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ackson\Chase Stuff\"/>
    </mc:Choice>
  </mc:AlternateContent>
  <xr:revisionPtr revIDLastSave="0" documentId="13_ncr:1_{C8E7BCAC-1381-4BA7-8452-8FB2150B58E1}" xr6:coauthVersionLast="47" xr6:coauthVersionMax="47" xr10:uidLastSave="{00000000-0000-0000-0000-000000000000}"/>
  <bookViews>
    <workbookView xWindow="-1965" yWindow="-19320" windowWidth="30960" windowHeight="18720" firstSheet="2" activeTab="12" xr2:uid="{00000000-000D-0000-FFFF-FFFF00000000}"/>
  </bookViews>
  <sheets>
    <sheet name="Alpha" sheetId="7" r:id="rId1"/>
    <sheet name="all" sheetId="11" r:id="rId2"/>
    <sheet name="Alpha Path #" sheetId="15" r:id="rId3"/>
    <sheet name="Alpha Paths" sheetId="14" r:id="rId4"/>
    <sheet name="Bravo" sheetId="10" r:id="rId5"/>
    <sheet name="Charlie" sheetId="5" r:id="rId6"/>
    <sheet name="Charlie Paths" sheetId="16" r:id="rId7"/>
    <sheet name="Delta" sheetId="1" r:id="rId8"/>
    <sheet name="Delta Paths" sheetId="17" r:id="rId9"/>
    <sheet name="C" sheetId="2" r:id="rId10"/>
    <sheet name="lvls" sheetId="4" r:id="rId11"/>
    <sheet name="plotting" sheetId="6" r:id="rId12"/>
    <sheet name="blocks" sheetId="8" r:id="rId13"/>
    <sheet name="deltablcks" sheetId="12" r:id="rId14"/>
    <sheet name="Sheet2" sheetId="13" r:id="rId15"/>
    <sheet name="alphablocks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7" l="1"/>
  <c r="I25" i="17"/>
  <c r="I26" i="17"/>
  <c r="I27" i="17"/>
  <c r="I28" i="17"/>
  <c r="I29" i="17"/>
  <c r="I30" i="17"/>
  <c r="I31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1" i="17"/>
  <c r="I42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3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1" i="16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2" i="15"/>
  <c r="G3" i="15"/>
  <c r="G4" i="15"/>
  <c r="G5" i="15"/>
  <c r="G6" i="15"/>
  <c r="G7" i="15"/>
  <c r="G8" i="15"/>
  <c r="G9" i="15"/>
  <c r="G1" i="15"/>
  <c r="B7" i="15" s="1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F1" i="14"/>
  <c r="E2" i="14"/>
  <c r="F2" i="14" s="1"/>
  <c r="E3" i="14"/>
  <c r="F3" i="14" s="1"/>
  <c r="G3" i="14" s="1"/>
  <c r="E4" i="14"/>
  <c r="F4" i="14" s="1"/>
  <c r="G4" i="14" s="1"/>
  <c r="E5" i="14"/>
  <c r="F5" i="14" s="1"/>
  <c r="G5" i="14" s="1"/>
  <c r="E6" i="14"/>
  <c r="F6" i="14" s="1"/>
  <c r="G6" i="14" s="1"/>
  <c r="F19" i="14"/>
  <c r="F22" i="14"/>
  <c r="G22" i="14" s="1"/>
  <c r="E8" i="14"/>
  <c r="F8" i="14" s="1"/>
  <c r="G8" i="14" s="1"/>
  <c r="E9" i="14"/>
  <c r="F9" i="14" s="1"/>
  <c r="G9" i="14" s="1"/>
  <c r="E10" i="14"/>
  <c r="F10" i="14" s="1"/>
  <c r="G10" i="14" s="1"/>
  <c r="E11" i="14"/>
  <c r="F11" i="14" s="1"/>
  <c r="E12" i="14"/>
  <c r="F12" i="14" s="1"/>
  <c r="E13" i="14"/>
  <c r="F13" i="14" s="1"/>
  <c r="E14" i="14"/>
  <c r="F14" i="14" s="1"/>
  <c r="G14" i="14" s="1"/>
  <c r="E15" i="14"/>
  <c r="F15" i="14" s="1"/>
  <c r="G15" i="14" s="1"/>
  <c r="E16" i="14"/>
  <c r="F16" i="14" s="1"/>
  <c r="G16" i="14" s="1"/>
  <c r="E17" i="14"/>
  <c r="F17" i="14" s="1"/>
  <c r="G17" i="14" s="1"/>
  <c r="E18" i="14"/>
  <c r="F18" i="14" s="1"/>
  <c r="E19" i="14"/>
  <c r="E20" i="14"/>
  <c r="F20" i="14" s="1"/>
  <c r="G20" i="14" s="1"/>
  <c r="E21" i="14"/>
  <c r="F21" i="14" s="1"/>
  <c r="G21" i="14" s="1"/>
  <c r="E22" i="14"/>
  <c r="E23" i="14"/>
  <c r="F23" i="14" s="1"/>
  <c r="E24" i="14"/>
  <c r="F24" i="14" s="1"/>
  <c r="E25" i="14"/>
  <c r="F25" i="14" s="1"/>
  <c r="E26" i="14"/>
  <c r="F26" i="14" s="1"/>
  <c r="G26" i="14" s="1"/>
  <c r="E27" i="14"/>
  <c r="F27" i="14" s="1"/>
  <c r="G27" i="14" s="1"/>
  <c r="E28" i="14"/>
  <c r="F28" i="14" s="1"/>
  <c r="G28" i="14" s="1"/>
  <c r="E29" i="14"/>
  <c r="F29" i="14" s="1"/>
  <c r="G29" i="14" s="1"/>
  <c r="E30" i="14"/>
  <c r="F30" i="14" s="1"/>
  <c r="E31" i="14"/>
  <c r="F31" i="14" s="1"/>
  <c r="E32" i="14"/>
  <c r="F32" i="14" s="1"/>
  <c r="G32" i="14" s="1"/>
  <c r="E33" i="14"/>
  <c r="F33" i="14" s="1"/>
  <c r="G33" i="14" s="1"/>
  <c r="E34" i="14"/>
  <c r="F34" i="14" s="1"/>
  <c r="G34" i="14" s="1"/>
  <c r="E35" i="14"/>
  <c r="F35" i="14" s="1"/>
  <c r="E36" i="14"/>
  <c r="F36" i="14" s="1"/>
  <c r="E37" i="14"/>
  <c r="F37" i="14" s="1"/>
  <c r="E38" i="14"/>
  <c r="F38" i="14" s="1"/>
  <c r="G38" i="14" s="1"/>
  <c r="E39" i="14"/>
  <c r="F39" i="14" s="1"/>
  <c r="G39" i="14" s="1"/>
  <c r="E40" i="14"/>
  <c r="F40" i="14" s="1"/>
  <c r="G40" i="14" s="1"/>
  <c r="E41" i="14"/>
  <c r="F41" i="14" s="1"/>
  <c r="G41" i="14" s="1"/>
  <c r="E42" i="14"/>
  <c r="F42" i="14" s="1"/>
  <c r="E43" i="14"/>
  <c r="F43" i="14" s="1"/>
  <c r="E44" i="14"/>
  <c r="F44" i="14" s="1"/>
  <c r="G44" i="14" s="1"/>
  <c r="E45" i="14"/>
  <c r="F45" i="14" s="1"/>
  <c r="G45" i="14" s="1"/>
  <c r="E46" i="14"/>
  <c r="F46" i="14" s="1"/>
  <c r="G46" i="14" s="1"/>
  <c r="E47" i="14"/>
  <c r="F47" i="14" s="1"/>
  <c r="E48" i="14"/>
  <c r="F48" i="14" s="1"/>
  <c r="E49" i="14"/>
  <c r="F49" i="14" s="1"/>
  <c r="E50" i="14"/>
  <c r="F50" i="14" s="1"/>
  <c r="G50" i="14" s="1"/>
  <c r="E51" i="14"/>
  <c r="F51" i="14" s="1"/>
  <c r="G51" i="14" s="1"/>
  <c r="E7" i="14"/>
  <c r="F7" i="14" s="1"/>
  <c r="G7" i="14" s="1"/>
  <c r="F505" i="10"/>
  <c r="G37" i="14" l="1"/>
  <c r="G13" i="14"/>
  <c r="G48" i="14"/>
  <c r="G36" i="14"/>
  <c r="G12" i="14"/>
  <c r="G47" i="14"/>
  <c r="G35" i="14"/>
  <c r="G23" i="14"/>
  <c r="G11" i="14"/>
  <c r="G49" i="14"/>
  <c r="G2" i="14"/>
  <c r="G24" i="14"/>
  <c r="G25" i="14"/>
  <c r="G31" i="14"/>
  <c r="G19" i="14"/>
  <c r="G43" i="14"/>
  <c r="G42" i="14"/>
  <c r="G30" i="14"/>
  <c r="G18" i="14"/>
</calcChain>
</file>

<file path=xl/sharedStrings.xml><?xml version="1.0" encoding="utf-8"?>
<sst xmlns="http://schemas.openxmlformats.org/spreadsheetml/2006/main" count="5429" uniqueCount="480">
  <si>
    <t>Quiet</t>
  </si>
  <si>
    <t>Noise (.025)</t>
  </si>
  <si>
    <t>IC</t>
  </si>
  <si>
    <t>crap</t>
  </si>
  <si>
    <t>Noise (.0079)</t>
  </si>
  <si>
    <t>Charlie</t>
  </si>
  <si>
    <t>121016c</t>
  </si>
  <si>
    <t>121109c</t>
  </si>
  <si>
    <t>Delta</t>
  </si>
  <si>
    <t>120822d</t>
  </si>
  <si>
    <t>great</t>
  </si>
  <si>
    <t>130118c</t>
  </si>
  <si>
    <t>120823d</t>
  </si>
  <si>
    <t>130122c</t>
  </si>
  <si>
    <t>130204c</t>
  </si>
  <si>
    <t>120827d</t>
  </si>
  <si>
    <t>121206c</t>
  </si>
  <si>
    <t>130215c</t>
  </si>
  <si>
    <t>Freq</t>
  </si>
  <si>
    <t>Neuro Thresh</t>
  </si>
  <si>
    <t>Behavior Thresh</t>
  </si>
  <si>
    <t>121207c</t>
  </si>
  <si>
    <t>130227c</t>
  </si>
  <si>
    <t>130114c</t>
  </si>
  <si>
    <t>130307c</t>
  </si>
  <si>
    <t>130312c</t>
  </si>
  <si>
    <t>130321c</t>
  </si>
  <si>
    <t>130201c</t>
  </si>
  <si>
    <t>130524c</t>
  </si>
  <si>
    <t>130625c</t>
  </si>
  <si>
    <t>130214c</t>
  </si>
  <si>
    <t>130628c</t>
  </si>
  <si>
    <t>130701c</t>
  </si>
  <si>
    <t>120907d</t>
  </si>
  <si>
    <t>130923c</t>
  </si>
  <si>
    <t>120911d</t>
  </si>
  <si>
    <t>120927d</t>
  </si>
  <si>
    <t>121004d</t>
  </si>
  <si>
    <t>121012d</t>
  </si>
  <si>
    <t>131210c</t>
  </si>
  <si>
    <t>121016d</t>
  </si>
  <si>
    <t>130308c</t>
  </si>
  <si>
    <t>140307c</t>
  </si>
  <si>
    <t>121017d</t>
  </si>
  <si>
    <t>130417c</t>
  </si>
  <si>
    <t>140314c</t>
  </si>
  <si>
    <t>130418c</t>
  </si>
  <si>
    <t>130419c</t>
  </si>
  <si>
    <t>121030d</t>
  </si>
  <si>
    <t>121101d</t>
  </si>
  <si>
    <t>130820c</t>
  </si>
  <si>
    <t>121108d</t>
  </si>
  <si>
    <t>121115d</t>
  </si>
  <si>
    <t>130828c</t>
  </si>
  <si>
    <t>121116d</t>
  </si>
  <si>
    <t>121212d</t>
  </si>
  <si>
    <t>130114d</t>
  </si>
  <si>
    <t>same neuron?</t>
  </si>
  <si>
    <t>130116d</t>
  </si>
  <si>
    <t>131204c</t>
  </si>
  <si>
    <t>pretty crappy</t>
  </si>
  <si>
    <t>140917c</t>
  </si>
  <si>
    <t>latency</t>
  </si>
  <si>
    <t>max thresh</t>
  </si>
  <si>
    <t>cf</t>
  </si>
  <si>
    <t>comment</t>
  </si>
  <si>
    <t>bad at 6 and 3ms; questionable latency</t>
  </si>
  <si>
    <t>bad cdf; questionable latency</t>
  </si>
  <si>
    <t>ugly neurometric @all</t>
  </si>
  <si>
    <t>meh</t>
  </si>
  <si>
    <t>cdflvl</t>
  </si>
  <si>
    <t>V</t>
  </si>
  <si>
    <t>dB</t>
  </si>
  <si>
    <t>awful 12-3; good 200-21</t>
  </si>
  <si>
    <t>highpc@lowlvl; matches behavior</t>
  </si>
  <si>
    <t>highpc at low; but pretty good neurometric fxns</t>
  </si>
  <si>
    <t>15; had to</t>
  </si>
  <si>
    <t>"high pc" means impossibly high pc at a low lvl. Probably a terrible recording session.</t>
  </si>
  <si>
    <t>gets ugly at 12</t>
  </si>
  <si>
    <t>doesn't reach 0.76 at 3ms</t>
  </si>
  <si>
    <t>slope chg w/out thresh change?</t>
  </si>
  <si>
    <t>high pc@200, but great low durs</t>
  </si>
  <si>
    <t>best so far in all respects</t>
  </si>
  <si>
    <t>Monkey</t>
  </si>
  <si>
    <t>Block</t>
  </si>
  <si>
    <t>Tank</t>
  </si>
  <si>
    <t>Loc</t>
  </si>
  <si>
    <t>Threshold</t>
  </si>
  <si>
    <t>Dur</t>
  </si>
  <si>
    <t>NmetricSlope</t>
  </si>
  <si>
    <t>neuroslope</t>
  </si>
  <si>
    <t>BICex</t>
  </si>
  <si>
    <t>BICpow</t>
  </si>
  <si>
    <t>really bad</t>
  </si>
  <si>
    <t>not great</t>
  </si>
  <si>
    <t>NaN</t>
  </si>
  <si>
    <t>beautiful CDF; dies at 3ms</t>
  </si>
  <si>
    <t>not bad</t>
  </si>
  <si>
    <t>slope chg. w/little thresh chg</t>
  </si>
  <si>
    <t xml:space="preserve">bad at 3ms. </t>
  </si>
  <si>
    <t>negative latency @ 5-12dB. Used high lvl latency.</t>
  </si>
  <si>
    <t>mediocre fxns; awful at 3ms</t>
  </si>
  <si>
    <t>good example</t>
  </si>
  <si>
    <t>shallow slope at all; bad in general</t>
  </si>
  <si>
    <t>really bad at low durs. Barely 0.76 at 3ms</t>
  </si>
  <si>
    <t>high guess</t>
  </si>
  <si>
    <t>so bad but has thresh</t>
  </si>
  <si>
    <t>latency often 100. bad recording?</t>
  </si>
  <si>
    <t>tank110323a</t>
  </si>
  <si>
    <t>~OurData-6</t>
  </si>
  <si>
    <t>tank110322a</t>
  </si>
  <si>
    <t>~OurData-8</t>
  </si>
  <si>
    <t>Alpha</t>
  </si>
  <si>
    <t>200 ms</t>
  </si>
  <si>
    <t>location</t>
  </si>
  <si>
    <t>frequency</t>
  </si>
  <si>
    <t>noise level</t>
  </si>
  <si>
    <t>neural threshold</t>
  </si>
  <si>
    <t>Neural Threshold from fit line</t>
  </si>
  <si>
    <t>Neural Threshold Standard Deviation</t>
  </si>
  <si>
    <t>Neural Slope</t>
  </si>
  <si>
    <t>Behavioral Thresh</t>
  </si>
  <si>
    <t>Behavioral Threshold from fit line</t>
  </si>
  <si>
    <t>~OurData-7</t>
  </si>
  <si>
    <t>~OurData-9</t>
  </si>
  <si>
    <t>~OurData-10</t>
  </si>
  <si>
    <t>tank110324a</t>
  </si>
  <si>
    <t>~OurData-4</t>
  </si>
  <si>
    <t>tank110325a</t>
  </si>
  <si>
    <t>tank110328a</t>
  </si>
  <si>
    <t>~OurData-5</t>
  </si>
  <si>
    <t>tank110329a</t>
  </si>
  <si>
    <t>~OurData-11</t>
  </si>
  <si>
    <t>tank110330a</t>
  </si>
  <si>
    <t>tank110331a</t>
  </si>
  <si>
    <t>tank110401a</t>
  </si>
  <si>
    <t>tank110407a</t>
  </si>
  <si>
    <t>tank110408a</t>
  </si>
  <si>
    <t>tank110411a</t>
  </si>
  <si>
    <t>tank110412a</t>
  </si>
  <si>
    <t>~OurData-12</t>
  </si>
  <si>
    <t>tank110413a</t>
  </si>
  <si>
    <t>tank110414a</t>
  </si>
  <si>
    <t>tank110518a</t>
  </si>
  <si>
    <t>tank110520a</t>
  </si>
  <si>
    <t>tank110601a</t>
  </si>
  <si>
    <t>tank110606a</t>
  </si>
  <si>
    <t>tank100304b</t>
  </si>
  <si>
    <t>~OurData-1</t>
  </si>
  <si>
    <t>tank100305b</t>
  </si>
  <si>
    <t>tank100308b</t>
  </si>
  <si>
    <t>tank100309b</t>
  </si>
  <si>
    <t>tank100310b</t>
  </si>
  <si>
    <t>~OurData-2</t>
  </si>
  <si>
    <t>tank100325b</t>
  </si>
  <si>
    <t>~OurData-3</t>
  </si>
  <si>
    <t>tank100326b</t>
  </si>
  <si>
    <t>tank100330b</t>
  </si>
  <si>
    <t>tank100707b</t>
  </si>
  <si>
    <t>tank100708b</t>
  </si>
  <si>
    <t>tank100712b</t>
  </si>
  <si>
    <t>tank100713b</t>
  </si>
  <si>
    <t>tank100714b</t>
  </si>
  <si>
    <t>~OurData-14</t>
  </si>
  <si>
    <t>tank100720b</t>
  </si>
  <si>
    <t>~OurData-13</t>
  </si>
  <si>
    <t>tank100721b</t>
  </si>
  <si>
    <t>tank100723b</t>
  </si>
  <si>
    <t>tank100804b</t>
  </si>
  <si>
    <t>tank100805b</t>
  </si>
  <si>
    <t>tank100812b</t>
  </si>
  <si>
    <t>tank100813b</t>
  </si>
  <si>
    <t>tank100818b</t>
  </si>
  <si>
    <t>tank100915b</t>
  </si>
  <si>
    <t>tank100916b</t>
  </si>
  <si>
    <t>tank100917b</t>
  </si>
  <si>
    <t>tank101015b</t>
  </si>
  <si>
    <t>tank101020b</t>
  </si>
  <si>
    <t>~OurData-26</t>
  </si>
  <si>
    <t>tank101021b</t>
  </si>
  <si>
    <t>tank101022b</t>
  </si>
  <si>
    <t>tank101027b</t>
  </si>
  <si>
    <t>~OurData-15</t>
  </si>
  <si>
    <t>~OurData-16</t>
  </si>
  <si>
    <t>tank101101b</t>
  </si>
  <si>
    <t>tank100809a</t>
  </si>
  <si>
    <t>tank100917a</t>
  </si>
  <si>
    <t>tank101021a</t>
  </si>
  <si>
    <t>tank101022a</t>
  </si>
  <si>
    <t>tank101025a</t>
  </si>
  <si>
    <t>tank101026a</t>
  </si>
  <si>
    <t>tank101027a</t>
  </si>
  <si>
    <t>tank101028a</t>
  </si>
  <si>
    <t>tank101029a</t>
  </si>
  <si>
    <t>tank101102a</t>
  </si>
  <si>
    <t>tank101103a</t>
  </si>
  <si>
    <t>tank101105a</t>
  </si>
  <si>
    <t>tank101117a</t>
  </si>
  <si>
    <t>tank110120a</t>
  </si>
  <si>
    <t>tank110121a</t>
  </si>
  <si>
    <t>tank110125a</t>
  </si>
  <si>
    <t>tank110126a</t>
  </si>
  <si>
    <t>tank110127a</t>
  </si>
  <si>
    <t>tank110128a</t>
  </si>
  <si>
    <t>tank110209a</t>
  </si>
  <si>
    <t>tank111003b</t>
  </si>
  <si>
    <t>CN</t>
  </si>
  <si>
    <t>tank111006b</t>
  </si>
  <si>
    <t>tank111007b</t>
  </si>
  <si>
    <t>tank111010b</t>
  </si>
  <si>
    <t>tank111011b</t>
  </si>
  <si>
    <t>tank110602b</t>
  </si>
  <si>
    <t>tank110421b</t>
  </si>
  <si>
    <t>tank110420b</t>
  </si>
  <si>
    <t>tank110418b</t>
  </si>
  <si>
    <t>tank110413b</t>
  </si>
  <si>
    <t>tank110412b</t>
  </si>
  <si>
    <t>~OurData-17</t>
  </si>
  <si>
    <t>tank110411b</t>
  </si>
  <si>
    <t>~OurData-18</t>
  </si>
  <si>
    <t>tank110408b</t>
  </si>
  <si>
    <t>tank110407b</t>
  </si>
  <si>
    <t>tank110406b</t>
  </si>
  <si>
    <t>tank110405b</t>
  </si>
  <si>
    <t>tank110404b</t>
  </si>
  <si>
    <t>tank110401b</t>
  </si>
  <si>
    <t>tank110331b</t>
  </si>
  <si>
    <t>tank110606b</t>
  </si>
  <si>
    <t>tank110608b</t>
  </si>
  <si>
    <t>tank110610b</t>
  </si>
  <si>
    <t>tank110614b</t>
  </si>
  <si>
    <t>tank110721b</t>
  </si>
  <si>
    <t>tank110728b</t>
  </si>
  <si>
    <t>tank110729b</t>
  </si>
  <si>
    <t>tank110805b</t>
  </si>
  <si>
    <t>tank110808b</t>
  </si>
  <si>
    <t>tank110829b</t>
  </si>
  <si>
    <t>tank110830b</t>
  </si>
  <si>
    <t>tank110906b</t>
  </si>
  <si>
    <t>tank111012b</t>
  </si>
  <si>
    <t>tank111102b</t>
  </si>
  <si>
    <t>tank110808a</t>
  </si>
  <si>
    <t>tank110811a</t>
  </si>
  <si>
    <t>tank110815a</t>
  </si>
  <si>
    <t>tank110826a</t>
  </si>
  <si>
    <t>tank110901a</t>
  </si>
  <si>
    <t>tank110902a</t>
  </si>
  <si>
    <t>tank110907a</t>
  </si>
  <si>
    <t>tank110909a</t>
  </si>
  <si>
    <t>tank110916a</t>
  </si>
  <si>
    <t>tank110919a</t>
  </si>
  <si>
    <t>tank110922a</t>
  </si>
  <si>
    <t>tank110923a</t>
  </si>
  <si>
    <t>tank111019a</t>
  </si>
  <si>
    <t>tank111021a</t>
  </si>
  <si>
    <t>tank111024a</t>
  </si>
  <si>
    <t>tank110330b</t>
  </si>
  <si>
    <t>tank110329b</t>
  </si>
  <si>
    <t>tank110328b</t>
  </si>
  <si>
    <t>tank110323b</t>
  </si>
  <si>
    <t>tank101118b</t>
  </si>
  <si>
    <t>slope chg no thresh chg</t>
  </si>
  <si>
    <t>pretty</t>
  </si>
  <si>
    <t>great, but bad at 3</t>
  </si>
  <si>
    <t>slope</t>
  </si>
  <si>
    <t>bad at 6 and 3ms; questionable latency; bad slopes</t>
  </si>
  <si>
    <t>no slope chg?</t>
  </si>
  <si>
    <t>good cdf! Bad fxns at low durs</t>
  </si>
  <si>
    <t>highpc@lowlvl b/c the neuro lvls are different from the behavior lvls?</t>
  </si>
  <si>
    <t>consistent/unusual slope trend; slope changes at each duration</t>
  </si>
  <si>
    <t>didn't guess low enough for neurometric but slopes and thresholds are good</t>
  </si>
  <si>
    <t>121113d</t>
  </si>
  <si>
    <t>121206d</t>
  </si>
  <si>
    <t>10d</t>
  </si>
  <si>
    <t>N/A</t>
  </si>
  <si>
    <t>weird thresh trend; bad slope estimates</t>
  </si>
  <si>
    <t>110328a</t>
  </si>
  <si>
    <t>dB room 040</t>
  </si>
  <si>
    <t>?</t>
  </si>
  <si>
    <t>good but slope jumped around a lot</t>
  </si>
  <si>
    <t>probably shouldn't use 3 ms</t>
  </si>
  <si>
    <t>reverse trend?</t>
  </si>
  <si>
    <t>no effect??</t>
  </si>
  <si>
    <t>great example</t>
  </si>
  <si>
    <t>ugly; u-shaped trend</t>
  </si>
  <si>
    <t>no effect on threshold? But there is an effect if you use 0.022 as the latency</t>
  </si>
  <si>
    <t>Bravo</t>
  </si>
  <si>
    <t>so bad</t>
  </si>
  <si>
    <t>the worst I've ever seen</t>
  </si>
  <si>
    <t>falls apart</t>
  </si>
  <si>
    <t>bad at 3ms</t>
  </si>
  <si>
    <t>garbage at 3</t>
  </si>
  <si>
    <t>high pc, throw out</t>
  </si>
  <si>
    <t>fine</t>
  </si>
  <si>
    <t>beautiful</t>
  </si>
  <si>
    <t>bad at 3</t>
  </si>
  <si>
    <t>good</t>
  </si>
  <si>
    <t>really weird thresh trend</t>
  </si>
  <si>
    <t>pretty great</t>
  </si>
  <si>
    <t>high pc @ low lvl;  couldn't get 3 ms thresh</t>
  </si>
  <si>
    <t>no effect?</t>
  </si>
  <si>
    <t>what the fuck</t>
  </si>
  <si>
    <t>redo thi</t>
  </si>
  <si>
    <t>why</t>
  </si>
  <si>
    <t>why god why</t>
  </si>
  <si>
    <t>pretty ugly at low durs</t>
  </si>
  <si>
    <t>nice fxns but weird slope trend</t>
  </si>
  <si>
    <t>small effect</t>
  </si>
  <si>
    <t>nice fxns; small effect</t>
  </si>
  <si>
    <t>good fxns; small effect</t>
  </si>
  <si>
    <t>nice fxns</t>
  </si>
  <si>
    <t>extremely fast adaptation seen in csf</t>
  </si>
  <si>
    <t>fast adaptation; reverse trend</t>
  </si>
  <si>
    <t>u-shaped?</t>
  </si>
  <si>
    <t>pretty good</t>
  </si>
  <si>
    <t>pretty nice</t>
  </si>
  <si>
    <t>really nice</t>
  </si>
  <si>
    <t>huge effect</t>
  </si>
  <si>
    <t>high</t>
  </si>
  <si>
    <t>super high thresh</t>
  </si>
  <si>
    <t>good until 3</t>
  </si>
  <si>
    <t>rough at 3</t>
  </si>
  <si>
    <t>v bad at 3</t>
  </si>
  <si>
    <t xml:space="preserve">ugly </t>
  </si>
  <si>
    <t>140414d</t>
  </si>
  <si>
    <t>140505d</t>
  </si>
  <si>
    <t>140409d</t>
  </si>
  <si>
    <t>140429d</t>
  </si>
  <si>
    <t>140317d</t>
  </si>
  <si>
    <t>140318d</t>
  </si>
  <si>
    <t>140319d</t>
  </si>
  <si>
    <t>140325d</t>
  </si>
  <si>
    <t>140723d</t>
  </si>
  <si>
    <t>140929d</t>
  </si>
  <si>
    <t>140820d</t>
  </si>
  <si>
    <t>140818d</t>
  </si>
  <si>
    <t>140807d</t>
  </si>
  <si>
    <t>141121c</t>
  </si>
  <si>
    <t>141111c</t>
  </si>
  <si>
    <t>IN NOISE</t>
  </si>
  <si>
    <t>ugly</t>
  </si>
  <si>
    <t>inhibitory! What do we do with this?</t>
  </si>
  <si>
    <t>no tone resp</t>
  </si>
  <si>
    <t>Nthreshold</t>
  </si>
  <si>
    <t>N2threshold</t>
  </si>
  <si>
    <t>Nslope</t>
  </si>
  <si>
    <t>N2slope</t>
  </si>
  <si>
    <t>Nlatency</t>
  </si>
  <si>
    <t>nice ROC in noise!</t>
  </si>
  <si>
    <t>shitty in noise</t>
  </si>
  <si>
    <t>beautiful in noise too</t>
  </si>
  <si>
    <t>very ncie in noise</t>
  </si>
  <si>
    <t>good example; but u-shaped in noise</t>
  </si>
  <si>
    <t>nice</t>
  </si>
  <si>
    <t>no effect even in noise</t>
  </si>
  <si>
    <t>nice. Minimal slope effect in noise. Crap in 44 db. Only use 34 db noise</t>
  </si>
  <si>
    <t>nice csf in noise</t>
  </si>
  <si>
    <t>weak csf in noise</t>
  </si>
  <si>
    <t>good ROCs</t>
  </si>
  <si>
    <t>bad csf n noise</t>
  </si>
  <si>
    <t>slopes!</t>
  </si>
  <si>
    <t>OUTLIER UNITS</t>
  </si>
  <si>
    <t>no resp or inhib maybe at long durs</t>
  </si>
  <si>
    <t>ugly in noise</t>
  </si>
  <si>
    <t>N3threshold</t>
  </si>
  <si>
    <t>N3slope</t>
  </si>
  <si>
    <t>noise only</t>
  </si>
  <si>
    <t>dies in noise</t>
  </si>
  <si>
    <t>pretty great in noise, good csf</t>
  </si>
  <si>
    <t>good fxns in noise</t>
  </si>
  <si>
    <t>rough in noise</t>
  </si>
  <si>
    <t>awesome in noise</t>
  </si>
  <si>
    <t>good csf in noise</t>
  </si>
  <si>
    <t>very nice in noise</t>
  </si>
  <si>
    <t>EXAMPLE</t>
  </si>
  <si>
    <t>weak in noise</t>
  </si>
  <si>
    <t>didn't use noise blocks</t>
  </si>
  <si>
    <t>weak csf</t>
  </si>
  <si>
    <t>sloooope</t>
  </si>
  <si>
    <t>dies in 44 noise at 3ms</t>
  </si>
  <si>
    <t>nice trends in noise</t>
  </si>
  <si>
    <t>beautiful example</t>
  </si>
  <si>
    <t>120824d</t>
  </si>
  <si>
    <t>120828d</t>
  </si>
  <si>
    <t>120914d</t>
  </si>
  <si>
    <t>120924d</t>
  </si>
  <si>
    <t>121018d</t>
  </si>
  <si>
    <t>121019d</t>
  </si>
  <si>
    <t>121106d</t>
  </si>
  <si>
    <t>121204d</t>
  </si>
  <si>
    <t>130402d</t>
  </si>
  <si>
    <t>130403d</t>
  </si>
  <si>
    <t>130424d</t>
  </si>
  <si>
    <t>130429d</t>
  </si>
  <si>
    <t>130605d</t>
  </si>
  <si>
    <t>130716d</t>
  </si>
  <si>
    <t>130926d</t>
  </si>
  <si>
    <t>in noise</t>
  </si>
  <si>
    <t>nice in noise!</t>
  </si>
  <si>
    <t>good in noise!</t>
  </si>
  <si>
    <t>noise unit</t>
  </si>
  <si>
    <t>charlie</t>
  </si>
  <si>
    <t>open</t>
  </si>
  <si>
    <t>solid</t>
  </si>
  <si>
    <t>1301118c</t>
  </si>
  <si>
    <t>"Z:\Alpha data\Neurobehavior\IC\exH\tankHa\OurData-5"</t>
  </si>
  <si>
    <t>Final Path Name</t>
  </si>
  <si>
    <t>"Z:\Alpha data\Neurobehavior\CN\exH\tankHa\OurData-5"</t>
  </si>
  <si>
    <t>~5</t>
  </si>
  <si>
    <t>~6</t>
  </si>
  <si>
    <t>~7</t>
  </si>
  <si>
    <t>~9</t>
  </si>
  <si>
    <t>~3</t>
  </si>
  <si>
    <t>~2</t>
  </si>
  <si>
    <t>~4</t>
  </si>
  <si>
    <t>~10</t>
  </si>
  <si>
    <t>~8</t>
  </si>
  <si>
    <t>6</t>
  </si>
  <si>
    <t>8</t>
  </si>
  <si>
    <t>4</t>
  </si>
  <si>
    <t>5</t>
  </si>
  <si>
    <t>7</t>
  </si>
  <si>
    <t>9</t>
  </si>
  <si>
    <t>3</t>
  </si>
  <si>
    <t>2</t>
  </si>
  <si>
    <t>10</t>
  </si>
  <si>
    <t>"Z:\Charlie data\Neurobehavior\IC\exH\tankH\OurData-1"</t>
  </si>
  <si>
    <t>"Z:\Charlie data\Neurobehavior\IC\ex121016\tank121016c\OurData-4"</t>
  </si>
  <si>
    <t>"Z:\Charlie data\Neurobehavior\IC\ex121109\tank121109c\OurData-9"</t>
  </si>
  <si>
    <t>"Z:\Charlie data\Neurobehavior\IC\ex121206\tank121206c\OurData-5"</t>
  </si>
  <si>
    <t>"Z:\Charlie data\Neurobehavior\IC\ex121207\tank121207c\OurData-8"</t>
  </si>
  <si>
    <t>"Z:\Charlie data\Neurobehavior\IC\ex130114\tank130114c\OurData-6"</t>
  </si>
  <si>
    <t>"Z:\Charlie data\Neurobehavior\IC\ex130118\tank130118c\OurData-5"</t>
  </si>
  <si>
    <t>"Z:\Charlie data\Neurobehavior\IC\ex130122\tank130122c\OurData-7"</t>
  </si>
  <si>
    <t>"Z:\Charlie data\Neurobehavior\IC\ex130201\tank130201c\OurData-8"</t>
  </si>
  <si>
    <t>"Z:\Charlie data\Neurobehavior\IC\ex130214\tank130214c\OurData-6"</t>
  </si>
  <si>
    <t>"Z:\Charlie data\Neurobehavior\IC\ex130215\tank130215c\OurData-9"</t>
  </si>
  <si>
    <t>"Z:\Charlie data\Neurobehavior\IC\ex130308\tank130308c\OurData-13"</t>
  </si>
  <si>
    <t>"Z:\Charlie data\Neurobehavior\IC\ex130417\tank130417c\OurData-13"</t>
  </si>
  <si>
    <t>"Z:\Charlie data\Neurobehavior\IC\ex130418\tank130418c\OurData-7"</t>
  </si>
  <si>
    <t>"Z:\Charlie data\Neurobehavior\IC\ex130625\tank130625c\OurData-7"</t>
  </si>
  <si>
    <t>"Z:\Charlie data\Neurobehavior\IC\ex130701\tank130701c\OurData-5"</t>
  </si>
  <si>
    <t>"Z:\Charlie data\Neurobehavior\IC\ex130828\tank130828c\OurData-15"</t>
  </si>
  <si>
    <t>"Z:\Charlie data\Neurobehavior\IC\ex130923\tank130923c\OurData-8"</t>
  </si>
  <si>
    <t>"Z:\Charlie data\Neurobehavior\IC\ex140314\tank140314c\OurData-10"</t>
  </si>
  <si>
    <t>"Z:\Charlie data\Neurobehavior\IC\ex140917\tank140917c\OurData-12"</t>
  </si>
  <si>
    <t>"Z:\Charlie data\Neurobehavior\IC\ex141111\tank141111c\OurData-4"</t>
  </si>
  <si>
    <t>"Z:\Delta data\Neurobehavior\IC\exH\tankH\OurData-1"</t>
  </si>
  <si>
    <t>"Z:\Delta data\Neurobehavior\CN\exH\tankH\OurData-1"</t>
  </si>
  <si>
    <t>"Z:\Delta data\Neurobehavior\IC\ex120822\tank120822d\OurData-10"</t>
  </si>
  <si>
    <t>"Z:\Delta data\Neurobehavior\IC\ex120823\tank120823d\OurData-10"</t>
  </si>
  <si>
    <t>"Z:\Delta data\Neurobehavior\IC\ex120827\tank120827d\OurData-6"</t>
  </si>
  <si>
    <t>"Z:\Delta data\Neurobehavior\IC\ex120907\tank120907d\OurData-7"</t>
  </si>
  <si>
    <t>"Z:\Delta data\Neurobehavior\IC\ex120911\tank120911d\OurData-6"</t>
  </si>
  <si>
    <t>"Z:\Delta data\Neurobehavior\IC\ex120927\tank120927d\OurData-8"</t>
  </si>
  <si>
    <t>"Z:\Delta data\Neurobehavior\IC\ex121004\tank121004d\OurData-9"</t>
  </si>
  <si>
    <t>"Z:\Delta data\Neurobehavior\IC\ex121012\tank121012d\OurData-7"</t>
  </si>
  <si>
    <t>"Z:\Delta data\Neurobehavior\IC\ex121016\tank121016d\OurData-7"</t>
  </si>
  <si>
    <t>"Z:\Delta data\Neurobehavior\IC\ex121017\tank121017d\OurData-9"</t>
  </si>
  <si>
    <t>"Z:\Delta data\Neurobehavior\IC\ex121030\tank121030d\OurData-8"</t>
  </si>
  <si>
    <t>"Z:\Delta data\Neurobehavior\IC\ex121101\tank121101d\OurData-6"</t>
  </si>
  <si>
    <t>"Z:\Delta data\Neurobehavior\IC\ex121108\tank121108d\OurData-11"</t>
  </si>
  <si>
    <t>"Z:\Delta data\Neurobehavior\IC\ex121115\tank121115d\OurData-10"</t>
  </si>
  <si>
    <t>"Z:\Delta data\Neurobehavior\IC\ex121116\tank121116d\OurData-6"</t>
  </si>
  <si>
    <t>"Z:\Delta data\Neurobehavior\IC\ex121212\tank121212d\OurData-9"</t>
  </si>
  <si>
    <t>"Z:\Delta data\Neurobehavior\IC\ex130114\tank130114d\OurData-7"</t>
  </si>
  <si>
    <t>"Z:\Delta data\Neurobehavior\IC\ex130116\tank130116d\OurData-7"</t>
  </si>
  <si>
    <t>"Z:\Delta data\Neurobehavior\IC\ex121113\tank121113d\OurData-11"</t>
  </si>
  <si>
    <t>"Z:\Delta data\Neurobehavior\IC\ex121206\tank121206d\OurData-10"</t>
  </si>
  <si>
    <t>"Z:\Delta data\Neurobehavior\CN\ex140414\tank140414d\OurData-11"</t>
  </si>
  <si>
    <t>"Z:\Delta data\Neurobehavior\CN\ex140505\tank140505d\OurData-14"</t>
  </si>
  <si>
    <t>"Z:\Delta data\Neurobehavior\CN\ex140409\tank140409d\OurData-11"</t>
  </si>
  <si>
    <t>"Z:\Delta data\Neurobehavior\CN\ex140429\tank140429d\OurData-12"</t>
  </si>
  <si>
    <t>"Z:\Delta data\Neurobehavior\CN\ex140317\tank140317d\OurData-12"</t>
  </si>
  <si>
    <t>"Z:\Delta data\Neurobehavior\CN\ex140318\tank140318d\OurData-11"</t>
  </si>
  <si>
    <t>"Z:\Delta data\Neurobehavior\CN\ex140319\tank140319d\OurData-17"</t>
  </si>
  <si>
    <t>"Z:\Delta data\Neurobehavior\CN\ex140325\tank140325d\OurData-9"</t>
  </si>
  <si>
    <t>"Z:\Delta data\Neurobehavior\CN\ex140723\tank140723d\OurData-17"</t>
  </si>
  <si>
    <t>"Z:\Delta data\Neurobehavior\CN\ex140929\tank140929d\OurData-9"</t>
  </si>
  <si>
    <t>"Z:\Delta data\Neurobehavior\CN\ex140807\tank140807d\OurData-8"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</si>
</sst>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1"/>
      <color rgb="FF000000"/>
      <name val="Calibri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rgb="FFEA99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1" fontId="1" fillId="0" borderId="0" xfId="0" applyNumberFormat="1" applyFont="1"/>
    <xf numFmtId="0" fontId="1" fillId="7" borderId="0" xfId="0" applyFont="1" applyFill="1" applyAlignment="1">
      <alignment horizontal="right"/>
    </xf>
    <xf numFmtId="11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 applyAlignment="1">
      <alignment horizontal="left"/>
    </xf>
    <xf numFmtId="0" fontId="4" fillId="13" borderId="0" xfId="0" applyFont="1" applyFill="1" applyAlignment="1">
      <alignment horizontal="right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right"/>
    </xf>
    <xf numFmtId="0" fontId="1" fillId="14" borderId="0" xfId="0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1" fontId="5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16" borderId="0" xfId="0" applyFill="1"/>
    <xf numFmtId="0" fontId="6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17" borderId="1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7" borderId="1" xfId="0" applyFont="1" applyFill="1" applyBorder="1" applyAlignment="1">
      <alignment horizontal="right" wrapText="1"/>
    </xf>
    <xf numFmtId="0" fontId="3" fillId="16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12" borderId="1" xfId="0" applyFont="1" applyFill="1" applyBorder="1" applyAlignment="1">
      <alignment horizontal="right" wrapText="1"/>
    </xf>
    <xf numFmtId="0" fontId="3" fillId="16" borderId="1" xfId="0" applyFont="1" applyFill="1" applyBorder="1" applyAlignment="1">
      <alignment horizontal="right" wrapText="1"/>
    </xf>
    <xf numFmtId="0" fontId="3" fillId="18" borderId="1" xfId="0" applyFont="1" applyFill="1" applyBorder="1" applyAlignment="1">
      <alignment horizontal="right" wrapText="1"/>
    </xf>
    <xf numFmtId="0" fontId="3" fillId="19" borderId="1" xfId="0" applyFont="1" applyFill="1" applyBorder="1" applyAlignment="1">
      <alignment horizontal="right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14" borderId="0" xfId="0" applyFill="1" applyAlignment="1">
      <alignment horizontal="left"/>
    </xf>
    <xf numFmtId="0" fontId="4" fillId="13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4" fillId="15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3" fillId="12" borderId="1" xfId="0" applyFont="1" applyFill="1" applyBorder="1" applyAlignment="1">
      <alignment horizontal="left" wrapText="1"/>
    </xf>
    <xf numFmtId="0" fontId="3" fillId="17" borderId="1" xfId="0" applyFont="1" applyFill="1" applyBorder="1" applyAlignment="1">
      <alignment horizontal="left" wrapText="1"/>
    </xf>
    <xf numFmtId="0" fontId="3" fillId="16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1" fontId="0" fillId="0" borderId="0" xfId="0" applyNumberFormat="1"/>
    <xf numFmtId="1" fontId="0" fillId="9" borderId="0" xfId="0" applyNumberFormat="1" applyFill="1"/>
    <xf numFmtId="1" fontId="0" fillId="10" borderId="0" xfId="0" applyNumberFormat="1" applyFill="1"/>
    <xf numFmtId="1" fontId="2" fillId="0" borderId="0" xfId="0" applyNumberFormat="1" applyFont="1" applyAlignment="1">
      <alignment horizontal="right"/>
    </xf>
    <xf numFmtId="1" fontId="1" fillId="0" borderId="0" xfId="0" applyNumberFormat="1" applyFont="1"/>
    <xf numFmtId="1" fontId="3" fillId="0" borderId="1" xfId="0" applyNumberFormat="1" applyFont="1" applyBorder="1" applyAlignment="1">
      <alignment horizontal="right" wrapText="1"/>
    </xf>
    <xf numFmtId="1" fontId="3" fillId="17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1"/>
  <sheetViews>
    <sheetView topLeftCell="A4" workbookViewId="0">
      <selection activeCell="C1" sqref="C1:C1048576"/>
    </sheetView>
  </sheetViews>
  <sheetFormatPr defaultColWidth="8.88671875" defaultRowHeight="13.2" x14ac:dyDescent="0.25"/>
  <sheetData>
    <row r="1" spans="1:11" x14ac:dyDescent="0.25">
      <c r="A1" s="17" t="s">
        <v>83</v>
      </c>
      <c r="B1" s="9" t="s">
        <v>85</v>
      </c>
      <c r="C1" s="9" t="s">
        <v>84</v>
      </c>
      <c r="D1" s="17" t="s">
        <v>86</v>
      </c>
      <c r="E1" s="19" t="s">
        <v>65</v>
      </c>
      <c r="F1" s="17" t="s">
        <v>64</v>
      </c>
      <c r="G1" s="18" t="s">
        <v>70</v>
      </c>
      <c r="H1" s="1" t="s">
        <v>62</v>
      </c>
      <c r="I1" s="1" t="s">
        <v>87</v>
      </c>
      <c r="J1" s="1" t="s">
        <v>88</v>
      </c>
      <c r="K1" s="1" t="s">
        <v>264</v>
      </c>
    </row>
    <row r="2" spans="1:11" x14ac:dyDescent="0.25">
      <c r="A2" s="18">
        <v>1</v>
      </c>
      <c r="B2">
        <v>110323</v>
      </c>
      <c r="C2">
        <v>6</v>
      </c>
      <c r="D2" s="18" t="s">
        <v>2</v>
      </c>
      <c r="E2" s="18" t="s">
        <v>262</v>
      </c>
      <c r="F2">
        <v>700</v>
      </c>
      <c r="G2">
        <v>22</v>
      </c>
      <c r="H2">
        <v>2.7E-2</v>
      </c>
      <c r="I2">
        <v>9.9</v>
      </c>
      <c r="J2">
        <v>200</v>
      </c>
      <c r="K2">
        <v>3.2000000000000001E-2</v>
      </c>
    </row>
    <row r="3" spans="1:11" x14ac:dyDescent="0.25">
      <c r="A3" s="18">
        <v>1</v>
      </c>
      <c r="D3" s="18" t="s">
        <v>2</v>
      </c>
      <c r="F3">
        <v>700</v>
      </c>
      <c r="I3">
        <v>10.343999999999999</v>
      </c>
      <c r="J3">
        <v>100</v>
      </c>
      <c r="K3">
        <v>3.1099999999999999E-2</v>
      </c>
    </row>
    <row r="4" spans="1:11" x14ac:dyDescent="0.25">
      <c r="A4" s="18">
        <v>1</v>
      </c>
      <c r="D4" s="18" t="s">
        <v>2</v>
      </c>
      <c r="F4">
        <v>700</v>
      </c>
      <c r="I4">
        <v>9.99</v>
      </c>
      <c r="J4">
        <v>50</v>
      </c>
      <c r="K4">
        <v>2.4E-2</v>
      </c>
    </row>
    <row r="5" spans="1:11" x14ac:dyDescent="0.25">
      <c r="A5" s="18">
        <v>1</v>
      </c>
      <c r="D5" s="18" t="s">
        <v>2</v>
      </c>
      <c r="F5">
        <v>700</v>
      </c>
      <c r="I5">
        <v>11.2</v>
      </c>
      <c r="J5">
        <v>25</v>
      </c>
      <c r="K5">
        <v>3.1099999999999999E-2</v>
      </c>
    </row>
    <row r="6" spans="1:11" x14ac:dyDescent="0.25">
      <c r="A6" s="18">
        <v>1</v>
      </c>
      <c r="D6" s="18" t="s">
        <v>2</v>
      </c>
      <c r="F6">
        <v>700</v>
      </c>
      <c r="I6">
        <v>14.21</v>
      </c>
      <c r="J6">
        <v>12.5</v>
      </c>
      <c r="K6">
        <v>1.6E-2</v>
      </c>
    </row>
    <row r="7" spans="1:11" x14ac:dyDescent="0.25">
      <c r="A7" s="18">
        <v>1</v>
      </c>
      <c r="D7" s="18" t="s">
        <v>2</v>
      </c>
      <c r="F7">
        <v>700</v>
      </c>
      <c r="I7">
        <v>20.95</v>
      </c>
      <c r="J7">
        <v>6.5</v>
      </c>
      <c r="K7">
        <v>0.01</v>
      </c>
    </row>
    <row r="8" spans="1:11" x14ac:dyDescent="0.25">
      <c r="A8" s="18">
        <v>1</v>
      </c>
      <c r="D8" s="18" t="s">
        <v>2</v>
      </c>
      <c r="F8">
        <v>700</v>
      </c>
      <c r="I8">
        <v>21.21</v>
      </c>
      <c r="J8">
        <v>3.25</v>
      </c>
      <c r="K8">
        <v>7.4999999999999997E-3</v>
      </c>
    </row>
    <row r="9" spans="1:11" x14ac:dyDescent="0.25">
      <c r="A9" s="18">
        <v>1</v>
      </c>
      <c r="B9">
        <v>110322</v>
      </c>
      <c r="C9">
        <v>8</v>
      </c>
      <c r="D9" s="18" t="s">
        <v>2</v>
      </c>
      <c r="E9" s="18" t="s">
        <v>261</v>
      </c>
      <c r="F9">
        <v>700</v>
      </c>
      <c r="G9">
        <v>14</v>
      </c>
      <c r="H9">
        <v>2.7E-2</v>
      </c>
      <c r="I9">
        <v>8.5</v>
      </c>
      <c r="J9">
        <v>200</v>
      </c>
      <c r="K9">
        <v>2.3099999999999999E-2</v>
      </c>
    </row>
    <row r="10" spans="1:11" x14ac:dyDescent="0.25">
      <c r="A10" s="18">
        <v>1</v>
      </c>
      <c r="D10" s="18" t="s">
        <v>2</v>
      </c>
      <c r="F10">
        <v>700</v>
      </c>
      <c r="I10">
        <v>9.9060000000000006</v>
      </c>
      <c r="J10">
        <v>100</v>
      </c>
      <c r="K10">
        <v>0.04</v>
      </c>
    </row>
    <row r="11" spans="1:11" x14ac:dyDescent="0.25">
      <c r="A11" s="18">
        <v>1</v>
      </c>
      <c r="D11" s="18" t="s">
        <v>2</v>
      </c>
      <c r="F11">
        <v>700</v>
      </c>
      <c r="I11">
        <v>9.8059999999999992</v>
      </c>
      <c r="J11">
        <v>50</v>
      </c>
      <c r="K11">
        <v>4.1300000000000003E-2</v>
      </c>
    </row>
    <row r="12" spans="1:11" x14ac:dyDescent="0.25">
      <c r="A12" s="18">
        <v>1</v>
      </c>
      <c r="D12" s="18" t="s">
        <v>2</v>
      </c>
      <c r="F12">
        <v>700</v>
      </c>
      <c r="I12">
        <v>7.61</v>
      </c>
      <c r="J12">
        <v>25</v>
      </c>
      <c r="K12">
        <v>2.4799999999999999E-2</v>
      </c>
    </row>
    <row r="13" spans="1:11" x14ac:dyDescent="0.25">
      <c r="A13" s="18">
        <v>1</v>
      </c>
      <c r="D13" s="18" t="s">
        <v>2</v>
      </c>
      <c r="F13">
        <v>700</v>
      </c>
      <c r="I13">
        <v>8.1999999999999993</v>
      </c>
      <c r="J13">
        <v>12.5</v>
      </c>
      <c r="K13">
        <v>2.4799999999999999E-2</v>
      </c>
    </row>
    <row r="14" spans="1:11" x14ac:dyDescent="0.25">
      <c r="A14" s="18">
        <v>1</v>
      </c>
      <c r="D14" s="18" t="s">
        <v>2</v>
      </c>
      <c r="F14">
        <v>700</v>
      </c>
      <c r="I14">
        <v>8.2059999999999995</v>
      </c>
      <c r="J14">
        <v>6.5</v>
      </c>
      <c r="K14">
        <v>2.5999999999999999E-2</v>
      </c>
    </row>
    <row r="15" spans="1:11" x14ac:dyDescent="0.25">
      <c r="A15" s="18">
        <v>1</v>
      </c>
      <c r="D15" s="18" t="s">
        <v>2</v>
      </c>
      <c r="F15">
        <v>700</v>
      </c>
      <c r="I15">
        <v>11.11</v>
      </c>
      <c r="J15">
        <v>3.25</v>
      </c>
    </row>
    <row r="16" spans="1:11" x14ac:dyDescent="0.25">
      <c r="A16" s="18">
        <v>1</v>
      </c>
      <c r="B16">
        <v>110324</v>
      </c>
      <c r="C16">
        <v>4</v>
      </c>
      <c r="D16" s="18" t="s">
        <v>2</v>
      </c>
      <c r="E16" s="18" t="s">
        <v>263</v>
      </c>
      <c r="F16">
        <v>1000</v>
      </c>
      <c r="G16">
        <v>5</v>
      </c>
      <c r="H16">
        <v>3.4000000000000002E-2</v>
      </c>
      <c r="I16">
        <v>0.60299999999999998</v>
      </c>
      <c r="J16">
        <v>200</v>
      </c>
      <c r="K16">
        <v>3.1699999999999999E-2</v>
      </c>
    </row>
    <row r="17" spans="1:11" x14ac:dyDescent="0.25">
      <c r="A17" s="18">
        <v>1</v>
      </c>
      <c r="D17" s="18" t="s">
        <v>2</v>
      </c>
      <c r="F17">
        <v>1000</v>
      </c>
      <c r="I17">
        <v>0.80600000000000005</v>
      </c>
      <c r="J17">
        <v>100</v>
      </c>
      <c r="K17">
        <v>3.9800000000000002E-2</v>
      </c>
    </row>
    <row r="18" spans="1:11" x14ac:dyDescent="0.25">
      <c r="A18" s="18">
        <v>1</v>
      </c>
      <c r="D18" s="18" t="s">
        <v>2</v>
      </c>
      <c r="F18">
        <v>1000</v>
      </c>
      <c r="I18">
        <v>3</v>
      </c>
      <c r="J18">
        <v>50</v>
      </c>
      <c r="K18">
        <v>9.98E-2</v>
      </c>
    </row>
    <row r="19" spans="1:11" x14ac:dyDescent="0.25">
      <c r="A19" s="18">
        <v>1</v>
      </c>
      <c r="D19" s="18" t="s">
        <v>2</v>
      </c>
      <c r="F19">
        <v>1000</v>
      </c>
      <c r="I19">
        <v>3.5775999999999999</v>
      </c>
      <c r="J19">
        <v>25</v>
      </c>
      <c r="K19">
        <v>0.1</v>
      </c>
    </row>
    <row r="20" spans="1:11" x14ac:dyDescent="0.25">
      <c r="A20" s="18">
        <v>1</v>
      </c>
      <c r="D20" s="18" t="s">
        <v>2</v>
      </c>
      <c r="F20">
        <v>1000</v>
      </c>
      <c r="I20">
        <v>6.4</v>
      </c>
      <c r="J20">
        <v>12.5</v>
      </c>
      <c r="K20">
        <v>2.1499999999999998E-2</v>
      </c>
    </row>
    <row r="21" spans="1:11" x14ac:dyDescent="0.25">
      <c r="A21" s="18">
        <v>1</v>
      </c>
      <c r="D21" s="18" t="s">
        <v>2</v>
      </c>
      <c r="F21">
        <v>1000</v>
      </c>
      <c r="I21">
        <v>7.8</v>
      </c>
      <c r="J21">
        <v>6.5</v>
      </c>
      <c r="K21">
        <v>3.2000000000000001E-2</v>
      </c>
    </row>
    <row r="22" spans="1:11" x14ac:dyDescent="0.25">
      <c r="A22" s="18">
        <v>1</v>
      </c>
      <c r="D22" s="18" t="s">
        <v>2</v>
      </c>
      <c r="F22">
        <v>1000</v>
      </c>
      <c r="I22">
        <v>10.48</v>
      </c>
      <c r="J22">
        <v>3.25</v>
      </c>
      <c r="K22">
        <v>2.7799999999999998E-2</v>
      </c>
    </row>
    <row r="23" spans="1:11" x14ac:dyDescent="0.25">
      <c r="A23" s="18">
        <v>1</v>
      </c>
      <c r="B23">
        <v>110325</v>
      </c>
      <c r="C23">
        <v>6</v>
      </c>
      <c r="D23" s="18" t="s">
        <v>2</v>
      </c>
      <c r="F23">
        <v>1200</v>
      </c>
      <c r="G23">
        <v>32</v>
      </c>
      <c r="H23">
        <v>2.8000000000000001E-2</v>
      </c>
      <c r="I23">
        <v>14.45</v>
      </c>
      <c r="J23">
        <v>200</v>
      </c>
      <c r="K23">
        <v>1.32E-2</v>
      </c>
    </row>
    <row r="24" spans="1:11" x14ac:dyDescent="0.25">
      <c r="A24" s="18">
        <v>1</v>
      </c>
      <c r="D24" s="18" t="s">
        <v>2</v>
      </c>
      <c r="F24">
        <v>1200</v>
      </c>
      <c r="I24">
        <v>14.4689</v>
      </c>
      <c r="J24">
        <v>100</v>
      </c>
      <c r="K24">
        <v>1.38E-2</v>
      </c>
    </row>
    <row r="25" spans="1:11" x14ac:dyDescent="0.25">
      <c r="A25" s="18">
        <v>1</v>
      </c>
      <c r="D25" s="18" t="s">
        <v>2</v>
      </c>
      <c r="F25">
        <v>1200</v>
      </c>
      <c r="I25">
        <v>13.3</v>
      </c>
      <c r="J25">
        <v>50</v>
      </c>
      <c r="K25">
        <v>1.24E-2</v>
      </c>
    </row>
    <row r="26" spans="1:11" x14ac:dyDescent="0.25">
      <c r="A26" s="18">
        <v>1</v>
      </c>
      <c r="D26" s="18" t="s">
        <v>2</v>
      </c>
      <c r="F26">
        <v>1200</v>
      </c>
      <c r="I26">
        <v>15.9</v>
      </c>
      <c r="J26">
        <v>25</v>
      </c>
      <c r="K26">
        <v>1.09E-2</v>
      </c>
    </row>
    <row r="27" spans="1:11" x14ac:dyDescent="0.25">
      <c r="A27" s="18">
        <v>1</v>
      </c>
      <c r="D27" s="18" t="s">
        <v>2</v>
      </c>
      <c r="F27">
        <v>1200</v>
      </c>
      <c r="I27">
        <v>16.719100000000001</v>
      </c>
      <c r="J27">
        <v>12.5</v>
      </c>
      <c r="K27">
        <v>8.8999999999999999E-3</v>
      </c>
    </row>
    <row r="28" spans="1:11" x14ac:dyDescent="0.25">
      <c r="A28" s="18">
        <v>1</v>
      </c>
      <c r="D28" s="18" t="s">
        <v>2</v>
      </c>
      <c r="F28">
        <v>1200</v>
      </c>
      <c r="I28">
        <v>23.3</v>
      </c>
      <c r="J28">
        <v>6.5</v>
      </c>
      <c r="K28">
        <v>8.0000000000000002E-3</v>
      </c>
    </row>
    <row r="29" spans="1:11" ht="13.8" thickBot="1" x14ac:dyDescent="0.3">
      <c r="A29" s="18">
        <v>1</v>
      </c>
      <c r="D29" s="18" t="s">
        <v>2</v>
      </c>
      <c r="F29">
        <v>1200</v>
      </c>
      <c r="I29">
        <v>26.52</v>
      </c>
      <c r="J29">
        <v>3.25</v>
      </c>
      <c r="K29">
        <v>6.1999999999999998E-3</v>
      </c>
    </row>
    <row r="30" spans="1:11" ht="15" thickBot="1" x14ac:dyDescent="0.35">
      <c r="A30" s="18">
        <v>1</v>
      </c>
      <c r="B30" s="35" t="s">
        <v>276</v>
      </c>
      <c r="C30">
        <v>5</v>
      </c>
      <c r="D30" s="18" t="s">
        <v>2</v>
      </c>
      <c r="E30" t="s">
        <v>279</v>
      </c>
      <c r="F30">
        <v>610</v>
      </c>
      <c r="G30">
        <v>-6</v>
      </c>
      <c r="H30">
        <v>1.5689999999999999E-2</v>
      </c>
      <c r="I30">
        <v>12.42</v>
      </c>
      <c r="J30">
        <v>200</v>
      </c>
      <c r="K30">
        <v>3.85E-2</v>
      </c>
    </row>
    <row r="31" spans="1:11" x14ac:dyDescent="0.25">
      <c r="A31" s="18">
        <v>1</v>
      </c>
      <c r="D31" s="18" t="s">
        <v>2</v>
      </c>
      <c r="F31">
        <v>610</v>
      </c>
      <c r="I31">
        <v>11.54</v>
      </c>
      <c r="J31">
        <v>100</v>
      </c>
      <c r="K31">
        <v>3.2199999999999999E-2</v>
      </c>
    </row>
    <row r="32" spans="1:11" x14ac:dyDescent="0.25">
      <c r="A32" s="18">
        <v>1</v>
      </c>
      <c r="D32" s="18" t="s">
        <v>2</v>
      </c>
      <c r="F32">
        <v>610</v>
      </c>
      <c r="I32">
        <v>13.46</v>
      </c>
      <c r="J32">
        <v>50</v>
      </c>
      <c r="K32">
        <v>5.7599999999999998E-2</v>
      </c>
    </row>
    <row r="33" spans="1:11" x14ac:dyDescent="0.25">
      <c r="A33" s="18">
        <v>1</v>
      </c>
      <c r="D33" s="18" t="s">
        <v>2</v>
      </c>
      <c r="F33">
        <v>610</v>
      </c>
      <c r="I33">
        <v>16.79</v>
      </c>
      <c r="J33">
        <v>25</v>
      </c>
      <c r="K33">
        <v>2.81E-2</v>
      </c>
    </row>
    <row r="34" spans="1:11" x14ac:dyDescent="0.25">
      <c r="A34" s="18">
        <v>1</v>
      </c>
      <c r="D34" s="18" t="s">
        <v>2</v>
      </c>
      <c r="F34">
        <v>610</v>
      </c>
      <c r="I34">
        <v>20.62</v>
      </c>
      <c r="J34">
        <v>12.5</v>
      </c>
      <c r="K34">
        <v>4.2099999999999999E-2</v>
      </c>
    </row>
    <row r="35" spans="1:11" x14ac:dyDescent="0.25">
      <c r="A35" s="18">
        <v>1</v>
      </c>
      <c r="D35" s="18" t="s">
        <v>2</v>
      </c>
      <c r="F35">
        <v>610</v>
      </c>
      <c r="I35">
        <v>23.18</v>
      </c>
      <c r="J35">
        <v>6.5</v>
      </c>
      <c r="K35">
        <v>5.4199999999999998E-2</v>
      </c>
    </row>
    <row r="36" spans="1:11" ht="13.8" thickBot="1" x14ac:dyDescent="0.3">
      <c r="A36" s="18">
        <v>1</v>
      </c>
      <c r="D36" s="18" t="s">
        <v>2</v>
      </c>
      <c r="F36">
        <v>610</v>
      </c>
      <c r="I36">
        <v>32.15</v>
      </c>
      <c r="J36">
        <v>3.25</v>
      </c>
      <c r="K36">
        <v>2.0299999999999999E-2</v>
      </c>
    </row>
    <row r="37" spans="1:11" ht="29.4" thickBot="1" x14ac:dyDescent="0.35">
      <c r="A37" s="18">
        <v>1</v>
      </c>
      <c r="B37" s="35" t="s">
        <v>131</v>
      </c>
      <c r="C37">
        <v>8</v>
      </c>
      <c r="D37" t="s">
        <v>2</v>
      </c>
      <c r="E37" t="s">
        <v>280</v>
      </c>
      <c r="F37">
        <v>5100</v>
      </c>
      <c r="G37">
        <v>14</v>
      </c>
      <c r="H37">
        <v>1.9E-2</v>
      </c>
      <c r="I37">
        <v>11.544</v>
      </c>
      <c r="J37">
        <v>200</v>
      </c>
      <c r="K37">
        <v>2.3400000000000001E-2</v>
      </c>
    </row>
    <row r="38" spans="1:11" x14ac:dyDescent="0.25">
      <c r="A38" s="18">
        <v>1</v>
      </c>
      <c r="D38" t="s">
        <v>2</v>
      </c>
      <c r="F38">
        <v>5100</v>
      </c>
      <c r="I38">
        <v>10.657999999999999</v>
      </c>
      <c r="J38">
        <v>100</v>
      </c>
      <c r="K38">
        <v>2.7699999999999999E-2</v>
      </c>
    </row>
    <row r="39" spans="1:11" x14ac:dyDescent="0.25">
      <c r="A39" s="18">
        <v>1</v>
      </c>
      <c r="D39" t="s">
        <v>2</v>
      </c>
      <c r="F39">
        <v>5100</v>
      </c>
      <c r="I39">
        <v>11.89</v>
      </c>
      <c r="J39">
        <v>50</v>
      </c>
      <c r="K39">
        <v>2.5000000000000001E-2</v>
      </c>
    </row>
    <row r="40" spans="1:11" x14ac:dyDescent="0.25">
      <c r="A40" s="18">
        <v>1</v>
      </c>
      <c r="D40" t="s">
        <v>2</v>
      </c>
      <c r="F40">
        <v>5100</v>
      </c>
      <c r="I40">
        <v>24.89</v>
      </c>
      <c r="J40">
        <v>25</v>
      </c>
      <c r="K40">
        <v>8.3000000000000001E-3</v>
      </c>
    </row>
    <row r="41" spans="1:11" x14ac:dyDescent="0.25">
      <c r="A41" s="18">
        <v>1</v>
      </c>
      <c r="D41" t="s">
        <v>2</v>
      </c>
      <c r="F41">
        <v>5100</v>
      </c>
      <c r="I41">
        <v>37.31</v>
      </c>
      <c r="J41">
        <v>12.5</v>
      </c>
      <c r="K41">
        <v>8.2000000000000007E-3</v>
      </c>
    </row>
    <row r="42" spans="1:11" x14ac:dyDescent="0.25">
      <c r="A42" s="18">
        <v>1</v>
      </c>
      <c r="D42" t="s">
        <v>2</v>
      </c>
      <c r="F42">
        <v>5100</v>
      </c>
      <c r="I42">
        <v>48.78</v>
      </c>
      <c r="J42">
        <v>6.5</v>
      </c>
      <c r="K42">
        <v>8.2000000000000007E-3</v>
      </c>
    </row>
    <row r="43" spans="1:11" ht="13.8" thickBot="1" x14ac:dyDescent="0.3">
      <c r="A43" s="18">
        <v>1</v>
      </c>
      <c r="D43" t="s">
        <v>2</v>
      </c>
      <c r="F43">
        <v>5100</v>
      </c>
      <c r="I43" s="39">
        <v>64.849999999999994</v>
      </c>
      <c r="J43">
        <v>3.25</v>
      </c>
      <c r="K43">
        <v>5.3E-3</v>
      </c>
    </row>
    <row r="44" spans="1:11" ht="29.4" thickBot="1" x14ac:dyDescent="0.35">
      <c r="A44" s="18">
        <v>1</v>
      </c>
      <c r="B44" s="35" t="s">
        <v>133</v>
      </c>
      <c r="C44" s="35" t="s">
        <v>130</v>
      </c>
      <c r="D44" t="s">
        <v>2</v>
      </c>
      <c r="F44">
        <v>20500</v>
      </c>
      <c r="G44">
        <v>24</v>
      </c>
      <c r="H44">
        <v>3.3000000000000002E-2</v>
      </c>
      <c r="I44">
        <v>10.97</v>
      </c>
      <c r="J44">
        <v>200</v>
      </c>
      <c r="K44">
        <v>2.8500000000000001E-2</v>
      </c>
    </row>
    <row r="45" spans="1:11" x14ac:dyDescent="0.25">
      <c r="A45" s="18">
        <v>1</v>
      </c>
      <c r="D45" t="s">
        <v>2</v>
      </c>
      <c r="F45">
        <v>20500</v>
      </c>
      <c r="I45">
        <v>12.38</v>
      </c>
      <c r="J45">
        <v>100</v>
      </c>
      <c r="K45">
        <v>2.3E-2</v>
      </c>
    </row>
    <row r="46" spans="1:11" x14ac:dyDescent="0.25">
      <c r="A46" s="18">
        <v>1</v>
      </c>
      <c r="D46" t="s">
        <v>2</v>
      </c>
      <c r="F46">
        <v>20500</v>
      </c>
      <c r="I46">
        <v>16.43</v>
      </c>
      <c r="J46">
        <v>50</v>
      </c>
      <c r="K46">
        <v>1.83E-2</v>
      </c>
    </row>
    <row r="47" spans="1:11" x14ac:dyDescent="0.25">
      <c r="A47" s="18">
        <v>1</v>
      </c>
      <c r="D47" t="s">
        <v>2</v>
      </c>
      <c r="F47">
        <v>20500</v>
      </c>
      <c r="I47">
        <v>18.760000000000002</v>
      </c>
      <c r="J47">
        <v>25</v>
      </c>
      <c r="K47">
        <v>3.5799999999999998E-2</v>
      </c>
    </row>
    <row r="48" spans="1:11" x14ac:dyDescent="0.25">
      <c r="A48" s="18">
        <v>1</v>
      </c>
      <c r="D48" t="s">
        <v>2</v>
      </c>
      <c r="F48">
        <v>20500</v>
      </c>
      <c r="I48">
        <v>24.9</v>
      </c>
      <c r="J48">
        <v>12.5</v>
      </c>
      <c r="K48">
        <v>4.07E-2</v>
      </c>
    </row>
    <row r="49" spans="1:11" x14ac:dyDescent="0.25">
      <c r="A49" s="18">
        <v>1</v>
      </c>
      <c r="D49" t="s">
        <v>2</v>
      </c>
      <c r="F49">
        <v>20500</v>
      </c>
      <c r="I49">
        <v>39.39</v>
      </c>
      <c r="J49">
        <v>6.5</v>
      </c>
      <c r="K49">
        <v>7.6E-3</v>
      </c>
    </row>
    <row r="50" spans="1:11" ht="13.8" thickBot="1" x14ac:dyDescent="0.3">
      <c r="A50" s="18">
        <v>1</v>
      </c>
      <c r="D50" t="s">
        <v>2</v>
      </c>
      <c r="F50">
        <v>20500</v>
      </c>
      <c r="I50">
        <v>64.900000000000006</v>
      </c>
      <c r="J50">
        <v>3.25</v>
      </c>
      <c r="K50">
        <v>3.7000000000000002E-3</v>
      </c>
    </row>
    <row r="51" spans="1:11" ht="29.4" thickBot="1" x14ac:dyDescent="0.35">
      <c r="A51" s="18">
        <v>1</v>
      </c>
      <c r="B51" s="35" t="s">
        <v>134</v>
      </c>
      <c r="C51" s="35" t="s">
        <v>109</v>
      </c>
      <c r="D51" t="s">
        <v>2</v>
      </c>
      <c r="E51" t="s">
        <v>281</v>
      </c>
      <c r="F51">
        <v>1200</v>
      </c>
      <c r="G51">
        <v>14</v>
      </c>
      <c r="H51">
        <v>3.2000000000000001E-2</v>
      </c>
      <c r="I51">
        <v>9.39</v>
      </c>
      <c r="J51">
        <v>200</v>
      </c>
      <c r="K51">
        <v>9.4000000000000004E-3</v>
      </c>
    </row>
    <row r="52" spans="1:11" x14ac:dyDescent="0.25">
      <c r="A52" s="18">
        <v>1</v>
      </c>
      <c r="D52" t="s">
        <v>2</v>
      </c>
      <c r="F52">
        <v>1200</v>
      </c>
      <c r="I52">
        <v>7.7</v>
      </c>
      <c r="J52">
        <v>100</v>
      </c>
      <c r="K52">
        <v>1.15E-2</v>
      </c>
    </row>
    <row r="53" spans="1:11" x14ac:dyDescent="0.25">
      <c r="A53" s="18">
        <v>1</v>
      </c>
      <c r="D53" t="s">
        <v>2</v>
      </c>
      <c r="F53">
        <v>1200</v>
      </c>
      <c r="I53">
        <v>7.59</v>
      </c>
      <c r="J53">
        <v>50</v>
      </c>
      <c r="K53">
        <v>1.2500000000000001E-2</v>
      </c>
    </row>
    <row r="54" spans="1:11" x14ac:dyDescent="0.25">
      <c r="A54" s="18">
        <v>1</v>
      </c>
      <c r="D54" t="s">
        <v>2</v>
      </c>
      <c r="F54">
        <v>1200</v>
      </c>
      <c r="I54">
        <v>10.029999999999999</v>
      </c>
      <c r="J54">
        <v>25</v>
      </c>
      <c r="K54">
        <v>2.3800000000000002E-2</v>
      </c>
    </row>
    <row r="55" spans="1:11" x14ac:dyDescent="0.25">
      <c r="A55" s="18">
        <v>1</v>
      </c>
      <c r="D55" t="s">
        <v>2</v>
      </c>
      <c r="F55">
        <v>1200</v>
      </c>
      <c r="I55">
        <v>13.48</v>
      </c>
      <c r="J55">
        <v>12.5</v>
      </c>
      <c r="K55">
        <v>6.8199999999999997E-2</v>
      </c>
    </row>
    <row r="56" spans="1:11" x14ac:dyDescent="0.25">
      <c r="A56" s="18">
        <v>1</v>
      </c>
      <c r="D56" t="s">
        <v>2</v>
      </c>
      <c r="F56">
        <v>1200</v>
      </c>
      <c r="I56">
        <v>19.97</v>
      </c>
      <c r="J56">
        <v>6.5</v>
      </c>
      <c r="K56">
        <v>1.5299999999999999E-2</v>
      </c>
    </row>
    <row r="57" spans="1:11" ht="13.8" thickBot="1" x14ac:dyDescent="0.3">
      <c r="A57" s="18">
        <v>1</v>
      </c>
      <c r="D57" t="s">
        <v>2</v>
      </c>
      <c r="F57">
        <v>1200</v>
      </c>
      <c r="I57">
        <v>27.418500000000002</v>
      </c>
      <c r="J57">
        <v>3.25</v>
      </c>
      <c r="K57">
        <v>1.5100000000000001E-2</v>
      </c>
    </row>
    <row r="58" spans="1:11" ht="29.4" thickBot="1" x14ac:dyDescent="0.35">
      <c r="A58" s="18">
        <v>1</v>
      </c>
      <c r="B58" s="35" t="s">
        <v>135</v>
      </c>
      <c r="C58" s="35" t="s">
        <v>130</v>
      </c>
      <c r="D58" t="s">
        <v>2</v>
      </c>
      <c r="E58" t="s">
        <v>281</v>
      </c>
      <c r="F58">
        <v>1200</v>
      </c>
      <c r="G58">
        <v>14</v>
      </c>
      <c r="H58">
        <v>2.8000000000000001E-2</v>
      </c>
      <c r="I58">
        <v>22.9</v>
      </c>
      <c r="J58">
        <v>200</v>
      </c>
      <c r="K58">
        <v>9.7999999999999997E-3</v>
      </c>
    </row>
    <row r="59" spans="1:11" x14ac:dyDescent="0.25">
      <c r="A59" s="18">
        <v>1</v>
      </c>
      <c r="D59" t="s">
        <v>2</v>
      </c>
      <c r="F59">
        <v>1200</v>
      </c>
      <c r="I59">
        <v>19.04</v>
      </c>
      <c r="J59">
        <v>100</v>
      </c>
      <c r="K59">
        <v>9.9000000000000008E-3</v>
      </c>
    </row>
    <row r="60" spans="1:11" x14ac:dyDescent="0.25">
      <c r="A60" s="18">
        <v>1</v>
      </c>
      <c r="D60" t="s">
        <v>2</v>
      </c>
      <c r="F60">
        <v>1200</v>
      </c>
      <c r="I60">
        <v>18.802399999999999</v>
      </c>
      <c r="J60">
        <v>50</v>
      </c>
      <c r="K60">
        <v>0.11</v>
      </c>
    </row>
    <row r="61" spans="1:11" x14ac:dyDescent="0.25">
      <c r="A61" s="18">
        <v>1</v>
      </c>
      <c r="D61" t="s">
        <v>2</v>
      </c>
      <c r="F61">
        <v>1200</v>
      </c>
      <c r="I61">
        <v>14.4</v>
      </c>
      <c r="J61">
        <v>25</v>
      </c>
      <c r="K61">
        <v>0.05</v>
      </c>
    </row>
    <row r="62" spans="1:11" x14ac:dyDescent="0.25">
      <c r="A62" s="18">
        <v>1</v>
      </c>
      <c r="D62" t="s">
        <v>2</v>
      </c>
      <c r="F62">
        <v>1200</v>
      </c>
      <c r="I62">
        <v>14.72</v>
      </c>
      <c r="J62">
        <v>12.5</v>
      </c>
      <c r="K62">
        <v>5.5E-2</v>
      </c>
    </row>
    <row r="63" spans="1:11" x14ac:dyDescent="0.25">
      <c r="A63" s="18">
        <v>1</v>
      </c>
      <c r="D63" t="s">
        <v>2</v>
      </c>
      <c r="F63">
        <v>1200</v>
      </c>
      <c r="I63">
        <v>21.8</v>
      </c>
      <c r="J63">
        <v>6.5</v>
      </c>
      <c r="K63">
        <v>0.02</v>
      </c>
    </row>
    <row r="64" spans="1:11" ht="13.8" thickBot="1" x14ac:dyDescent="0.3">
      <c r="A64" s="18">
        <v>1</v>
      </c>
      <c r="D64" t="s">
        <v>2</v>
      </c>
      <c r="F64">
        <v>1200</v>
      </c>
      <c r="I64">
        <v>28.63</v>
      </c>
      <c r="J64">
        <v>3.25</v>
      </c>
      <c r="K64">
        <v>1.6E-2</v>
      </c>
    </row>
    <row r="65" spans="1:11" ht="29.4" thickBot="1" x14ac:dyDescent="0.35">
      <c r="A65" s="18">
        <v>1</v>
      </c>
      <c r="B65" s="35" t="s">
        <v>136</v>
      </c>
      <c r="C65" s="35" t="s">
        <v>130</v>
      </c>
      <c r="D65" t="s">
        <v>2</v>
      </c>
      <c r="F65">
        <v>850</v>
      </c>
      <c r="G65">
        <v>14</v>
      </c>
      <c r="H65">
        <v>2.8000000000000001E-2</v>
      </c>
      <c r="I65">
        <v>0.25</v>
      </c>
      <c r="J65">
        <v>200</v>
      </c>
      <c r="K65">
        <v>2.7E-2</v>
      </c>
    </row>
    <row r="66" spans="1:11" x14ac:dyDescent="0.25">
      <c r="A66" s="18">
        <v>1</v>
      </c>
      <c r="D66" t="s">
        <v>2</v>
      </c>
      <c r="F66">
        <v>850</v>
      </c>
      <c r="I66">
        <v>0.81989999999999996</v>
      </c>
      <c r="J66">
        <v>100</v>
      </c>
      <c r="K66">
        <v>2.5100000000000001E-2</v>
      </c>
    </row>
    <row r="67" spans="1:11" x14ac:dyDescent="0.25">
      <c r="A67" s="18">
        <v>1</v>
      </c>
      <c r="D67" t="s">
        <v>2</v>
      </c>
      <c r="F67">
        <v>850</v>
      </c>
      <c r="I67">
        <v>5.0999999999999996</v>
      </c>
      <c r="J67">
        <v>50</v>
      </c>
      <c r="K67">
        <v>2.3E-2</v>
      </c>
    </row>
    <row r="68" spans="1:11" x14ac:dyDescent="0.25">
      <c r="A68" s="18">
        <v>1</v>
      </c>
      <c r="D68" t="s">
        <v>2</v>
      </c>
      <c r="F68">
        <v>850</v>
      </c>
      <c r="I68">
        <v>9.9</v>
      </c>
      <c r="J68">
        <v>25</v>
      </c>
      <c r="K68">
        <v>2.75E-2</v>
      </c>
    </row>
    <row r="69" spans="1:11" x14ac:dyDescent="0.25">
      <c r="A69" s="18">
        <v>1</v>
      </c>
      <c r="D69" t="s">
        <v>2</v>
      </c>
      <c r="F69">
        <v>850</v>
      </c>
      <c r="I69">
        <v>11.65</v>
      </c>
      <c r="J69">
        <v>12.5</v>
      </c>
      <c r="K69">
        <v>9.1000000000000004E-3</v>
      </c>
    </row>
    <row r="70" spans="1:11" x14ac:dyDescent="0.25">
      <c r="A70" s="18">
        <v>1</v>
      </c>
      <c r="D70" t="s">
        <v>2</v>
      </c>
      <c r="F70">
        <v>850</v>
      </c>
      <c r="I70">
        <v>21.42</v>
      </c>
      <c r="J70">
        <v>6.5</v>
      </c>
      <c r="K70">
        <v>2.3900000000000001E-2</v>
      </c>
    </row>
    <row r="71" spans="1:11" ht="13.8" thickBot="1" x14ac:dyDescent="0.3">
      <c r="A71" s="18">
        <v>1</v>
      </c>
      <c r="D71" t="s">
        <v>2</v>
      </c>
      <c r="F71">
        <v>850</v>
      </c>
      <c r="I71">
        <v>29.5</v>
      </c>
      <c r="J71">
        <v>3.25</v>
      </c>
      <c r="K71">
        <v>1.6799999999999999E-2</v>
      </c>
    </row>
    <row r="72" spans="1:11" ht="29.4" thickBot="1" x14ac:dyDescent="0.35">
      <c r="A72" s="18">
        <v>1</v>
      </c>
      <c r="B72" s="35" t="s">
        <v>137</v>
      </c>
      <c r="C72" s="35" t="s">
        <v>123</v>
      </c>
      <c r="D72" t="s">
        <v>2</v>
      </c>
      <c r="E72" t="s">
        <v>282</v>
      </c>
      <c r="F72">
        <v>1950</v>
      </c>
      <c r="G72">
        <v>4</v>
      </c>
      <c r="H72">
        <v>3.3000000000000002E-2</v>
      </c>
      <c r="I72">
        <v>-3.5</v>
      </c>
      <c r="J72">
        <v>200</v>
      </c>
      <c r="K72">
        <v>2.1700000000000001E-2</v>
      </c>
    </row>
    <row r="73" spans="1:11" x14ac:dyDescent="0.25">
      <c r="A73" s="18">
        <v>1</v>
      </c>
      <c r="D73" t="s">
        <v>2</v>
      </c>
      <c r="F73">
        <v>1950</v>
      </c>
      <c r="I73">
        <v>-2.1</v>
      </c>
      <c r="J73">
        <v>100</v>
      </c>
      <c r="K73">
        <v>2.35E-2</v>
      </c>
    </row>
    <row r="74" spans="1:11" x14ac:dyDescent="0.25">
      <c r="A74" s="18">
        <v>1</v>
      </c>
      <c r="D74" t="s">
        <v>2</v>
      </c>
      <c r="F74">
        <v>1950</v>
      </c>
      <c r="I74">
        <v>-0.89</v>
      </c>
      <c r="J74">
        <v>50</v>
      </c>
      <c r="K74">
        <v>2.9899999999999999E-2</v>
      </c>
    </row>
    <row r="75" spans="1:11" x14ac:dyDescent="0.25">
      <c r="A75" s="18">
        <v>1</v>
      </c>
      <c r="D75" t="s">
        <v>2</v>
      </c>
      <c r="F75">
        <v>1950</v>
      </c>
      <c r="I75">
        <v>0.15920000000000001</v>
      </c>
      <c r="J75">
        <v>25</v>
      </c>
      <c r="K75">
        <v>2.8899999999999999E-2</v>
      </c>
    </row>
    <row r="76" spans="1:11" x14ac:dyDescent="0.25">
      <c r="A76" s="18">
        <v>1</v>
      </c>
      <c r="D76" t="s">
        <v>2</v>
      </c>
      <c r="F76">
        <v>1950</v>
      </c>
      <c r="I76">
        <v>1.17</v>
      </c>
      <c r="J76">
        <v>12.5</v>
      </c>
      <c r="K76">
        <v>3.4299999999999997E-2</v>
      </c>
    </row>
    <row r="77" spans="1:11" x14ac:dyDescent="0.25">
      <c r="A77" s="18">
        <v>1</v>
      </c>
      <c r="D77" t="s">
        <v>2</v>
      </c>
      <c r="F77">
        <v>1950</v>
      </c>
      <c r="I77">
        <v>0.88770000000000004</v>
      </c>
      <c r="J77">
        <v>6.5</v>
      </c>
      <c r="K77">
        <v>2.5999999999999999E-2</v>
      </c>
    </row>
    <row r="78" spans="1:11" ht="13.8" thickBot="1" x14ac:dyDescent="0.3">
      <c r="A78" s="18">
        <v>1</v>
      </c>
      <c r="D78" t="s">
        <v>2</v>
      </c>
      <c r="F78">
        <v>1950</v>
      </c>
      <c r="I78">
        <v>8.77</v>
      </c>
      <c r="J78">
        <v>3.25</v>
      </c>
      <c r="K78">
        <v>1.7500000000000002E-2</v>
      </c>
    </row>
    <row r="79" spans="1:11" ht="29.4" thickBot="1" x14ac:dyDescent="0.35">
      <c r="A79" s="18">
        <v>1</v>
      </c>
      <c r="B79" s="35" t="s">
        <v>138</v>
      </c>
      <c r="C79" s="35" t="s">
        <v>109</v>
      </c>
      <c r="D79" t="s">
        <v>2</v>
      </c>
      <c r="E79" t="s">
        <v>283</v>
      </c>
      <c r="F79">
        <v>2650</v>
      </c>
      <c r="G79">
        <v>24</v>
      </c>
      <c r="H79">
        <v>2.5999999999999999E-2</v>
      </c>
      <c r="I79">
        <v>13.88</v>
      </c>
      <c r="J79">
        <v>200</v>
      </c>
      <c r="K79">
        <v>2.8000000000000001E-2</v>
      </c>
    </row>
    <row r="80" spans="1:11" x14ac:dyDescent="0.25">
      <c r="A80" s="18">
        <v>1</v>
      </c>
      <c r="D80" t="s">
        <v>2</v>
      </c>
      <c r="F80">
        <v>2650</v>
      </c>
      <c r="I80">
        <v>13.9</v>
      </c>
      <c r="J80">
        <v>100</v>
      </c>
      <c r="K80">
        <v>5.79E-2</v>
      </c>
    </row>
    <row r="81" spans="1:11" x14ac:dyDescent="0.25">
      <c r="A81" s="18">
        <v>1</v>
      </c>
      <c r="D81" t="s">
        <v>2</v>
      </c>
      <c r="F81">
        <v>2650</v>
      </c>
      <c r="I81">
        <v>16</v>
      </c>
      <c r="J81">
        <v>50</v>
      </c>
      <c r="K81">
        <v>6.4699999999999994E-2</v>
      </c>
    </row>
    <row r="82" spans="1:11" x14ac:dyDescent="0.25">
      <c r="A82" s="18">
        <v>1</v>
      </c>
      <c r="D82" t="s">
        <v>2</v>
      </c>
      <c r="F82">
        <v>2650</v>
      </c>
      <c r="I82">
        <v>17.73</v>
      </c>
      <c r="J82">
        <v>25</v>
      </c>
      <c r="K82">
        <v>4.5699999999999998E-2</v>
      </c>
    </row>
    <row r="83" spans="1:11" x14ac:dyDescent="0.25">
      <c r="A83" s="18">
        <v>1</v>
      </c>
      <c r="D83" t="s">
        <v>2</v>
      </c>
      <c r="F83">
        <v>2650</v>
      </c>
      <c r="I83">
        <v>20.46</v>
      </c>
      <c r="J83">
        <v>12.5</v>
      </c>
      <c r="K83">
        <v>3.9E-2</v>
      </c>
    </row>
    <row r="84" spans="1:11" x14ac:dyDescent="0.25">
      <c r="A84" s="18">
        <v>1</v>
      </c>
      <c r="D84" t="s">
        <v>2</v>
      </c>
      <c r="F84">
        <v>2650</v>
      </c>
      <c r="I84">
        <v>23.1632</v>
      </c>
      <c r="J84">
        <v>6.5</v>
      </c>
      <c r="K84">
        <v>0.05</v>
      </c>
    </row>
    <row r="85" spans="1:11" ht="13.8" thickBot="1" x14ac:dyDescent="0.3">
      <c r="A85" s="18">
        <v>1</v>
      </c>
      <c r="D85" t="s">
        <v>2</v>
      </c>
      <c r="F85">
        <v>2650</v>
      </c>
      <c r="I85">
        <v>31.53</v>
      </c>
      <c r="J85">
        <v>3.25</v>
      </c>
      <c r="K85">
        <v>1.46E-2</v>
      </c>
    </row>
    <row r="86" spans="1:11" ht="29.4" thickBot="1" x14ac:dyDescent="0.35">
      <c r="A86" s="18">
        <v>1</v>
      </c>
      <c r="B86" s="35" t="s">
        <v>139</v>
      </c>
      <c r="C86" s="35" t="s">
        <v>124</v>
      </c>
      <c r="D86" t="s">
        <v>2</v>
      </c>
      <c r="F86">
        <v>1500</v>
      </c>
      <c r="G86">
        <v>4</v>
      </c>
      <c r="H86">
        <v>4.4999999999999998E-2</v>
      </c>
      <c r="I86">
        <v>0.23</v>
      </c>
      <c r="J86">
        <v>200</v>
      </c>
      <c r="K86">
        <v>0.04</v>
      </c>
    </row>
    <row r="87" spans="1:11" x14ac:dyDescent="0.25">
      <c r="A87" s="18">
        <v>1</v>
      </c>
      <c r="D87" t="s">
        <v>2</v>
      </c>
      <c r="F87">
        <v>1500</v>
      </c>
      <c r="I87">
        <v>-2.65</v>
      </c>
      <c r="J87">
        <v>100</v>
      </c>
      <c r="K87">
        <v>0.06</v>
      </c>
    </row>
    <row r="88" spans="1:11" x14ac:dyDescent="0.25">
      <c r="A88" s="18">
        <v>1</v>
      </c>
      <c r="D88" t="s">
        <v>2</v>
      </c>
      <c r="F88">
        <v>1500</v>
      </c>
      <c r="I88">
        <v>-2.4700000000000002</v>
      </c>
      <c r="J88">
        <v>50</v>
      </c>
      <c r="K88">
        <v>5.8299999999999998E-2</v>
      </c>
    </row>
    <row r="89" spans="1:11" x14ac:dyDescent="0.25">
      <c r="A89" s="18">
        <v>1</v>
      </c>
      <c r="D89" t="s">
        <v>2</v>
      </c>
      <c r="F89">
        <v>1500</v>
      </c>
      <c r="I89">
        <v>-1.77</v>
      </c>
      <c r="J89">
        <v>25</v>
      </c>
      <c r="K89">
        <v>6.4000000000000001E-2</v>
      </c>
    </row>
    <row r="90" spans="1:11" x14ac:dyDescent="0.25">
      <c r="A90" s="18">
        <v>1</v>
      </c>
      <c r="D90" t="s">
        <v>2</v>
      </c>
      <c r="F90">
        <v>1500</v>
      </c>
      <c r="I90">
        <v>2.25</v>
      </c>
      <c r="J90">
        <v>12.5</v>
      </c>
      <c r="K90">
        <v>3.7600000000000001E-2</v>
      </c>
    </row>
    <row r="91" spans="1:11" x14ac:dyDescent="0.25">
      <c r="A91" s="18">
        <v>1</v>
      </c>
      <c r="D91" t="s">
        <v>2</v>
      </c>
      <c r="F91">
        <v>1500</v>
      </c>
      <c r="I91">
        <v>4.46</v>
      </c>
      <c r="J91">
        <v>6.5</v>
      </c>
      <c r="K91">
        <v>6.2600000000000003E-2</v>
      </c>
    </row>
    <row r="92" spans="1:11" ht="13.8" thickBot="1" x14ac:dyDescent="0.3">
      <c r="A92" s="18">
        <v>1</v>
      </c>
      <c r="D92" t="s">
        <v>2</v>
      </c>
      <c r="F92">
        <v>1500</v>
      </c>
      <c r="I92">
        <v>11.275</v>
      </c>
      <c r="J92">
        <v>3.25</v>
      </c>
      <c r="K92">
        <v>1.38E-2</v>
      </c>
    </row>
    <row r="93" spans="1:11" ht="29.4" thickBot="1" x14ac:dyDescent="0.35">
      <c r="A93" s="18">
        <v>1</v>
      </c>
      <c r="B93" s="35" t="s">
        <v>141</v>
      </c>
      <c r="C93" s="35" t="s">
        <v>123</v>
      </c>
      <c r="D93" t="s">
        <v>2</v>
      </c>
      <c r="F93">
        <v>1600</v>
      </c>
      <c r="G93">
        <v>4</v>
      </c>
      <c r="H93">
        <v>3.5999999999999997E-2</v>
      </c>
      <c r="I93">
        <v>-1.3</v>
      </c>
      <c r="J93">
        <v>200</v>
      </c>
      <c r="K93">
        <v>4.5999999999999999E-2</v>
      </c>
    </row>
    <row r="94" spans="1:11" x14ac:dyDescent="0.25">
      <c r="A94" s="18">
        <v>1</v>
      </c>
      <c r="D94" t="s">
        <v>2</v>
      </c>
      <c r="F94">
        <v>1600</v>
      </c>
      <c r="I94">
        <v>-1.38</v>
      </c>
      <c r="J94">
        <v>100</v>
      </c>
      <c r="K94">
        <v>2.7099999999999999E-2</v>
      </c>
    </row>
    <row r="95" spans="1:11" x14ac:dyDescent="0.25">
      <c r="A95" s="18">
        <v>1</v>
      </c>
      <c r="D95" t="s">
        <v>2</v>
      </c>
      <c r="F95">
        <v>1600</v>
      </c>
      <c r="I95">
        <v>-0.88</v>
      </c>
      <c r="J95">
        <v>50</v>
      </c>
      <c r="K95">
        <v>2.6700000000000002E-2</v>
      </c>
    </row>
    <row r="96" spans="1:11" x14ac:dyDescent="0.25">
      <c r="A96" s="18">
        <v>1</v>
      </c>
      <c r="D96" t="s">
        <v>2</v>
      </c>
      <c r="F96">
        <v>1600</v>
      </c>
      <c r="I96">
        <v>-1.25</v>
      </c>
      <c r="J96">
        <v>25</v>
      </c>
      <c r="K96">
        <v>2.5499999999999998E-2</v>
      </c>
    </row>
    <row r="97" spans="1:11" x14ac:dyDescent="0.25">
      <c r="A97" s="18">
        <v>1</v>
      </c>
      <c r="D97" t="s">
        <v>2</v>
      </c>
      <c r="F97">
        <v>1600</v>
      </c>
      <c r="I97">
        <v>0.61</v>
      </c>
      <c r="J97">
        <v>12.5</v>
      </c>
      <c r="K97">
        <v>2.23E-2</v>
      </c>
    </row>
    <row r="98" spans="1:11" x14ac:dyDescent="0.25">
      <c r="A98" s="18">
        <v>1</v>
      </c>
      <c r="D98" t="s">
        <v>2</v>
      </c>
      <c r="F98">
        <v>1600</v>
      </c>
      <c r="I98">
        <v>4.8</v>
      </c>
      <c r="J98">
        <v>6.5</v>
      </c>
      <c r="K98">
        <v>1.8800000000000001E-2</v>
      </c>
    </row>
    <row r="99" spans="1:11" ht="13.8" thickBot="1" x14ac:dyDescent="0.3">
      <c r="A99" s="18">
        <v>1</v>
      </c>
      <c r="D99" t="s">
        <v>2</v>
      </c>
      <c r="F99">
        <v>1600</v>
      </c>
      <c r="I99">
        <v>6.6</v>
      </c>
      <c r="J99">
        <v>3.25</v>
      </c>
      <c r="K99">
        <v>1.46E-2</v>
      </c>
    </row>
    <row r="100" spans="1:11" ht="29.4" thickBot="1" x14ac:dyDescent="0.35">
      <c r="A100" s="18">
        <v>1</v>
      </c>
      <c r="B100" s="35" t="s">
        <v>143</v>
      </c>
      <c r="C100" s="35" t="s">
        <v>109</v>
      </c>
      <c r="D100" t="s">
        <v>2</v>
      </c>
      <c r="E100" t="s">
        <v>284</v>
      </c>
      <c r="F100">
        <v>400</v>
      </c>
      <c r="G100">
        <v>54</v>
      </c>
      <c r="H100">
        <v>2.1999999999999999E-2</v>
      </c>
      <c r="I100">
        <v>44</v>
      </c>
      <c r="J100">
        <v>200</v>
      </c>
      <c r="K100">
        <v>9.7000000000000003E-3</v>
      </c>
    </row>
    <row r="101" spans="1:11" x14ac:dyDescent="0.25">
      <c r="A101" s="18">
        <v>1</v>
      </c>
      <c r="D101" t="s">
        <v>2</v>
      </c>
      <c r="F101">
        <v>400</v>
      </c>
      <c r="I101">
        <v>41</v>
      </c>
      <c r="J101">
        <v>100</v>
      </c>
      <c r="K101">
        <v>0.01</v>
      </c>
    </row>
    <row r="102" spans="1:11" x14ac:dyDescent="0.25">
      <c r="A102" s="18">
        <v>1</v>
      </c>
      <c r="D102" t="s">
        <v>2</v>
      </c>
      <c r="F102">
        <v>400</v>
      </c>
      <c r="I102">
        <v>40</v>
      </c>
      <c r="J102">
        <v>50</v>
      </c>
      <c r="K102">
        <v>8.8000000000000005E-3</v>
      </c>
    </row>
    <row r="103" spans="1:11" x14ac:dyDescent="0.25">
      <c r="A103" s="18">
        <v>1</v>
      </c>
      <c r="D103" t="s">
        <v>2</v>
      </c>
      <c r="F103">
        <v>400</v>
      </c>
      <c r="I103">
        <v>37.130000000000003</v>
      </c>
      <c r="J103">
        <v>25</v>
      </c>
      <c r="K103">
        <v>1.09E-2</v>
      </c>
    </row>
    <row r="104" spans="1:11" x14ac:dyDescent="0.25">
      <c r="A104" s="18">
        <v>1</v>
      </c>
      <c r="D104" t="s">
        <v>2</v>
      </c>
      <c r="F104">
        <v>400</v>
      </c>
      <c r="I104">
        <v>40.130000000000003</v>
      </c>
      <c r="J104">
        <v>12.5</v>
      </c>
      <c r="K104">
        <v>1.4200000000000001E-2</v>
      </c>
    </row>
    <row r="105" spans="1:11" x14ac:dyDescent="0.25">
      <c r="A105" s="18">
        <v>1</v>
      </c>
      <c r="D105" t="s">
        <v>2</v>
      </c>
      <c r="F105">
        <v>400</v>
      </c>
      <c r="I105">
        <v>44.87</v>
      </c>
      <c r="J105">
        <v>6.5</v>
      </c>
      <c r="K105">
        <v>1.0999999999999999E-2</v>
      </c>
    </row>
    <row r="106" spans="1:11" ht="13.8" thickBot="1" x14ac:dyDescent="0.3">
      <c r="A106" s="18">
        <v>1</v>
      </c>
      <c r="D106" t="s">
        <v>2</v>
      </c>
      <c r="F106">
        <v>400</v>
      </c>
      <c r="I106">
        <v>49.46</v>
      </c>
      <c r="J106">
        <v>3.25</v>
      </c>
      <c r="K106">
        <v>1.0500000000000001E-2</v>
      </c>
    </row>
    <row r="107" spans="1:11" ht="29.4" thickBot="1" x14ac:dyDescent="0.35">
      <c r="A107" s="18">
        <v>1</v>
      </c>
      <c r="B107" s="35" t="s">
        <v>145</v>
      </c>
      <c r="C107" s="35" t="s">
        <v>109</v>
      </c>
      <c r="D107" t="s">
        <v>2</v>
      </c>
      <c r="E107" t="s">
        <v>285</v>
      </c>
      <c r="F107">
        <v>13000</v>
      </c>
      <c r="G107">
        <v>4</v>
      </c>
      <c r="H107">
        <v>3.1E-2</v>
      </c>
      <c r="I107">
        <v>3</v>
      </c>
      <c r="J107">
        <v>200</v>
      </c>
      <c r="K107">
        <v>0.05</v>
      </c>
    </row>
    <row r="108" spans="1:11" x14ac:dyDescent="0.25">
      <c r="A108" s="18">
        <v>1</v>
      </c>
      <c r="D108" t="s">
        <v>2</v>
      </c>
      <c r="F108">
        <v>13000</v>
      </c>
      <c r="I108">
        <v>2.2000000000000002</v>
      </c>
      <c r="J108">
        <v>100</v>
      </c>
      <c r="K108">
        <v>5.9200000000000003E-2</v>
      </c>
    </row>
    <row r="109" spans="1:11" x14ac:dyDescent="0.25">
      <c r="A109" s="18">
        <v>1</v>
      </c>
      <c r="D109" t="s">
        <v>2</v>
      </c>
      <c r="F109">
        <v>13000</v>
      </c>
      <c r="I109">
        <v>0.88</v>
      </c>
      <c r="J109">
        <v>50</v>
      </c>
      <c r="K109">
        <v>5.5599999999999997E-2</v>
      </c>
    </row>
    <row r="110" spans="1:11" x14ac:dyDescent="0.25">
      <c r="A110" s="18">
        <v>1</v>
      </c>
      <c r="D110" t="s">
        <v>2</v>
      </c>
      <c r="F110">
        <v>13000</v>
      </c>
      <c r="I110">
        <v>1.3</v>
      </c>
      <c r="J110">
        <v>25</v>
      </c>
      <c r="K110">
        <v>5.5599999999999997E-2</v>
      </c>
    </row>
    <row r="111" spans="1:11" x14ac:dyDescent="0.25">
      <c r="A111" s="18">
        <v>1</v>
      </c>
      <c r="D111" t="s">
        <v>2</v>
      </c>
      <c r="F111">
        <v>13000</v>
      </c>
      <c r="I111">
        <v>1.9</v>
      </c>
      <c r="J111">
        <v>12.5</v>
      </c>
      <c r="K111">
        <v>5.1999999999999998E-2</v>
      </c>
    </row>
    <row r="112" spans="1:11" x14ac:dyDescent="0.25">
      <c r="A112" s="18">
        <v>1</v>
      </c>
      <c r="D112" t="s">
        <v>2</v>
      </c>
      <c r="F112">
        <v>13000</v>
      </c>
      <c r="I112">
        <v>3.7</v>
      </c>
      <c r="J112">
        <v>6.5</v>
      </c>
      <c r="K112">
        <v>2.4500000000000001E-2</v>
      </c>
    </row>
    <row r="113" spans="1:11" ht="13.8" thickBot="1" x14ac:dyDescent="0.3">
      <c r="A113" s="18">
        <v>1</v>
      </c>
      <c r="D113" t="s">
        <v>2</v>
      </c>
      <c r="F113">
        <v>13000</v>
      </c>
      <c r="I113">
        <v>5.15</v>
      </c>
      <c r="J113">
        <v>3.25</v>
      </c>
      <c r="K113">
        <v>0.02</v>
      </c>
    </row>
    <row r="114" spans="1:11" ht="29.4" thickBot="1" x14ac:dyDescent="0.35">
      <c r="A114" s="18">
        <v>1</v>
      </c>
      <c r="B114" s="35" t="s">
        <v>146</v>
      </c>
      <c r="C114" s="35" t="s">
        <v>130</v>
      </c>
      <c r="D114" t="s">
        <v>2</v>
      </c>
      <c r="E114" t="s">
        <v>102</v>
      </c>
      <c r="F114">
        <v>15300</v>
      </c>
      <c r="G114">
        <v>14</v>
      </c>
      <c r="H114">
        <v>2.1000000000000001E-2</v>
      </c>
      <c r="I114">
        <v>0.33</v>
      </c>
      <c r="J114">
        <v>200</v>
      </c>
      <c r="K114">
        <v>2.87E-2</v>
      </c>
    </row>
    <row r="115" spans="1:11" x14ac:dyDescent="0.25">
      <c r="A115" s="18">
        <v>1</v>
      </c>
      <c r="D115" t="s">
        <v>2</v>
      </c>
      <c r="F115">
        <v>15300</v>
      </c>
      <c r="I115">
        <v>0.56999999999999995</v>
      </c>
      <c r="J115">
        <v>100</v>
      </c>
      <c r="K115">
        <v>3.2000000000000001E-2</v>
      </c>
    </row>
    <row r="116" spans="1:11" x14ac:dyDescent="0.25">
      <c r="A116" s="18">
        <v>1</v>
      </c>
      <c r="D116" t="s">
        <v>2</v>
      </c>
      <c r="F116">
        <v>15300</v>
      </c>
      <c r="I116">
        <v>-0.2414</v>
      </c>
      <c r="J116">
        <v>50</v>
      </c>
      <c r="K116">
        <v>3.1699999999999999E-2</v>
      </c>
    </row>
    <row r="117" spans="1:11" x14ac:dyDescent="0.25">
      <c r="A117" s="18">
        <v>1</v>
      </c>
      <c r="D117" t="s">
        <v>2</v>
      </c>
      <c r="F117">
        <v>15300</v>
      </c>
      <c r="I117">
        <v>2.637</v>
      </c>
      <c r="J117">
        <v>25</v>
      </c>
      <c r="K117">
        <v>2.5600000000000001E-2</v>
      </c>
    </row>
    <row r="118" spans="1:11" x14ac:dyDescent="0.25">
      <c r="A118" s="18">
        <v>1</v>
      </c>
      <c r="D118" t="s">
        <v>2</v>
      </c>
      <c r="F118">
        <v>15300</v>
      </c>
      <c r="I118">
        <v>7.87</v>
      </c>
      <c r="J118">
        <v>12.5</v>
      </c>
      <c r="K118">
        <v>2.7199999999999998E-2</v>
      </c>
    </row>
    <row r="119" spans="1:11" x14ac:dyDescent="0.25">
      <c r="A119" s="18">
        <v>1</v>
      </c>
      <c r="D119" t="s">
        <v>2</v>
      </c>
      <c r="F119">
        <v>15300</v>
      </c>
      <c r="I119">
        <v>11.74</v>
      </c>
      <c r="J119">
        <v>6.5</v>
      </c>
      <c r="K119">
        <v>2.5399999999999999E-2</v>
      </c>
    </row>
    <row r="120" spans="1:11" ht="13.8" thickBot="1" x14ac:dyDescent="0.3">
      <c r="A120" s="18">
        <v>1</v>
      </c>
      <c r="D120" t="s">
        <v>2</v>
      </c>
      <c r="F120">
        <v>15300</v>
      </c>
      <c r="I120">
        <v>17.16</v>
      </c>
      <c r="J120">
        <v>3.25</v>
      </c>
      <c r="K120">
        <v>1.3299999999999999E-2</v>
      </c>
    </row>
    <row r="121" spans="1:11" ht="29.4" thickBot="1" x14ac:dyDescent="0.35">
      <c r="A121" s="18">
        <v>1</v>
      </c>
      <c r="B121" s="35" t="s">
        <v>185</v>
      </c>
      <c r="C121" s="35" t="s">
        <v>155</v>
      </c>
      <c r="D121" t="s">
        <v>2</v>
      </c>
      <c r="E121" t="s">
        <v>305</v>
      </c>
      <c r="F121">
        <v>700</v>
      </c>
      <c r="G121">
        <v>24</v>
      </c>
      <c r="H121">
        <v>2.8000000000000001E-2</v>
      </c>
      <c r="I121">
        <v>25.8</v>
      </c>
      <c r="J121">
        <v>200</v>
      </c>
      <c r="K121">
        <v>8.0999999999999996E-3</v>
      </c>
    </row>
    <row r="122" spans="1:11" x14ac:dyDescent="0.25">
      <c r="A122" s="18">
        <v>1</v>
      </c>
      <c r="D122" t="s">
        <v>2</v>
      </c>
      <c r="F122">
        <v>700</v>
      </c>
      <c r="I122">
        <v>24.1</v>
      </c>
      <c r="J122">
        <v>100</v>
      </c>
      <c r="K122">
        <v>0.01</v>
      </c>
    </row>
    <row r="123" spans="1:11" x14ac:dyDescent="0.25">
      <c r="A123" s="18">
        <v>1</v>
      </c>
      <c r="D123" t="s">
        <v>2</v>
      </c>
      <c r="F123">
        <v>700</v>
      </c>
      <c r="I123">
        <v>22.9</v>
      </c>
      <c r="J123">
        <v>50</v>
      </c>
      <c r="K123">
        <v>0.01</v>
      </c>
    </row>
    <row r="124" spans="1:11" x14ac:dyDescent="0.25">
      <c r="A124" s="18">
        <v>1</v>
      </c>
      <c r="D124" t="s">
        <v>2</v>
      </c>
      <c r="F124">
        <v>700</v>
      </c>
      <c r="I124">
        <v>24.1</v>
      </c>
      <c r="J124">
        <v>25</v>
      </c>
      <c r="K124">
        <v>8.0999999999999996E-3</v>
      </c>
    </row>
    <row r="125" spans="1:11" x14ac:dyDescent="0.25">
      <c r="A125" s="18">
        <v>1</v>
      </c>
      <c r="D125" t="s">
        <v>2</v>
      </c>
      <c r="F125">
        <v>700</v>
      </c>
      <c r="I125">
        <v>36.11</v>
      </c>
      <c r="J125">
        <v>12.5</v>
      </c>
      <c r="K125">
        <v>6.7999999999999996E-3</v>
      </c>
    </row>
    <row r="126" spans="1:11" x14ac:dyDescent="0.25">
      <c r="A126" s="18">
        <v>1</v>
      </c>
      <c r="D126" t="s">
        <v>2</v>
      </c>
      <c r="F126">
        <v>700</v>
      </c>
      <c r="I126">
        <v>42.49</v>
      </c>
      <c r="J126">
        <v>6.5</v>
      </c>
      <c r="K126">
        <v>2.6499999999999999E-2</v>
      </c>
    </row>
    <row r="127" spans="1:11" ht="13.8" thickBot="1" x14ac:dyDescent="0.3">
      <c r="A127" s="18">
        <v>1</v>
      </c>
      <c r="D127" t="s">
        <v>2</v>
      </c>
      <c r="F127">
        <v>700</v>
      </c>
      <c r="I127">
        <v>55.26</v>
      </c>
      <c r="J127">
        <v>3.25</v>
      </c>
      <c r="K127">
        <v>8.0000000000000002E-3</v>
      </c>
    </row>
    <row r="128" spans="1:11" ht="29.4" thickBot="1" x14ac:dyDescent="0.35">
      <c r="A128" s="18">
        <v>1</v>
      </c>
      <c r="B128" s="35" t="s">
        <v>186</v>
      </c>
      <c r="C128" s="35" t="s">
        <v>153</v>
      </c>
      <c r="D128" t="s">
        <v>2</v>
      </c>
      <c r="E128" t="s">
        <v>293</v>
      </c>
      <c r="F128">
        <v>320</v>
      </c>
      <c r="G128">
        <v>24</v>
      </c>
      <c r="H128">
        <v>1.9E-2</v>
      </c>
      <c r="I128">
        <v>16.68</v>
      </c>
      <c r="J128">
        <v>200</v>
      </c>
      <c r="K128">
        <v>3.9399999999999998E-2</v>
      </c>
    </row>
    <row r="129" spans="1:11" x14ac:dyDescent="0.25">
      <c r="A129" s="18">
        <v>1</v>
      </c>
      <c r="D129" t="s">
        <v>2</v>
      </c>
      <c r="F129">
        <v>320</v>
      </c>
      <c r="I129">
        <v>14.1</v>
      </c>
      <c r="J129">
        <v>100</v>
      </c>
      <c r="K129">
        <v>5.7000000000000002E-2</v>
      </c>
    </row>
    <row r="130" spans="1:11" x14ac:dyDescent="0.25">
      <c r="A130" s="18">
        <v>1</v>
      </c>
      <c r="D130" t="s">
        <v>2</v>
      </c>
      <c r="F130">
        <v>320</v>
      </c>
      <c r="I130">
        <v>16.46</v>
      </c>
      <c r="J130">
        <v>50</v>
      </c>
      <c r="K130">
        <v>0.03</v>
      </c>
    </row>
    <row r="131" spans="1:11" x14ac:dyDescent="0.25">
      <c r="A131" s="18">
        <v>1</v>
      </c>
      <c r="D131" t="s">
        <v>2</v>
      </c>
      <c r="F131">
        <v>320</v>
      </c>
      <c r="I131">
        <v>17.57</v>
      </c>
      <c r="J131">
        <v>25</v>
      </c>
      <c r="K131">
        <v>4.2999999999999997E-2</v>
      </c>
    </row>
    <row r="132" spans="1:11" x14ac:dyDescent="0.25">
      <c r="A132" s="18">
        <v>1</v>
      </c>
      <c r="D132" t="s">
        <v>2</v>
      </c>
      <c r="F132">
        <v>320</v>
      </c>
      <c r="I132">
        <v>19.600000000000001</v>
      </c>
      <c r="J132">
        <v>12.5</v>
      </c>
      <c r="K132">
        <v>5.1799999999999999E-2</v>
      </c>
    </row>
    <row r="133" spans="1:11" x14ac:dyDescent="0.25">
      <c r="A133" s="18">
        <v>1</v>
      </c>
      <c r="D133" t="s">
        <v>2</v>
      </c>
      <c r="F133">
        <v>320</v>
      </c>
      <c r="I133">
        <v>22.07</v>
      </c>
      <c r="J133">
        <v>6.5</v>
      </c>
      <c r="K133">
        <v>4.8000000000000001E-2</v>
      </c>
    </row>
    <row r="134" spans="1:11" ht="13.8" thickBot="1" x14ac:dyDescent="0.3">
      <c r="A134" s="18">
        <v>1</v>
      </c>
      <c r="D134" t="s">
        <v>2</v>
      </c>
      <c r="F134">
        <v>320</v>
      </c>
      <c r="I134">
        <v>25</v>
      </c>
      <c r="J134">
        <v>3.25</v>
      </c>
      <c r="K134">
        <v>4.0800000000000003E-2</v>
      </c>
    </row>
    <row r="135" spans="1:11" ht="29.4" thickBot="1" x14ac:dyDescent="0.35">
      <c r="A135" s="18">
        <v>1</v>
      </c>
      <c r="B135" s="35" t="s">
        <v>187</v>
      </c>
      <c r="C135" s="35" t="s">
        <v>130</v>
      </c>
      <c r="D135" t="s">
        <v>2</v>
      </c>
      <c r="F135">
        <v>700</v>
      </c>
      <c r="G135">
        <v>24</v>
      </c>
      <c r="H135">
        <v>1.6E-2</v>
      </c>
      <c r="I135">
        <v>21.31</v>
      </c>
      <c r="J135">
        <v>200</v>
      </c>
      <c r="K135">
        <v>3.4700000000000002E-2</v>
      </c>
    </row>
    <row r="136" spans="1:11" x14ac:dyDescent="0.25">
      <c r="A136" s="18">
        <v>1</v>
      </c>
      <c r="D136" t="s">
        <v>2</v>
      </c>
      <c r="F136">
        <v>700</v>
      </c>
      <c r="I136">
        <v>21.47</v>
      </c>
      <c r="J136">
        <v>100</v>
      </c>
      <c r="K136">
        <v>3.78E-2</v>
      </c>
    </row>
    <row r="137" spans="1:11" x14ac:dyDescent="0.25">
      <c r="A137" s="18">
        <v>1</v>
      </c>
      <c r="D137" t="s">
        <v>2</v>
      </c>
      <c r="F137">
        <v>700</v>
      </c>
      <c r="I137">
        <v>20.6</v>
      </c>
      <c r="J137">
        <v>50</v>
      </c>
      <c r="K137">
        <v>3.6600000000000001E-2</v>
      </c>
    </row>
    <row r="138" spans="1:11" x14ac:dyDescent="0.25">
      <c r="A138" s="18">
        <v>1</v>
      </c>
      <c r="D138" t="s">
        <v>2</v>
      </c>
      <c r="F138">
        <v>700</v>
      </c>
      <c r="I138">
        <v>21.5</v>
      </c>
      <c r="J138">
        <v>25</v>
      </c>
      <c r="K138">
        <v>3.5000000000000003E-2</v>
      </c>
    </row>
    <row r="139" spans="1:11" x14ac:dyDescent="0.25">
      <c r="A139" s="18">
        <v>1</v>
      </c>
      <c r="D139" t="s">
        <v>2</v>
      </c>
      <c r="F139">
        <v>700</v>
      </c>
      <c r="I139">
        <v>22.09</v>
      </c>
      <c r="J139">
        <v>12.5</v>
      </c>
      <c r="K139">
        <v>4.1000000000000002E-2</v>
      </c>
    </row>
    <row r="140" spans="1:11" x14ac:dyDescent="0.25">
      <c r="A140" s="18">
        <v>1</v>
      </c>
      <c r="D140" t="s">
        <v>2</v>
      </c>
      <c r="F140">
        <v>700</v>
      </c>
      <c r="I140">
        <v>26.58</v>
      </c>
      <c r="J140">
        <v>6.5</v>
      </c>
      <c r="K140">
        <v>3.44E-2</v>
      </c>
    </row>
    <row r="141" spans="1:11" ht="13.8" thickBot="1" x14ac:dyDescent="0.3">
      <c r="A141" s="18">
        <v>1</v>
      </c>
      <c r="D141" t="s">
        <v>2</v>
      </c>
      <c r="F141">
        <v>700</v>
      </c>
      <c r="I141">
        <v>27.59</v>
      </c>
      <c r="J141">
        <v>3.25</v>
      </c>
      <c r="K141">
        <v>2.7799999999999998E-2</v>
      </c>
    </row>
    <row r="142" spans="1:11" ht="29.4" thickBot="1" x14ac:dyDescent="0.35">
      <c r="A142" s="18">
        <v>1</v>
      </c>
      <c r="B142" s="35" t="s">
        <v>188</v>
      </c>
      <c r="C142" s="35" t="s">
        <v>109</v>
      </c>
      <c r="D142" t="s">
        <v>2</v>
      </c>
      <c r="F142">
        <v>800</v>
      </c>
      <c r="G142">
        <v>24</v>
      </c>
      <c r="H142">
        <v>1.4E-2</v>
      </c>
      <c r="I142">
        <v>20.45</v>
      </c>
      <c r="J142">
        <v>200</v>
      </c>
      <c r="K142">
        <v>0.03</v>
      </c>
    </row>
    <row r="143" spans="1:11" x14ac:dyDescent="0.25">
      <c r="A143" s="18">
        <v>1</v>
      </c>
      <c r="D143" t="s">
        <v>2</v>
      </c>
      <c r="F143">
        <v>800</v>
      </c>
      <c r="I143">
        <v>18.940000000000001</v>
      </c>
      <c r="J143">
        <v>100</v>
      </c>
      <c r="K143">
        <v>2.98E-2</v>
      </c>
    </row>
    <row r="144" spans="1:11" x14ac:dyDescent="0.25">
      <c r="A144" s="18">
        <v>1</v>
      </c>
      <c r="D144" t="s">
        <v>2</v>
      </c>
      <c r="F144">
        <v>800</v>
      </c>
      <c r="I144">
        <v>15.26</v>
      </c>
      <c r="J144">
        <v>50</v>
      </c>
      <c r="K144">
        <v>1.2999999999999999E-2</v>
      </c>
    </row>
    <row r="145" spans="1:11" x14ac:dyDescent="0.25">
      <c r="A145" s="18">
        <v>1</v>
      </c>
      <c r="D145" t="s">
        <v>2</v>
      </c>
      <c r="F145">
        <v>800</v>
      </c>
      <c r="I145">
        <v>14.46</v>
      </c>
      <c r="J145">
        <v>25</v>
      </c>
      <c r="K145">
        <v>1.49E-2</v>
      </c>
    </row>
    <row r="146" spans="1:11" x14ac:dyDescent="0.25">
      <c r="A146" s="18">
        <v>1</v>
      </c>
      <c r="D146" t="s">
        <v>2</v>
      </c>
      <c r="F146">
        <v>800</v>
      </c>
      <c r="I146">
        <v>11.28</v>
      </c>
      <c r="J146">
        <v>12.5</v>
      </c>
      <c r="K146">
        <v>1.12E-2</v>
      </c>
    </row>
    <row r="147" spans="1:11" x14ac:dyDescent="0.25">
      <c r="A147" s="18">
        <v>1</v>
      </c>
      <c r="D147" t="s">
        <v>2</v>
      </c>
      <c r="F147">
        <v>800</v>
      </c>
      <c r="I147">
        <v>19.45</v>
      </c>
      <c r="J147">
        <v>6.5</v>
      </c>
      <c r="K147">
        <v>3.1600000000000003E-2</v>
      </c>
    </row>
    <row r="148" spans="1:11" ht="13.8" thickBot="1" x14ac:dyDescent="0.3">
      <c r="A148" s="18">
        <v>1</v>
      </c>
      <c r="D148" t="s">
        <v>2</v>
      </c>
      <c r="F148">
        <v>800</v>
      </c>
      <c r="I148">
        <v>20.72</v>
      </c>
      <c r="J148">
        <v>3.25</v>
      </c>
      <c r="K148">
        <v>3.5999999999999997E-2</v>
      </c>
    </row>
    <row r="149" spans="1:11" ht="29.4" thickBot="1" x14ac:dyDescent="0.35">
      <c r="A149" s="18">
        <v>1</v>
      </c>
      <c r="B149" s="35" t="s">
        <v>189</v>
      </c>
      <c r="C149" s="35" t="s">
        <v>123</v>
      </c>
      <c r="D149" t="s">
        <v>2</v>
      </c>
      <c r="F149">
        <v>450</v>
      </c>
      <c r="G149">
        <v>34</v>
      </c>
      <c r="H149">
        <v>1.6E-2</v>
      </c>
      <c r="I149">
        <v>35.340000000000003</v>
      </c>
      <c r="J149">
        <v>200</v>
      </c>
      <c r="K149">
        <v>2.1999999999999999E-2</v>
      </c>
    </row>
    <row r="150" spans="1:11" x14ac:dyDescent="0.25">
      <c r="A150" s="18">
        <v>1</v>
      </c>
      <c r="D150" t="s">
        <v>2</v>
      </c>
      <c r="F150">
        <v>450</v>
      </c>
      <c r="I150">
        <v>32.25</v>
      </c>
      <c r="J150">
        <v>100</v>
      </c>
      <c r="K150">
        <v>2.0799999999999999E-2</v>
      </c>
    </row>
    <row r="151" spans="1:11" x14ac:dyDescent="0.25">
      <c r="A151" s="18">
        <v>1</v>
      </c>
      <c r="D151" t="s">
        <v>2</v>
      </c>
      <c r="F151">
        <v>450</v>
      </c>
      <c r="I151">
        <v>28.85</v>
      </c>
      <c r="J151">
        <v>50</v>
      </c>
      <c r="K151">
        <v>2.58E-2</v>
      </c>
    </row>
    <row r="152" spans="1:11" x14ac:dyDescent="0.25">
      <c r="A152" s="18">
        <v>1</v>
      </c>
      <c r="D152" t="s">
        <v>2</v>
      </c>
      <c r="F152">
        <v>450</v>
      </c>
      <c r="I152">
        <v>29.33</v>
      </c>
      <c r="J152">
        <v>25</v>
      </c>
      <c r="K152">
        <v>2.35E-2</v>
      </c>
    </row>
    <row r="153" spans="1:11" x14ac:dyDescent="0.25">
      <c r="A153" s="18">
        <v>1</v>
      </c>
      <c r="D153" t="s">
        <v>2</v>
      </c>
      <c r="F153">
        <v>450</v>
      </c>
      <c r="I153">
        <v>27.49</v>
      </c>
      <c r="J153">
        <v>12.5</v>
      </c>
      <c r="K153">
        <v>1.78E-2</v>
      </c>
    </row>
    <row r="154" spans="1:11" x14ac:dyDescent="0.25">
      <c r="A154" s="18">
        <v>1</v>
      </c>
      <c r="D154" t="s">
        <v>2</v>
      </c>
      <c r="F154">
        <v>450</v>
      </c>
      <c r="I154">
        <v>30.39</v>
      </c>
      <c r="J154">
        <v>6.5</v>
      </c>
      <c r="K154">
        <v>1.7000000000000001E-2</v>
      </c>
    </row>
    <row r="155" spans="1:11" ht="13.8" thickBot="1" x14ac:dyDescent="0.3">
      <c r="A155" s="18">
        <v>1</v>
      </c>
      <c r="D155" t="s">
        <v>2</v>
      </c>
      <c r="F155">
        <v>450</v>
      </c>
      <c r="I155">
        <v>33.08</v>
      </c>
      <c r="J155">
        <v>3.25</v>
      </c>
      <c r="K155">
        <v>1.89E-2</v>
      </c>
    </row>
    <row r="156" spans="1:11" ht="29.4" thickBot="1" x14ac:dyDescent="0.35">
      <c r="A156" s="18">
        <v>1</v>
      </c>
      <c r="B156" s="35" t="s">
        <v>190</v>
      </c>
      <c r="C156" s="35" t="s">
        <v>127</v>
      </c>
      <c r="D156" t="s">
        <v>2</v>
      </c>
      <c r="E156" t="s">
        <v>306</v>
      </c>
      <c r="F156">
        <v>1000</v>
      </c>
      <c r="G156">
        <v>14</v>
      </c>
      <c r="H156">
        <v>1.7000000000000001E-2</v>
      </c>
      <c r="I156">
        <v>10.79</v>
      </c>
      <c r="J156">
        <v>200</v>
      </c>
      <c r="K156">
        <v>1.6799999999999999E-2</v>
      </c>
    </row>
    <row r="157" spans="1:11" x14ac:dyDescent="0.25">
      <c r="A157" s="18">
        <v>1</v>
      </c>
      <c r="D157" t="s">
        <v>2</v>
      </c>
      <c r="E157" t="s">
        <v>307</v>
      </c>
      <c r="F157">
        <v>1000</v>
      </c>
      <c r="I157">
        <v>9.25</v>
      </c>
      <c r="J157">
        <v>100</v>
      </c>
      <c r="K157">
        <v>1.6E-2</v>
      </c>
    </row>
    <row r="158" spans="1:11" x14ac:dyDescent="0.25">
      <c r="A158" s="18">
        <v>1</v>
      </c>
      <c r="D158" t="s">
        <v>2</v>
      </c>
      <c r="F158">
        <v>1000</v>
      </c>
      <c r="I158">
        <v>8.1</v>
      </c>
      <c r="J158">
        <v>50</v>
      </c>
      <c r="K158">
        <v>1.44E-2</v>
      </c>
    </row>
    <row r="159" spans="1:11" x14ac:dyDescent="0.25">
      <c r="A159" s="18">
        <v>1</v>
      </c>
      <c r="D159" t="s">
        <v>2</v>
      </c>
      <c r="F159">
        <v>1000</v>
      </c>
      <c r="I159">
        <v>10.74</v>
      </c>
      <c r="J159">
        <v>25</v>
      </c>
      <c r="K159">
        <v>1.95E-2</v>
      </c>
    </row>
    <row r="160" spans="1:11" x14ac:dyDescent="0.25">
      <c r="A160" s="18">
        <v>1</v>
      </c>
      <c r="D160" t="s">
        <v>2</v>
      </c>
      <c r="F160">
        <v>1000</v>
      </c>
      <c r="I160">
        <v>11.95</v>
      </c>
      <c r="J160">
        <v>12.5</v>
      </c>
      <c r="K160">
        <v>2.7E-2</v>
      </c>
    </row>
    <row r="161" spans="1:11" x14ac:dyDescent="0.25">
      <c r="A161" s="18">
        <v>1</v>
      </c>
      <c r="D161" t="s">
        <v>2</v>
      </c>
      <c r="F161">
        <v>1000</v>
      </c>
      <c r="I161">
        <v>12.85</v>
      </c>
      <c r="J161">
        <v>6.5</v>
      </c>
      <c r="K161">
        <v>3.44E-2</v>
      </c>
    </row>
    <row r="162" spans="1:11" ht="13.8" thickBot="1" x14ac:dyDescent="0.3">
      <c r="A162" s="18">
        <v>1</v>
      </c>
      <c r="D162" t="s">
        <v>2</v>
      </c>
      <c r="F162">
        <v>1000</v>
      </c>
      <c r="I162">
        <v>15.5</v>
      </c>
      <c r="J162">
        <v>3.25</v>
      </c>
      <c r="K162">
        <v>3.2500000000000001E-2</v>
      </c>
    </row>
    <row r="163" spans="1:11" ht="29.4" thickBot="1" x14ac:dyDescent="0.35">
      <c r="A163" s="18">
        <v>1</v>
      </c>
      <c r="B163" s="35" t="s">
        <v>191</v>
      </c>
      <c r="C163" s="35" t="s">
        <v>130</v>
      </c>
      <c r="D163" t="s">
        <v>2</v>
      </c>
      <c r="E163" t="s">
        <v>308</v>
      </c>
      <c r="F163">
        <v>400</v>
      </c>
      <c r="G163">
        <v>34</v>
      </c>
      <c r="H163">
        <v>1.2999999999999999E-2</v>
      </c>
      <c r="I163">
        <v>29.19</v>
      </c>
      <c r="J163">
        <v>200</v>
      </c>
      <c r="K163">
        <v>2.1299999999999999E-2</v>
      </c>
    </row>
    <row r="164" spans="1:11" x14ac:dyDescent="0.25">
      <c r="A164" s="18">
        <v>1</v>
      </c>
      <c r="D164" t="s">
        <v>2</v>
      </c>
      <c r="F164">
        <v>400</v>
      </c>
      <c r="I164">
        <v>28.92</v>
      </c>
      <c r="J164">
        <v>100</v>
      </c>
      <c r="K164">
        <v>2.2499999999999999E-2</v>
      </c>
    </row>
    <row r="165" spans="1:11" x14ac:dyDescent="0.25">
      <c r="A165" s="18">
        <v>1</v>
      </c>
      <c r="D165" t="s">
        <v>2</v>
      </c>
      <c r="F165">
        <v>400</v>
      </c>
      <c r="I165">
        <v>29.5</v>
      </c>
      <c r="J165">
        <v>50</v>
      </c>
      <c r="K165">
        <v>1.9900000000000001E-2</v>
      </c>
    </row>
    <row r="166" spans="1:11" x14ac:dyDescent="0.25">
      <c r="A166" s="18">
        <v>1</v>
      </c>
      <c r="D166" t="s">
        <v>2</v>
      </c>
      <c r="F166">
        <v>400</v>
      </c>
      <c r="I166">
        <v>29.89</v>
      </c>
      <c r="J166">
        <v>25</v>
      </c>
      <c r="K166">
        <v>0.02</v>
      </c>
    </row>
    <row r="167" spans="1:11" x14ac:dyDescent="0.25">
      <c r="A167" s="18">
        <v>1</v>
      </c>
      <c r="D167" t="s">
        <v>2</v>
      </c>
      <c r="F167">
        <v>400</v>
      </c>
      <c r="I167">
        <v>29.36</v>
      </c>
      <c r="J167">
        <v>12.5</v>
      </c>
      <c r="K167">
        <v>2.8799999999999999E-2</v>
      </c>
    </row>
    <row r="168" spans="1:11" x14ac:dyDescent="0.25">
      <c r="A168" s="18">
        <v>1</v>
      </c>
      <c r="D168" t="s">
        <v>2</v>
      </c>
      <c r="F168">
        <v>400</v>
      </c>
      <c r="I168">
        <v>31.7</v>
      </c>
      <c r="J168">
        <v>6.5</v>
      </c>
      <c r="K168">
        <v>2.5000000000000001E-2</v>
      </c>
    </row>
    <row r="169" spans="1:11" ht="13.8" thickBot="1" x14ac:dyDescent="0.3">
      <c r="A169" s="18">
        <v>1</v>
      </c>
      <c r="D169" t="s">
        <v>2</v>
      </c>
      <c r="F169">
        <v>400</v>
      </c>
      <c r="I169">
        <v>36.78</v>
      </c>
      <c r="J169">
        <v>3.25</v>
      </c>
      <c r="K169">
        <v>2.3E-2</v>
      </c>
    </row>
    <row r="170" spans="1:11" ht="29.4" thickBot="1" x14ac:dyDescent="0.35">
      <c r="A170" s="18">
        <v>1</v>
      </c>
      <c r="B170" s="35" t="s">
        <v>192</v>
      </c>
      <c r="C170" s="35" t="s">
        <v>123</v>
      </c>
      <c r="D170" t="s">
        <v>2</v>
      </c>
      <c r="E170" t="s">
        <v>309</v>
      </c>
      <c r="F170">
        <v>220</v>
      </c>
      <c r="G170">
        <v>34</v>
      </c>
      <c r="H170">
        <v>1.7999999999999999E-2</v>
      </c>
      <c r="I170">
        <v>27.22</v>
      </c>
      <c r="J170">
        <v>200</v>
      </c>
      <c r="K170">
        <v>2.6700000000000002E-2</v>
      </c>
    </row>
    <row r="171" spans="1:11" x14ac:dyDescent="0.25">
      <c r="A171" s="18">
        <v>1</v>
      </c>
      <c r="D171" t="s">
        <v>2</v>
      </c>
      <c r="F171">
        <v>220</v>
      </c>
      <c r="I171">
        <v>27.21</v>
      </c>
      <c r="J171">
        <v>100</v>
      </c>
      <c r="K171">
        <v>2.2700000000000001E-2</v>
      </c>
    </row>
    <row r="172" spans="1:11" x14ac:dyDescent="0.25">
      <c r="A172" s="18">
        <v>1</v>
      </c>
      <c r="D172" t="s">
        <v>2</v>
      </c>
      <c r="F172">
        <v>220</v>
      </c>
      <c r="I172">
        <v>27.4</v>
      </c>
      <c r="J172">
        <v>50</v>
      </c>
      <c r="K172">
        <v>2.06E-2</v>
      </c>
    </row>
    <row r="173" spans="1:11" x14ac:dyDescent="0.25">
      <c r="A173" s="18">
        <v>1</v>
      </c>
      <c r="D173" t="s">
        <v>2</v>
      </c>
      <c r="F173">
        <v>220</v>
      </c>
      <c r="I173">
        <v>28.67</v>
      </c>
      <c r="J173">
        <v>25</v>
      </c>
      <c r="K173">
        <v>1.5900000000000001E-2</v>
      </c>
    </row>
    <row r="174" spans="1:11" x14ac:dyDescent="0.25">
      <c r="A174" s="18">
        <v>1</v>
      </c>
      <c r="D174" t="s">
        <v>2</v>
      </c>
      <c r="F174">
        <v>220</v>
      </c>
      <c r="I174">
        <v>29.51</v>
      </c>
      <c r="J174">
        <v>12.5</v>
      </c>
      <c r="K174">
        <v>1.95E-2</v>
      </c>
    </row>
    <row r="175" spans="1:11" x14ac:dyDescent="0.25">
      <c r="A175" s="18">
        <v>1</v>
      </c>
      <c r="D175" t="s">
        <v>2</v>
      </c>
      <c r="F175">
        <v>220</v>
      </c>
      <c r="I175">
        <v>27.75</v>
      </c>
      <c r="J175">
        <v>6.5</v>
      </c>
      <c r="K175">
        <v>3.7600000000000001E-2</v>
      </c>
    </row>
    <row r="176" spans="1:11" ht="13.8" thickBot="1" x14ac:dyDescent="0.3">
      <c r="A176" s="18">
        <v>1</v>
      </c>
      <c r="D176" t="s">
        <v>2</v>
      </c>
      <c r="F176">
        <v>220</v>
      </c>
      <c r="I176">
        <v>33.729999999999997</v>
      </c>
      <c r="J176">
        <v>3.25</v>
      </c>
      <c r="K176">
        <v>2.3E-2</v>
      </c>
    </row>
    <row r="177" spans="1:11" ht="29.4" thickBot="1" x14ac:dyDescent="0.35">
      <c r="A177" s="18">
        <v>1</v>
      </c>
      <c r="B177" s="35" t="s">
        <v>193</v>
      </c>
      <c r="C177" s="35" t="s">
        <v>130</v>
      </c>
      <c r="D177" t="s">
        <v>2</v>
      </c>
      <c r="F177">
        <v>600</v>
      </c>
      <c r="G177">
        <v>34</v>
      </c>
      <c r="H177">
        <v>1.2999999999999999E-2</v>
      </c>
      <c r="I177">
        <v>22.3</v>
      </c>
      <c r="J177">
        <v>200</v>
      </c>
      <c r="K177">
        <v>1.7500000000000002E-2</v>
      </c>
    </row>
    <row r="178" spans="1:11" x14ac:dyDescent="0.25">
      <c r="A178" s="18">
        <v>1</v>
      </c>
      <c r="D178" t="s">
        <v>2</v>
      </c>
      <c r="F178">
        <v>600</v>
      </c>
      <c r="I178">
        <v>19.7</v>
      </c>
      <c r="J178">
        <v>100</v>
      </c>
      <c r="K178">
        <v>1.44E-2</v>
      </c>
    </row>
    <row r="179" spans="1:11" x14ac:dyDescent="0.25">
      <c r="A179" s="18">
        <v>1</v>
      </c>
      <c r="D179" t="s">
        <v>2</v>
      </c>
      <c r="F179">
        <v>600</v>
      </c>
      <c r="I179">
        <v>18.600000000000001</v>
      </c>
      <c r="J179">
        <v>50</v>
      </c>
      <c r="K179">
        <v>2.6800000000000001E-2</v>
      </c>
    </row>
    <row r="180" spans="1:11" x14ac:dyDescent="0.25">
      <c r="A180" s="18">
        <v>1</v>
      </c>
      <c r="D180" t="s">
        <v>2</v>
      </c>
      <c r="F180">
        <v>600</v>
      </c>
      <c r="I180">
        <v>20.2</v>
      </c>
      <c r="J180">
        <v>25</v>
      </c>
      <c r="K180">
        <v>2.4899999999999999E-2</v>
      </c>
    </row>
    <row r="181" spans="1:11" x14ac:dyDescent="0.25">
      <c r="A181" s="18">
        <v>1</v>
      </c>
      <c r="D181" t="s">
        <v>2</v>
      </c>
      <c r="F181">
        <v>600</v>
      </c>
      <c r="I181">
        <v>22.7</v>
      </c>
      <c r="J181">
        <v>12.5</v>
      </c>
      <c r="K181">
        <v>2.8799999999999999E-2</v>
      </c>
    </row>
    <row r="182" spans="1:11" x14ac:dyDescent="0.25">
      <c r="A182" s="18">
        <v>1</v>
      </c>
      <c r="D182" t="s">
        <v>2</v>
      </c>
      <c r="F182">
        <v>600</v>
      </c>
      <c r="I182">
        <v>27.4</v>
      </c>
      <c r="J182">
        <v>6.5</v>
      </c>
      <c r="K182">
        <v>2.47E-2</v>
      </c>
    </row>
    <row r="183" spans="1:11" ht="13.8" thickBot="1" x14ac:dyDescent="0.3">
      <c r="A183" s="18">
        <v>1</v>
      </c>
      <c r="D183" t="s">
        <v>2</v>
      </c>
      <c r="F183">
        <v>600</v>
      </c>
      <c r="I183">
        <v>31.2</v>
      </c>
      <c r="J183">
        <v>3.25</v>
      </c>
      <c r="K183">
        <v>3.5999999999999997E-2</v>
      </c>
    </row>
    <row r="184" spans="1:11" ht="29.4" thickBot="1" x14ac:dyDescent="0.35">
      <c r="A184" s="18">
        <v>1</v>
      </c>
      <c r="B184" s="35" t="s">
        <v>194</v>
      </c>
      <c r="C184" s="35" t="s">
        <v>127</v>
      </c>
      <c r="D184" t="s">
        <v>2</v>
      </c>
      <c r="F184">
        <v>290</v>
      </c>
      <c r="G184">
        <v>34</v>
      </c>
      <c r="H184">
        <v>1.4999999999999999E-2</v>
      </c>
      <c r="I184">
        <v>26.27</v>
      </c>
      <c r="J184">
        <v>200</v>
      </c>
      <c r="K184">
        <v>1.5800000000000002E-2</v>
      </c>
    </row>
    <row r="185" spans="1:11" x14ac:dyDescent="0.25">
      <c r="A185" s="18">
        <v>1</v>
      </c>
      <c r="D185" t="s">
        <v>2</v>
      </c>
      <c r="F185">
        <v>290</v>
      </c>
      <c r="I185">
        <v>24.9</v>
      </c>
      <c r="J185">
        <v>100</v>
      </c>
      <c r="K185">
        <v>1.49E-2</v>
      </c>
    </row>
    <row r="186" spans="1:11" x14ac:dyDescent="0.25">
      <c r="A186" s="18">
        <v>1</v>
      </c>
      <c r="D186" t="s">
        <v>2</v>
      </c>
      <c r="F186">
        <v>290</v>
      </c>
      <c r="I186">
        <v>28.49</v>
      </c>
      <c r="J186">
        <v>50</v>
      </c>
      <c r="K186">
        <v>1.8599999999999998E-2</v>
      </c>
    </row>
    <row r="187" spans="1:11" x14ac:dyDescent="0.25">
      <c r="A187" s="18">
        <v>1</v>
      </c>
      <c r="D187" t="s">
        <v>2</v>
      </c>
      <c r="F187">
        <v>290</v>
      </c>
      <c r="I187">
        <v>30.9</v>
      </c>
      <c r="J187">
        <v>25</v>
      </c>
      <c r="K187">
        <v>1.8599999999999998E-2</v>
      </c>
    </row>
    <row r="188" spans="1:11" x14ac:dyDescent="0.25">
      <c r="A188" s="18">
        <v>1</v>
      </c>
      <c r="D188" t="s">
        <v>2</v>
      </c>
      <c r="F188">
        <v>290</v>
      </c>
      <c r="I188">
        <v>35.03</v>
      </c>
      <c r="J188">
        <v>12.5</v>
      </c>
      <c r="K188">
        <v>1.4999999999999999E-2</v>
      </c>
    </row>
    <row r="189" spans="1:11" x14ac:dyDescent="0.25">
      <c r="A189" s="18">
        <v>1</v>
      </c>
      <c r="D189" t="s">
        <v>2</v>
      </c>
      <c r="F189">
        <v>290</v>
      </c>
      <c r="I189">
        <v>39.39</v>
      </c>
      <c r="J189">
        <v>6.5</v>
      </c>
      <c r="K189">
        <v>1.78E-2</v>
      </c>
    </row>
    <row r="190" spans="1:11" ht="13.8" thickBot="1" x14ac:dyDescent="0.3">
      <c r="A190" s="18">
        <v>1</v>
      </c>
      <c r="D190" t="s">
        <v>2</v>
      </c>
      <c r="F190">
        <v>290</v>
      </c>
      <c r="I190">
        <v>44.49</v>
      </c>
      <c r="J190">
        <v>3.25</v>
      </c>
      <c r="K190">
        <v>2.0899999999999998E-2</v>
      </c>
    </row>
    <row r="191" spans="1:11" ht="29.4" thickBot="1" x14ac:dyDescent="0.35">
      <c r="A191" s="18">
        <v>1</v>
      </c>
      <c r="B191" s="35" t="s">
        <v>195</v>
      </c>
      <c r="C191" s="35" t="s">
        <v>124</v>
      </c>
      <c r="D191" t="s">
        <v>2</v>
      </c>
      <c r="E191" t="s">
        <v>307</v>
      </c>
      <c r="F191">
        <v>700</v>
      </c>
      <c r="G191">
        <v>24</v>
      </c>
      <c r="H191">
        <v>1.2E-2</v>
      </c>
      <c r="I191">
        <v>19.899999999999999</v>
      </c>
      <c r="J191">
        <v>200</v>
      </c>
      <c r="K191">
        <v>1.47E-2</v>
      </c>
    </row>
    <row r="192" spans="1:11" x14ac:dyDescent="0.25">
      <c r="A192" s="18">
        <v>1</v>
      </c>
      <c r="D192" t="s">
        <v>2</v>
      </c>
      <c r="F192">
        <v>700</v>
      </c>
      <c r="I192">
        <v>20.498999999999999</v>
      </c>
      <c r="J192">
        <v>100</v>
      </c>
      <c r="K192">
        <v>3.2000000000000001E-2</v>
      </c>
    </row>
    <row r="193" spans="1:11" x14ac:dyDescent="0.25">
      <c r="A193" s="18">
        <v>1</v>
      </c>
      <c r="D193" t="s">
        <v>2</v>
      </c>
      <c r="F193">
        <v>700</v>
      </c>
      <c r="I193">
        <v>20.5</v>
      </c>
      <c r="J193">
        <v>50</v>
      </c>
      <c r="K193">
        <v>1.77E-2</v>
      </c>
    </row>
    <row r="194" spans="1:11" x14ac:dyDescent="0.25">
      <c r="A194" s="18">
        <v>1</v>
      </c>
      <c r="D194" t="s">
        <v>2</v>
      </c>
      <c r="F194">
        <v>700</v>
      </c>
      <c r="I194">
        <v>20.71</v>
      </c>
      <c r="J194">
        <v>25</v>
      </c>
      <c r="K194">
        <v>3.5799999999999998E-2</v>
      </c>
    </row>
    <row r="195" spans="1:11" x14ac:dyDescent="0.25">
      <c r="A195" s="18">
        <v>1</v>
      </c>
      <c r="D195" t="s">
        <v>2</v>
      </c>
      <c r="F195">
        <v>700</v>
      </c>
      <c r="I195">
        <v>22.25</v>
      </c>
      <c r="J195">
        <v>12.5</v>
      </c>
      <c r="K195">
        <v>2.9899999999999999E-2</v>
      </c>
    </row>
    <row r="196" spans="1:11" x14ac:dyDescent="0.25">
      <c r="A196" s="18">
        <v>1</v>
      </c>
      <c r="D196" t="s">
        <v>2</v>
      </c>
      <c r="F196">
        <v>700</v>
      </c>
      <c r="I196">
        <v>24.65</v>
      </c>
      <c r="J196">
        <v>6.5</v>
      </c>
      <c r="K196">
        <v>3.0300000000000001E-2</v>
      </c>
    </row>
    <row r="197" spans="1:11" ht="13.8" thickBot="1" x14ac:dyDescent="0.3">
      <c r="A197" s="18">
        <v>1</v>
      </c>
      <c r="D197" t="s">
        <v>2</v>
      </c>
      <c r="F197">
        <v>700</v>
      </c>
      <c r="I197">
        <v>27.7</v>
      </c>
      <c r="J197">
        <v>3.25</v>
      </c>
      <c r="K197">
        <v>3.2500000000000001E-2</v>
      </c>
    </row>
    <row r="198" spans="1:11" ht="29.4" thickBot="1" x14ac:dyDescent="0.35">
      <c r="A198" s="18">
        <v>1</v>
      </c>
      <c r="B198" s="35" t="s">
        <v>196</v>
      </c>
      <c r="C198" s="35" t="s">
        <v>123</v>
      </c>
      <c r="D198" t="s">
        <v>2</v>
      </c>
      <c r="E198" t="s">
        <v>307</v>
      </c>
      <c r="F198">
        <v>800</v>
      </c>
      <c r="G198">
        <v>24</v>
      </c>
      <c r="H198">
        <v>1.2999999999999999E-2</v>
      </c>
      <c r="I198">
        <v>22.79</v>
      </c>
      <c r="J198">
        <v>200</v>
      </c>
      <c r="K198">
        <v>1.84E-2</v>
      </c>
    </row>
    <row r="199" spans="1:11" x14ac:dyDescent="0.25">
      <c r="A199" s="18">
        <v>1</v>
      </c>
      <c r="D199" t="s">
        <v>2</v>
      </c>
      <c r="F199">
        <v>800</v>
      </c>
      <c r="I199">
        <v>21.15</v>
      </c>
      <c r="J199">
        <v>100</v>
      </c>
      <c r="K199">
        <v>2.2700000000000001E-2</v>
      </c>
    </row>
    <row r="200" spans="1:11" x14ac:dyDescent="0.25">
      <c r="A200" s="18">
        <v>1</v>
      </c>
      <c r="D200" t="s">
        <v>2</v>
      </c>
      <c r="F200">
        <v>800</v>
      </c>
      <c r="I200">
        <v>22.8</v>
      </c>
      <c r="J200">
        <v>50</v>
      </c>
      <c r="K200">
        <v>0.02</v>
      </c>
    </row>
    <row r="201" spans="1:11" x14ac:dyDescent="0.25">
      <c r="A201" s="18">
        <v>1</v>
      </c>
      <c r="D201" t="s">
        <v>2</v>
      </c>
      <c r="F201">
        <v>800</v>
      </c>
      <c r="I201">
        <v>21.98</v>
      </c>
      <c r="J201">
        <v>25</v>
      </c>
      <c r="K201">
        <v>1.9099999999999999E-2</v>
      </c>
    </row>
    <row r="202" spans="1:11" x14ac:dyDescent="0.25">
      <c r="A202" s="18">
        <v>1</v>
      </c>
      <c r="D202" t="s">
        <v>2</v>
      </c>
      <c r="F202">
        <v>800</v>
      </c>
      <c r="I202">
        <v>23.22</v>
      </c>
      <c r="J202">
        <v>12.5</v>
      </c>
      <c r="K202">
        <v>2.7E-2</v>
      </c>
    </row>
    <row r="203" spans="1:11" x14ac:dyDescent="0.25">
      <c r="A203" s="18">
        <v>1</v>
      </c>
      <c r="D203" t="s">
        <v>2</v>
      </c>
      <c r="F203">
        <v>800</v>
      </c>
      <c r="I203">
        <v>24.53</v>
      </c>
      <c r="J203">
        <v>6.5</v>
      </c>
      <c r="K203">
        <v>3.4000000000000002E-2</v>
      </c>
    </row>
    <row r="204" spans="1:11" ht="13.8" thickBot="1" x14ac:dyDescent="0.3">
      <c r="A204" s="18">
        <v>1</v>
      </c>
      <c r="D204" t="s">
        <v>2</v>
      </c>
      <c r="F204">
        <v>800</v>
      </c>
      <c r="I204">
        <v>27.03</v>
      </c>
      <c r="J204">
        <v>3.25</v>
      </c>
      <c r="K204">
        <v>3.2899999999999999E-2</v>
      </c>
    </row>
    <row r="205" spans="1:11" ht="29.4" thickBot="1" x14ac:dyDescent="0.35">
      <c r="A205" s="18">
        <v>1</v>
      </c>
      <c r="B205" s="35" t="s">
        <v>197</v>
      </c>
      <c r="C205" s="35" t="s">
        <v>125</v>
      </c>
      <c r="D205" t="s">
        <v>2</v>
      </c>
      <c r="E205" t="s">
        <v>310</v>
      </c>
      <c r="F205">
        <v>25000</v>
      </c>
      <c r="G205">
        <v>34</v>
      </c>
      <c r="H205">
        <v>0.01</v>
      </c>
      <c r="I205">
        <v>19.5</v>
      </c>
      <c r="J205">
        <v>200</v>
      </c>
      <c r="K205">
        <v>2.5000000000000001E-2</v>
      </c>
    </row>
    <row r="206" spans="1:11" x14ac:dyDescent="0.25">
      <c r="A206" s="18">
        <v>1</v>
      </c>
      <c r="D206" t="s">
        <v>2</v>
      </c>
      <c r="F206">
        <v>25000</v>
      </c>
      <c r="I206">
        <v>20.39</v>
      </c>
      <c r="J206">
        <v>100</v>
      </c>
      <c r="K206">
        <v>3.32E-2</v>
      </c>
    </row>
    <row r="207" spans="1:11" x14ac:dyDescent="0.25">
      <c r="A207" s="18">
        <v>1</v>
      </c>
      <c r="D207" t="s">
        <v>2</v>
      </c>
      <c r="F207">
        <v>25000</v>
      </c>
      <c r="I207">
        <v>20.52</v>
      </c>
      <c r="J207">
        <v>50</v>
      </c>
      <c r="K207">
        <v>3.2500000000000001E-2</v>
      </c>
    </row>
    <row r="208" spans="1:11" x14ac:dyDescent="0.25">
      <c r="A208" s="18">
        <v>1</v>
      </c>
      <c r="D208" t="s">
        <v>2</v>
      </c>
      <c r="F208">
        <v>25000</v>
      </c>
      <c r="I208">
        <v>21.01</v>
      </c>
      <c r="J208">
        <v>25</v>
      </c>
      <c r="K208">
        <v>3.6799999999999999E-2</v>
      </c>
    </row>
    <row r="209" spans="1:11" x14ac:dyDescent="0.25">
      <c r="A209" s="18">
        <v>1</v>
      </c>
      <c r="D209" t="s">
        <v>2</v>
      </c>
      <c r="F209">
        <v>25000</v>
      </c>
      <c r="I209">
        <v>20.57</v>
      </c>
      <c r="J209">
        <v>12.5</v>
      </c>
      <c r="K209">
        <v>0.03</v>
      </c>
    </row>
    <row r="210" spans="1:11" x14ac:dyDescent="0.25">
      <c r="A210" s="18">
        <v>1</v>
      </c>
      <c r="D210" t="s">
        <v>2</v>
      </c>
      <c r="F210">
        <v>25000</v>
      </c>
      <c r="I210">
        <v>23.55</v>
      </c>
      <c r="J210">
        <v>6.5</v>
      </c>
      <c r="K210">
        <v>2.7E-2</v>
      </c>
    </row>
    <row r="211" spans="1:11" ht="13.8" thickBot="1" x14ac:dyDescent="0.3">
      <c r="A211" s="18">
        <v>1</v>
      </c>
      <c r="D211" t="s">
        <v>2</v>
      </c>
      <c r="F211">
        <v>25000</v>
      </c>
      <c r="I211">
        <v>28.65</v>
      </c>
      <c r="J211">
        <v>3.25</v>
      </c>
      <c r="K211">
        <v>3.1800000000000002E-2</v>
      </c>
    </row>
    <row r="212" spans="1:11" ht="29.4" thickBot="1" x14ac:dyDescent="0.35">
      <c r="A212" s="18">
        <v>1</v>
      </c>
      <c r="B212" s="35" t="s">
        <v>198</v>
      </c>
      <c r="C212" s="35" t="s">
        <v>125</v>
      </c>
      <c r="D212" t="s">
        <v>2</v>
      </c>
      <c r="E212" t="s">
        <v>311</v>
      </c>
      <c r="F212">
        <v>24000</v>
      </c>
      <c r="G212">
        <v>24</v>
      </c>
      <c r="H212">
        <v>1.6E-2</v>
      </c>
      <c r="I212">
        <v>21.75</v>
      </c>
      <c r="J212">
        <v>200</v>
      </c>
      <c r="K212">
        <v>3.4000000000000002E-2</v>
      </c>
    </row>
    <row r="213" spans="1:11" x14ac:dyDescent="0.25">
      <c r="A213" s="18">
        <v>1</v>
      </c>
      <c r="D213" t="s">
        <v>2</v>
      </c>
      <c r="F213">
        <v>24000</v>
      </c>
      <c r="I213">
        <v>18.98</v>
      </c>
      <c r="J213">
        <v>100</v>
      </c>
      <c r="K213">
        <v>0.03</v>
      </c>
    </row>
    <row r="214" spans="1:11" x14ac:dyDescent="0.25">
      <c r="A214" s="18">
        <v>1</v>
      </c>
      <c r="D214" t="s">
        <v>2</v>
      </c>
      <c r="F214">
        <v>24000</v>
      </c>
      <c r="I214">
        <v>17.100000000000001</v>
      </c>
      <c r="J214">
        <v>50</v>
      </c>
      <c r="K214">
        <v>3.5000000000000003E-2</v>
      </c>
    </row>
    <row r="215" spans="1:11" x14ac:dyDescent="0.25">
      <c r="A215" s="18">
        <v>1</v>
      </c>
      <c r="D215" t="s">
        <v>2</v>
      </c>
      <c r="F215">
        <v>24000</v>
      </c>
      <c r="I215">
        <v>19.7</v>
      </c>
      <c r="J215">
        <v>25</v>
      </c>
      <c r="K215">
        <v>3.6299999999999999E-2</v>
      </c>
    </row>
    <row r="216" spans="1:11" x14ac:dyDescent="0.25">
      <c r="A216" s="18">
        <v>1</v>
      </c>
      <c r="D216" t="s">
        <v>2</v>
      </c>
      <c r="F216">
        <v>24000</v>
      </c>
      <c r="I216">
        <v>19.399999999999999</v>
      </c>
      <c r="J216">
        <v>12.5</v>
      </c>
      <c r="K216">
        <v>4.0800000000000003E-2</v>
      </c>
    </row>
    <row r="217" spans="1:11" x14ac:dyDescent="0.25">
      <c r="A217" s="18">
        <v>1</v>
      </c>
      <c r="D217" t="s">
        <v>2</v>
      </c>
      <c r="F217">
        <v>24000</v>
      </c>
      <c r="I217">
        <v>21.36</v>
      </c>
      <c r="J217">
        <v>6.5</v>
      </c>
      <c r="K217">
        <v>3.5999999999999997E-2</v>
      </c>
    </row>
    <row r="218" spans="1:11" ht="13.8" thickBot="1" x14ac:dyDescent="0.3">
      <c r="A218" s="18">
        <v>1</v>
      </c>
      <c r="D218" t="s">
        <v>2</v>
      </c>
      <c r="F218">
        <v>24000</v>
      </c>
      <c r="I218">
        <v>26.96</v>
      </c>
      <c r="J218">
        <v>3.25</v>
      </c>
      <c r="K218">
        <v>2.53E-2</v>
      </c>
    </row>
    <row r="219" spans="1:11" ht="29.4" thickBot="1" x14ac:dyDescent="0.35">
      <c r="A219" s="18">
        <v>1</v>
      </c>
      <c r="B219" s="35" t="s">
        <v>199</v>
      </c>
      <c r="C219" s="35" t="s">
        <v>125</v>
      </c>
      <c r="D219" t="s">
        <v>2</v>
      </c>
      <c r="E219" t="s">
        <v>312</v>
      </c>
      <c r="F219">
        <v>23000</v>
      </c>
      <c r="G219">
        <v>34</v>
      </c>
      <c r="H219">
        <v>0.01</v>
      </c>
      <c r="I219">
        <v>36.94</v>
      </c>
      <c r="J219">
        <v>200</v>
      </c>
      <c r="K219">
        <v>9.4999999999999998E-3</v>
      </c>
    </row>
    <row r="220" spans="1:11" x14ac:dyDescent="0.25">
      <c r="A220" s="18">
        <v>1</v>
      </c>
      <c r="D220" t="s">
        <v>2</v>
      </c>
      <c r="F220">
        <v>23000</v>
      </c>
      <c r="I220">
        <v>37</v>
      </c>
      <c r="J220">
        <v>100</v>
      </c>
      <c r="K220">
        <v>0.01</v>
      </c>
    </row>
    <row r="221" spans="1:11" x14ac:dyDescent="0.25">
      <c r="A221" s="18">
        <v>1</v>
      </c>
      <c r="D221" t="s">
        <v>2</v>
      </c>
      <c r="F221">
        <v>23000</v>
      </c>
      <c r="I221">
        <v>32</v>
      </c>
      <c r="J221">
        <v>50</v>
      </c>
      <c r="K221">
        <v>0.02</v>
      </c>
    </row>
    <row r="222" spans="1:11" x14ac:dyDescent="0.25">
      <c r="A222" s="18">
        <v>1</v>
      </c>
      <c r="D222" t="s">
        <v>2</v>
      </c>
      <c r="F222">
        <v>23000</v>
      </c>
      <c r="I222">
        <v>28.4</v>
      </c>
      <c r="J222">
        <v>25</v>
      </c>
      <c r="K222">
        <v>2.58E-2</v>
      </c>
    </row>
    <row r="223" spans="1:11" x14ac:dyDescent="0.25">
      <c r="A223" s="18">
        <v>1</v>
      </c>
      <c r="D223" t="s">
        <v>2</v>
      </c>
      <c r="F223">
        <v>23000</v>
      </c>
      <c r="I223">
        <v>28.87</v>
      </c>
      <c r="J223">
        <v>12.5</v>
      </c>
      <c r="K223">
        <v>2.1299999999999999E-2</v>
      </c>
    </row>
    <row r="224" spans="1:11" x14ac:dyDescent="0.25">
      <c r="A224" s="18">
        <v>1</v>
      </c>
      <c r="D224" t="s">
        <v>2</v>
      </c>
      <c r="F224">
        <v>23000</v>
      </c>
      <c r="I224">
        <v>31.6</v>
      </c>
      <c r="J224">
        <v>6.5</v>
      </c>
      <c r="K224">
        <v>2.8199999999999999E-2</v>
      </c>
    </row>
    <row r="225" spans="1:11" ht="13.8" thickBot="1" x14ac:dyDescent="0.3">
      <c r="A225" s="18">
        <v>1</v>
      </c>
      <c r="D225" t="s">
        <v>2</v>
      </c>
      <c r="F225">
        <v>23000</v>
      </c>
      <c r="I225">
        <v>35.33</v>
      </c>
      <c r="J225">
        <v>3.25</v>
      </c>
      <c r="K225">
        <v>3.4000000000000002E-2</v>
      </c>
    </row>
    <row r="226" spans="1:11" ht="29.4" thickBot="1" x14ac:dyDescent="0.35">
      <c r="A226" s="18">
        <v>1</v>
      </c>
      <c r="B226" s="35" t="s">
        <v>200</v>
      </c>
      <c r="C226" s="35" t="s">
        <v>130</v>
      </c>
      <c r="D226" t="s">
        <v>2</v>
      </c>
      <c r="E226" t="s">
        <v>313</v>
      </c>
      <c r="F226">
        <v>13000</v>
      </c>
      <c r="H226">
        <v>1.2E-2</v>
      </c>
      <c r="I226">
        <v>23.18</v>
      </c>
      <c r="J226">
        <v>200</v>
      </c>
      <c r="K226">
        <v>5.8999999999999999E-3</v>
      </c>
    </row>
    <row r="227" spans="1:11" x14ac:dyDescent="0.25">
      <c r="A227" s="18">
        <v>1</v>
      </c>
      <c r="D227" t="s">
        <v>2</v>
      </c>
      <c r="F227">
        <v>13000</v>
      </c>
      <c r="I227">
        <v>22.8</v>
      </c>
      <c r="J227">
        <v>100</v>
      </c>
      <c r="K227">
        <v>8.6E-3</v>
      </c>
    </row>
    <row r="228" spans="1:11" x14ac:dyDescent="0.25">
      <c r="A228" s="18">
        <v>1</v>
      </c>
      <c r="D228" t="s">
        <v>2</v>
      </c>
      <c r="F228">
        <v>13000</v>
      </c>
      <c r="I228">
        <v>17.63</v>
      </c>
      <c r="J228">
        <v>50</v>
      </c>
      <c r="K228">
        <v>1.67E-2</v>
      </c>
    </row>
    <row r="229" spans="1:11" x14ac:dyDescent="0.25">
      <c r="A229" s="18">
        <v>1</v>
      </c>
      <c r="D229" t="s">
        <v>2</v>
      </c>
      <c r="F229">
        <v>13000</v>
      </c>
      <c r="I229">
        <v>13.79</v>
      </c>
      <c r="J229">
        <v>25</v>
      </c>
      <c r="K229">
        <v>4.9700000000000001E-2</v>
      </c>
    </row>
    <row r="230" spans="1:11" x14ac:dyDescent="0.25">
      <c r="A230" s="18">
        <v>1</v>
      </c>
      <c r="D230" t="s">
        <v>2</v>
      </c>
      <c r="F230">
        <v>13000</v>
      </c>
      <c r="I230">
        <v>14.8</v>
      </c>
      <c r="J230">
        <v>12.5</v>
      </c>
      <c r="K230">
        <v>5.6000000000000001E-2</v>
      </c>
    </row>
    <row r="231" spans="1:11" x14ac:dyDescent="0.25">
      <c r="A231" s="18">
        <v>1</v>
      </c>
      <c r="D231" t="s">
        <v>2</v>
      </c>
      <c r="F231">
        <v>13000</v>
      </c>
      <c r="I231">
        <v>20.329999999999998</v>
      </c>
      <c r="J231">
        <v>6.5</v>
      </c>
      <c r="K231">
        <v>0.04</v>
      </c>
    </row>
    <row r="232" spans="1:11" ht="13.8" thickBot="1" x14ac:dyDescent="0.3">
      <c r="A232" s="18">
        <v>1</v>
      </c>
      <c r="D232" t="s">
        <v>2</v>
      </c>
      <c r="F232">
        <v>13000</v>
      </c>
      <c r="I232">
        <v>22.1</v>
      </c>
      <c r="J232">
        <v>3.25</v>
      </c>
      <c r="K232">
        <v>3.8899999999999997E-2</v>
      </c>
    </row>
    <row r="233" spans="1:11" ht="29.4" thickBot="1" x14ac:dyDescent="0.35">
      <c r="A233" s="18">
        <v>1</v>
      </c>
      <c r="B233" s="35" t="s">
        <v>201</v>
      </c>
      <c r="C233" s="35" t="s">
        <v>130</v>
      </c>
      <c r="D233" t="s">
        <v>2</v>
      </c>
      <c r="E233" t="s">
        <v>314</v>
      </c>
      <c r="F233">
        <v>550</v>
      </c>
      <c r="H233">
        <v>1.4999999999999999E-2</v>
      </c>
      <c r="I233">
        <v>28.73</v>
      </c>
      <c r="J233">
        <v>200</v>
      </c>
      <c r="K233">
        <v>1.78E-2</v>
      </c>
    </row>
    <row r="234" spans="1:11" x14ac:dyDescent="0.25">
      <c r="A234" s="18">
        <v>1</v>
      </c>
      <c r="D234" t="s">
        <v>2</v>
      </c>
      <c r="F234">
        <v>550</v>
      </c>
      <c r="I234">
        <v>29.1</v>
      </c>
      <c r="J234">
        <v>100</v>
      </c>
      <c r="K234">
        <v>1.67E-2</v>
      </c>
    </row>
    <row r="235" spans="1:11" x14ac:dyDescent="0.25">
      <c r="A235" s="18">
        <v>1</v>
      </c>
      <c r="D235" t="s">
        <v>2</v>
      </c>
      <c r="F235">
        <v>550</v>
      </c>
      <c r="I235">
        <v>31.53</v>
      </c>
      <c r="J235">
        <v>50</v>
      </c>
      <c r="K235">
        <v>1.5699999999999999E-2</v>
      </c>
    </row>
    <row r="236" spans="1:11" x14ac:dyDescent="0.25">
      <c r="A236" s="18">
        <v>1</v>
      </c>
      <c r="D236" t="s">
        <v>2</v>
      </c>
      <c r="F236">
        <v>550</v>
      </c>
      <c r="I236">
        <v>33.700000000000003</v>
      </c>
      <c r="J236">
        <v>25</v>
      </c>
      <c r="K236">
        <v>1.34E-2</v>
      </c>
    </row>
    <row r="237" spans="1:11" x14ac:dyDescent="0.25">
      <c r="A237" s="18">
        <v>1</v>
      </c>
      <c r="D237" t="s">
        <v>2</v>
      </c>
      <c r="F237">
        <v>550</v>
      </c>
      <c r="I237">
        <v>36.590000000000003</v>
      </c>
      <c r="J237">
        <v>12.5</v>
      </c>
      <c r="K237">
        <v>1.7299999999999999E-2</v>
      </c>
    </row>
    <row r="238" spans="1:11" x14ac:dyDescent="0.25">
      <c r="A238" s="18">
        <v>1</v>
      </c>
      <c r="D238" t="s">
        <v>2</v>
      </c>
      <c r="F238">
        <v>550</v>
      </c>
      <c r="I238">
        <v>42.3</v>
      </c>
      <c r="J238">
        <v>6.5</v>
      </c>
      <c r="K238">
        <v>2.3199999999999998E-2</v>
      </c>
    </row>
    <row r="239" spans="1:11" ht="13.8" thickBot="1" x14ac:dyDescent="0.3">
      <c r="A239" s="18">
        <v>1</v>
      </c>
      <c r="D239" t="s">
        <v>2</v>
      </c>
      <c r="F239">
        <v>550</v>
      </c>
      <c r="I239">
        <v>47.76</v>
      </c>
      <c r="J239">
        <v>3.25</v>
      </c>
      <c r="K239">
        <v>1.37E-2</v>
      </c>
    </row>
    <row r="240" spans="1:11" ht="29.4" thickBot="1" x14ac:dyDescent="0.35">
      <c r="A240" s="18">
        <v>1</v>
      </c>
      <c r="B240" s="35" t="s">
        <v>202</v>
      </c>
      <c r="C240" s="35" t="s">
        <v>127</v>
      </c>
      <c r="D240" t="s">
        <v>2</v>
      </c>
      <c r="F240">
        <v>650</v>
      </c>
      <c r="G240">
        <v>24</v>
      </c>
      <c r="H240">
        <v>2.4E-2</v>
      </c>
      <c r="I240">
        <v>8.77</v>
      </c>
      <c r="J240">
        <v>200</v>
      </c>
      <c r="K240">
        <v>2.1000000000000001E-2</v>
      </c>
    </row>
    <row r="241" spans="1:11" x14ac:dyDescent="0.25">
      <c r="A241" s="18">
        <v>1</v>
      </c>
      <c r="D241" t="s">
        <v>2</v>
      </c>
      <c r="F241">
        <v>650</v>
      </c>
      <c r="I241">
        <v>9.9</v>
      </c>
      <c r="J241">
        <v>100</v>
      </c>
      <c r="K241">
        <v>2.5000000000000001E-2</v>
      </c>
    </row>
    <row r="242" spans="1:11" x14ac:dyDescent="0.25">
      <c r="A242" s="18">
        <v>1</v>
      </c>
      <c r="D242" t="s">
        <v>2</v>
      </c>
      <c r="F242">
        <v>650</v>
      </c>
      <c r="I242">
        <v>11.5</v>
      </c>
      <c r="J242">
        <v>50</v>
      </c>
      <c r="K242">
        <v>1.2699999999999999E-2</v>
      </c>
    </row>
    <row r="243" spans="1:11" x14ac:dyDescent="0.25">
      <c r="A243" s="18">
        <v>1</v>
      </c>
      <c r="D243" t="s">
        <v>2</v>
      </c>
      <c r="F243">
        <v>650</v>
      </c>
      <c r="I243">
        <v>15.79</v>
      </c>
      <c r="J243">
        <v>25</v>
      </c>
      <c r="K243">
        <v>1.2999999999999999E-2</v>
      </c>
    </row>
    <row r="244" spans="1:11" x14ac:dyDescent="0.25">
      <c r="A244" s="18">
        <v>1</v>
      </c>
      <c r="D244" t="s">
        <v>2</v>
      </c>
      <c r="F244">
        <v>650</v>
      </c>
      <c r="I244">
        <v>19.96</v>
      </c>
      <c r="J244">
        <v>12.5</v>
      </c>
      <c r="K244">
        <v>1.18E-2</v>
      </c>
    </row>
    <row r="245" spans="1:11" x14ac:dyDescent="0.25">
      <c r="A245" s="18">
        <v>1</v>
      </c>
      <c r="D245" t="s">
        <v>2</v>
      </c>
      <c r="F245">
        <v>650</v>
      </c>
      <c r="I245">
        <v>18.2</v>
      </c>
      <c r="J245">
        <v>6.5</v>
      </c>
      <c r="K245">
        <v>1.8599999999999998E-2</v>
      </c>
    </row>
    <row r="246" spans="1:11" ht="13.8" thickBot="1" x14ac:dyDescent="0.3">
      <c r="A246" s="18">
        <v>1</v>
      </c>
      <c r="D246" t="s">
        <v>2</v>
      </c>
      <c r="F246">
        <v>650</v>
      </c>
      <c r="I246">
        <v>24.145</v>
      </c>
      <c r="J246">
        <v>3.25</v>
      </c>
      <c r="K246">
        <v>1.4999999999999999E-2</v>
      </c>
    </row>
    <row r="247" spans="1:11" ht="29.4" thickBot="1" x14ac:dyDescent="0.35">
      <c r="A247" s="18">
        <v>1</v>
      </c>
      <c r="B247" s="35" t="s">
        <v>203</v>
      </c>
      <c r="C247" s="35" t="s">
        <v>127</v>
      </c>
      <c r="D247" t="s">
        <v>2</v>
      </c>
      <c r="E247" t="s">
        <v>102</v>
      </c>
      <c r="F247">
        <v>550</v>
      </c>
      <c r="G247">
        <v>24</v>
      </c>
      <c r="H247">
        <v>2.9000000000000001E-2</v>
      </c>
      <c r="I247">
        <v>13.6</v>
      </c>
      <c r="J247">
        <v>200</v>
      </c>
      <c r="K247">
        <v>3.0499999999999999E-2</v>
      </c>
    </row>
    <row r="248" spans="1:11" x14ac:dyDescent="0.25">
      <c r="A248" s="18">
        <v>1</v>
      </c>
      <c r="D248" t="s">
        <v>2</v>
      </c>
      <c r="F248">
        <v>550</v>
      </c>
      <c r="I248">
        <v>14.99</v>
      </c>
      <c r="J248">
        <v>100</v>
      </c>
      <c r="K248">
        <v>3.7900000000000003E-2</v>
      </c>
    </row>
    <row r="249" spans="1:11" x14ac:dyDescent="0.25">
      <c r="A249" s="18">
        <v>1</v>
      </c>
      <c r="D249" t="s">
        <v>2</v>
      </c>
      <c r="F249">
        <v>550</v>
      </c>
      <c r="I249">
        <v>18.88</v>
      </c>
      <c r="J249">
        <v>50</v>
      </c>
      <c r="K249">
        <v>3.1E-2</v>
      </c>
    </row>
    <row r="250" spans="1:11" x14ac:dyDescent="0.25">
      <c r="A250" s="18">
        <v>1</v>
      </c>
      <c r="D250" t="s">
        <v>2</v>
      </c>
      <c r="F250">
        <v>550</v>
      </c>
      <c r="I250">
        <v>21.35</v>
      </c>
      <c r="J250">
        <v>25</v>
      </c>
      <c r="K250">
        <v>3.3000000000000002E-2</v>
      </c>
    </row>
    <row r="251" spans="1:11" x14ac:dyDescent="0.25">
      <c r="A251" s="18">
        <v>1</v>
      </c>
      <c r="D251" t="s">
        <v>2</v>
      </c>
      <c r="F251">
        <v>550</v>
      </c>
      <c r="I251">
        <v>24.14</v>
      </c>
      <c r="J251">
        <v>12.5</v>
      </c>
      <c r="K251">
        <v>0.05</v>
      </c>
    </row>
    <row r="252" spans="1:11" x14ac:dyDescent="0.25">
      <c r="A252" s="18">
        <v>1</v>
      </c>
      <c r="D252" t="s">
        <v>2</v>
      </c>
      <c r="F252">
        <v>550</v>
      </c>
      <c r="I252">
        <v>27.4</v>
      </c>
      <c r="J252">
        <v>6.5</v>
      </c>
      <c r="K252">
        <v>2.1999999999999999E-2</v>
      </c>
    </row>
    <row r="253" spans="1:11" ht="13.8" thickBot="1" x14ac:dyDescent="0.3">
      <c r="A253" s="18">
        <v>1</v>
      </c>
      <c r="D253" t="s">
        <v>2</v>
      </c>
      <c r="F253">
        <v>550</v>
      </c>
      <c r="I253">
        <v>30.28</v>
      </c>
      <c r="J253">
        <v>3.25</v>
      </c>
      <c r="K253">
        <v>2.6599999999999999E-2</v>
      </c>
    </row>
    <row r="254" spans="1:11" ht="29.4" thickBot="1" x14ac:dyDescent="0.35">
      <c r="A254" s="18">
        <v>1</v>
      </c>
      <c r="B254" s="35" t="s">
        <v>204</v>
      </c>
      <c r="C254" s="35" t="s">
        <v>127</v>
      </c>
      <c r="D254" t="s">
        <v>2</v>
      </c>
      <c r="F254">
        <v>8100</v>
      </c>
      <c r="G254">
        <v>34</v>
      </c>
      <c r="H254">
        <v>1.4999999999999999E-2</v>
      </c>
      <c r="I254">
        <v>30.33</v>
      </c>
      <c r="J254">
        <v>200</v>
      </c>
      <c r="K254">
        <v>1.12E-2</v>
      </c>
    </row>
    <row r="255" spans="1:11" x14ac:dyDescent="0.25">
      <c r="A255" s="18">
        <v>1</v>
      </c>
      <c r="D255" t="s">
        <v>2</v>
      </c>
      <c r="F255">
        <v>8100</v>
      </c>
      <c r="I255">
        <v>24</v>
      </c>
      <c r="J255">
        <v>100</v>
      </c>
      <c r="K255">
        <v>1.9199999999999998E-2</v>
      </c>
    </row>
    <row r="256" spans="1:11" x14ac:dyDescent="0.25">
      <c r="A256" s="18">
        <v>1</v>
      </c>
      <c r="D256" t="s">
        <v>2</v>
      </c>
      <c r="F256">
        <v>8100</v>
      </c>
      <c r="I256">
        <v>24.1</v>
      </c>
      <c r="J256">
        <v>50</v>
      </c>
      <c r="K256">
        <v>2.1000000000000001E-2</v>
      </c>
    </row>
    <row r="257" spans="1:11" x14ac:dyDescent="0.25">
      <c r="A257" s="18">
        <v>1</v>
      </c>
      <c r="D257" t="s">
        <v>2</v>
      </c>
      <c r="F257">
        <v>8100</v>
      </c>
      <c r="I257">
        <v>23.02</v>
      </c>
      <c r="J257">
        <v>25</v>
      </c>
      <c r="K257">
        <v>3.2599999999999997E-2</v>
      </c>
    </row>
    <row r="258" spans="1:11" x14ac:dyDescent="0.25">
      <c r="A258" s="18">
        <v>1</v>
      </c>
      <c r="D258" t="s">
        <v>2</v>
      </c>
      <c r="F258">
        <v>8100</v>
      </c>
      <c r="I258">
        <v>23.8</v>
      </c>
      <c r="J258">
        <v>12.5</v>
      </c>
      <c r="K258">
        <v>4.8099999999999997E-2</v>
      </c>
    </row>
    <row r="259" spans="1:11" x14ac:dyDescent="0.25">
      <c r="A259" s="18">
        <v>1</v>
      </c>
      <c r="D259" t="s">
        <v>2</v>
      </c>
      <c r="F259">
        <v>8100</v>
      </c>
      <c r="I259">
        <v>29.28</v>
      </c>
      <c r="J259">
        <v>6.5</v>
      </c>
      <c r="K259">
        <v>1.7000000000000001E-2</v>
      </c>
    </row>
    <row r="260" spans="1:11" ht="13.8" thickBot="1" x14ac:dyDescent="0.3">
      <c r="A260" s="18">
        <v>1</v>
      </c>
      <c r="D260" t="s">
        <v>2</v>
      </c>
      <c r="F260">
        <v>8100</v>
      </c>
      <c r="I260">
        <v>40.9</v>
      </c>
      <c r="J260">
        <v>3.25</v>
      </c>
      <c r="K260">
        <v>2.3E-2</v>
      </c>
    </row>
    <row r="261" spans="1:11" ht="29.4" thickBot="1" x14ac:dyDescent="0.35">
      <c r="A261" s="18">
        <v>1</v>
      </c>
      <c r="B261" s="35" t="s">
        <v>241</v>
      </c>
      <c r="C261" s="35" t="s">
        <v>109</v>
      </c>
      <c r="D261" s="40" t="s">
        <v>206</v>
      </c>
      <c r="E261" t="s">
        <v>296</v>
      </c>
      <c r="F261">
        <v>5800</v>
      </c>
      <c r="G261">
        <v>54</v>
      </c>
      <c r="H261">
        <v>8.0000000000000002E-3</v>
      </c>
      <c r="I261">
        <v>14.724600000000001</v>
      </c>
      <c r="J261">
        <v>200</v>
      </c>
      <c r="K261">
        <v>1.8700000000000001E-2</v>
      </c>
    </row>
    <row r="262" spans="1:11" x14ac:dyDescent="0.25">
      <c r="A262" s="18">
        <v>1</v>
      </c>
      <c r="D262" s="40" t="s">
        <v>206</v>
      </c>
      <c r="F262">
        <v>5800</v>
      </c>
      <c r="I262">
        <v>14.2204</v>
      </c>
      <c r="J262">
        <v>100</v>
      </c>
      <c r="K262">
        <v>1.6E-2</v>
      </c>
    </row>
    <row r="263" spans="1:11" x14ac:dyDescent="0.25">
      <c r="A263" s="18">
        <v>1</v>
      </c>
      <c r="D263" s="40" t="s">
        <v>206</v>
      </c>
      <c r="F263">
        <v>5800</v>
      </c>
      <c r="I263">
        <v>14.256500000000001</v>
      </c>
      <c r="J263">
        <v>50</v>
      </c>
      <c r="K263">
        <v>1.5299999999999999E-2</v>
      </c>
    </row>
    <row r="264" spans="1:11" x14ac:dyDescent="0.25">
      <c r="A264" s="18">
        <v>1</v>
      </c>
      <c r="D264" s="40" t="s">
        <v>206</v>
      </c>
      <c r="F264">
        <v>5800</v>
      </c>
      <c r="I264">
        <v>17.177600000000002</v>
      </c>
      <c r="J264">
        <v>25</v>
      </c>
      <c r="K264">
        <v>1.38E-2</v>
      </c>
    </row>
    <row r="265" spans="1:11" x14ac:dyDescent="0.25">
      <c r="A265" s="18">
        <v>1</v>
      </c>
      <c r="D265" s="40" t="s">
        <v>206</v>
      </c>
      <c r="F265">
        <v>5800</v>
      </c>
      <c r="I265">
        <v>22.357399999999998</v>
      </c>
      <c r="J265">
        <v>12.5</v>
      </c>
      <c r="K265">
        <v>1.4200000000000001E-2</v>
      </c>
    </row>
    <row r="266" spans="1:11" x14ac:dyDescent="0.25">
      <c r="A266" s="18">
        <v>1</v>
      </c>
      <c r="D266" s="40" t="s">
        <v>206</v>
      </c>
      <c r="F266">
        <v>5800</v>
      </c>
      <c r="I266">
        <v>32.597499999999997</v>
      </c>
      <c r="J266">
        <v>6.5</v>
      </c>
      <c r="K266">
        <v>1.34E-2</v>
      </c>
    </row>
    <row r="267" spans="1:11" ht="13.8" thickBot="1" x14ac:dyDescent="0.3">
      <c r="A267" s="18">
        <v>1</v>
      </c>
      <c r="D267" s="40" t="s">
        <v>206</v>
      </c>
      <c r="F267">
        <v>5800</v>
      </c>
      <c r="I267">
        <v>36.8399</v>
      </c>
      <c r="J267">
        <v>3.25</v>
      </c>
      <c r="K267">
        <v>1.4E-2</v>
      </c>
    </row>
    <row r="268" spans="1:11" ht="29.4" thickBot="1" x14ac:dyDescent="0.35">
      <c r="A268" s="18">
        <v>1</v>
      </c>
      <c r="B268" s="35" t="s">
        <v>242</v>
      </c>
      <c r="C268" s="35" t="s">
        <v>127</v>
      </c>
      <c r="D268" s="40" t="s">
        <v>206</v>
      </c>
      <c r="F268">
        <v>1100</v>
      </c>
      <c r="G268">
        <v>54</v>
      </c>
      <c r="H268">
        <v>0.01</v>
      </c>
      <c r="I268">
        <v>29.055700000000002</v>
      </c>
      <c r="J268">
        <v>200</v>
      </c>
      <c r="K268">
        <v>2.6499999999999999E-2</v>
      </c>
    </row>
    <row r="269" spans="1:11" x14ac:dyDescent="0.25">
      <c r="A269" s="18">
        <v>1</v>
      </c>
      <c r="D269" s="40" t="s">
        <v>206</v>
      </c>
      <c r="F269">
        <v>1100</v>
      </c>
      <c r="I269">
        <v>28.598400000000002</v>
      </c>
      <c r="J269">
        <v>100</v>
      </c>
      <c r="K269">
        <v>2.1399999999999999E-2</v>
      </c>
    </row>
    <row r="270" spans="1:11" x14ac:dyDescent="0.25">
      <c r="A270" s="18">
        <v>1</v>
      </c>
      <c r="D270" s="40" t="s">
        <v>206</v>
      </c>
      <c r="F270">
        <v>1100</v>
      </c>
      <c r="I270">
        <v>28.457100000000001</v>
      </c>
      <c r="J270">
        <v>50</v>
      </c>
      <c r="K270">
        <v>1.6899999999999998E-2</v>
      </c>
    </row>
    <row r="271" spans="1:11" x14ac:dyDescent="0.25">
      <c r="A271" s="18">
        <v>1</v>
      </c>
      <c r="D271" s="40" t="s">
        <v>206</v>
      </c>
      <c r="F271">
        <v>1100</v>
      </c>
      <c r="I271">
        <v>32.562100000000001</v>
      </c>
      <c r="J271">
        <v>25</v>
      </c>
      <c r="K271">
        <v>1.4500000000000001E-2</v>
      </c>
    </row>
    <row r="272" spans="1:11" x14ac:dyDescent="0.25">
      <c r="A272" s="18">
        <v>1</v>
      </c>
      <c r="D272" s="40" t="s">
        <v>206</v>
      </c>
      <c r="F272">
        <v>1100</v>
      </c>
      <c r="I272">
        <v>44.186900000000001</v>
      </c>
      <c r="J272">
        <v>12.5</v>
      </c>
      <c r="K272">
        <v>1.2500000000000001E-2</v>
      </c>
    </row>
    <row r="273" spans="1:11" x14ac:dyDescent="0.25">
      <c r="A273" s="18">
        <v>1</v>
      </c>
      <c r="D273" s="40" t="s">
        <v>206</v>
      </c>
      <c r="F273">
        <v>1100</v>
      </c>
      <c r="I273">
        <v>48.066899999999997</v>
      </c>
      <c r="J273">
        <v>6.5</v>
      </c>
      <c r="K273">
        <v>1.41E-2</v>
      </c>
    </row>
    <row r="274" spans="1:11" ht="13.8" thickBot="1" x14ac:dyDescent="0.3">
      <c r="A274" s="18">
        <v>1</v>
      </c>
      <c r="D274" s="40" t="s">
        <v>206</v>
      </c>
      <c r="F274">
        <v>1100</v>
      </c>
      <c r="I274">
        <v>52.065899999999999</v>
      </c>
      <c r="J274">
        <v>3.25</v>
      </c>
      <c r="K274">
        <v>1.9599999999999999E-2</v>
      </c>
    </row>
    <row r="275" spans="1:11" ht="29.4" thickBot="1" x14ac:dyDescent="0.35">
      <c r="A275" s="18">
        <v>1</v>
      </c>
      <c r="B275" s="35" t="s">
        <v>243</v>
      </c>
      <c r="C275" s="35" t="s">
        <v>130</v>
      </c>
      <c r="D275" s="40" t="s">
        <v>206</v>
      </c>
      <c r="E275" t="s">
        <v>321</v>
      </c>
      <c r="F275">
        <v>14000</v>
      </c>
      <c r="G275">
        <v>54</v>
      </c>
      <c r="H275">
        <v>7.0000000000000001E-3</v>
      </c>
      <c r="I275">
        <v>33.225200000000001</v>
      </c>
      <c r="J275">
        <v>200</v>
      </c>
      <c r="K275">
        <v>2.1100000000000001E-2</v>
      </c>
    </row>
    <row r="276" spans="1:11" x14ac:dyDescent="0.25">
      <c r="A276" s="18">
        <v>1</v>
      </c>
      <c r="D276" s="40" t="s">
        <v>206</v>
      </c>
      <c r="F276">
        <v>14000</v>
      </c>
      <c r="I276">
        <v>32.8947</v>
      </c>
      <c r="J276">
        <v>100</v>
      </c>
      <c r="K276">
        <v>1.61E-2</v>
      </c>
    </row>
    <row r="277" spans="1:11" x14ac:dyDescent="0.25">
      <c r="A277" s="18">
        <v>1</v>
      </c>
      <c r="D277" s="40" t="s">
        <v>206</v>
      </c>
      <c r="F277">
        <v>14000</v>
      </c>
      <c r="I277">
        <v>32.667900000000003</v>
      </c>
      <c r="J277">
        <v>50</v>
      </c>
      <c r="K277">
        <v>2.0400000000000001E-2</v>
      </c>
    </row>
    <row r="278" spans="1:11" x14ac:dyDescent="0.25">
      <c r="A278" s="18">
        <v>1</v>
      </c>
      <c r="D278" s="40" t="s">
        <v>206</v>
      </c>
      <c r="F278">
        <v>14000</v>
      </c>
      <c r="I278">
        <v>32.427199999999999</v>
      </c>
      <c r="J278">
        <v>25</v>
      </c>
      <c r="K278">
        <v>1.8700000000000001E-2</v>
      </c>
    </row>
    <row r="279" spans="1:11" x14ac:dyDescent="0.25">
      <c r="A279" s="18">
        <v>1</v>
      </c>
      <c r="D279" s="40" t="s">
        <v>206</v>
      </c>
      <c r="F279">
        <v>14000</v>
      </c>
      <c r="I279">
        <v>37.426699999999997</v>
      </c>
      <c r="J279">
        <v>12.5</v>
      </c>
      <c r="K279">
        <v>1.72E-2</v>
      </c>
    </row>
    <row r="280" spans="1:11" x14ac:dyDescent="0.25">
      <c r="A280" s="18">
        <v>1</v>
      </c>
      <c r="D280" s="40" t="s">
        <v>206</v>
      </c>
      <c r="F280">
        <v>14000</v>
      </c>
      <c r="I280">
        <v>38.1205</v>
      </c>
      <c r="J280">
        <v>6.5</v>
      </c>
      <c r="K280">
        <v>3.8300000000000001E-2</v>
      </c>
    </row>
    <row r="281" spans="1:11" ht="13.8" thickBot="1" x14ac:dyDescent="0.3">
      <c r="A281" s="18">
        <v>1</v>
      </c>
      <c r="D281" s="40" t="s">
        <v>206</v>
      </c>
      <c r="F281">
        <v>14000</v>
      </c>
      <c r="I281">
        <v>46.011099999999999</v>
      </c>
      <c r="J281">
        <v>3.25</v>
      </c>
      <c r="K281">
        <v>1.6799999999999999E-2</v>
      </c>
    </row>
    <row r="282" spans="1:11" ht="29.4" thickBot="1" x14ac:dyDescent="0.35">
      <c r="A282" s="18">
        <v>1</v>
      </c>
      <c r="B282" s="35" t="s">
        <v>244</v>
      </c>
      <c r="C282" s="35" t="s">
        <v>111</v>
      </c>
      <c r="D282" s="40" t="s">
        <v>206</v>
      </c>
      <c r="E282" t="s">
        <v>322</v>
      </c>
      <c r="F282">
        <v>650</v>
      </c>
      <c r="G282">
        <v>74</v>
      </c>
      <c r="H282">
        <v>0.01</v>
      </c>
      <c r="I282">
        <v>34.2958</v>
      </c>
      <c r="J282">
        <v>200</v>
      </c>
      <c r="K282">
        <v>2.1299999999999999E-2</v>
      </c>
    </row>
    <row r="283" spans="1:11" x14ac:dyDescent="0.25">
      <c r="A283" s="18">
        <v>1</v>
      </c>
      <c r="D283" s="40" t="s">
        <v>206</v>
      </c>
      <c r="F283">
        <v>650</v>
      </c>
      <c r="I283">
        <v>35.508000000000003</v>
      </c>
      <c r="J283">
        <v>100</v>
      </c>
      <c r="K283">
        <v>1.8100000000000002E-2</v>
      </c>
    </row>
    <row r="284" spans="1:11" x14ac:dyDescent="0.25">
      <c r="A284" s="18">
        <v>1</v>
      </c>
      <c r="D284" s="40" t="s">
        <v>206</v>
      </c>
      <c r="F284">
        <v>650</v>
      </c>
      <c r="I284">
        <v>36.631599999999999</v>
      </c>
      <c r="J284">
        <v>50</v>
      </c>
      <c r="K284">
        <v>1.6500000000000001E-2</v>
      </c>
    </row>
    <row r="285" spans="1:11" x14ac:dyDescent="0.25">
      <c r="A285" s="18">
        <v>1</v>
      </c>
      <c r="D285" s="40" t="s">
        <v>206</v>
      </c>
      <c r="F285">
        <v>650</v>
      </c>
      <c r="I285">
        <v>39.170499999999997</v>
      </c>
      <c r="J285">
        <v>25</v>
      </c>
      <c r="K285">
        <v>1.17E-2</v>
      </c>
    </row>
    <row r="286" spans="1:11" x14ac:dyDescent="0.25">
      <c r="A286" s="18">
        <v>1</v>
      </c>
      <c r="D286" s="40" t="s">
        <v>206</v>
      </c>
      <c r="F286">
        <v>650</v>
      </c>
      <c r="I286">
        <v>49.247199999999999</v>
      </c>
      <c r="J286">
        <v>12.5</v>
      </c>
      <c r="K286">
        <v>1.1299999999999999E-2</v>
      </c>
    </row>
    <row r="287" spans="1:11" x14ac:dyDescent="0.25">
      <c r="A287" s="18">
        <v>1</v>
      </c>
      <c r="D287" s="40" t="s">
        <v>206</v>
      </c>
      <c r="F287">
        <v>650</v>
      </c>
      <c r="I287">
        <v>52.5929</v>
      </c>
      <c r="J287">
        <v>6.5</v>
      </c>
      <c r="K287">
        <v>1.09E-2</v>
      </c>
    </row>
    <row r="288" spans="1:11" ht="13.8" thickBot="1" x14ac:dyDescent="0.3">
      <c r="A288" s="18">
        <v>1</v>
      </c>
      <c r="D288" s="40" t="s">
        <v>206</v>
      </c>
      <c r="F288">
        <v>650</v>
      </c>
      <c r="I288">
        <v>69.825199999999995</v>
      </c>
      <c r="J288">
        <v>3.25</v>
      </c>
      <c r="K288">
        <v>7.6E-3</v>
      </c>
    </row>
    <row r="289" spans="1:11" ht="29.4" thickBot="1" x14ac:dyDescent="0.35">
      <c r="A289" s="18">
        <v>1</v>
      </c>
      <c r="B289" s="35" t="s">
        <v>246</v>
      </c>
      <c r="C289" s="35" t="s">
        <v>130</v>
      </c>
      <c r="D289" s="40" t="s">
        <v>206</v>
      </c>
      <c r="F289">
        <v>700</v>
      </c>
      <c r="G289">
        <v>54</v>
      </c>
      <c r="H289">
        <v>0.01</v>
      </c>
      <c r="I289">
        <v>33.421900000000001</v>
      </c>
      <c r="J289">
        <v>200</v>
      </c>
      <c r="K289">
        <v>1.9599999999999999E-2</v>
      </c>
    </row>
    <row r="290" spans="1:11" x14ac:dyDescent="0.25">
      <c r="A290" s="18">
        <v>1</v>
      </c>
      <c r="D290" s="40" t="s">
        <v>206</v>
      </c>
      <c r="F290">
        <v>700</v>
      </c>
      <c r="I290">
        <v>32.410899999999998</v>
      </c>
      <c r="J290">
        <v>100</v>
      </c>
      <c r="K290">
        <v>1.4800000000000001E-2</v>
      </c>
    </row>
    <row r="291" spans="1:11" x14ac:dyDescent="0.25">
      <c r="A291" s="18">
        <v>1</v>
      </c>
      <c r="D291" s="40" t="s">
        <v>206</v>
      </c>
      <c r="F291">
        <v>700</v>
      </c>
      <c r="I291">
        <v>34.0486</v>
      </c>
      <c r="J291">
        <v>50</v>
      </c>
      <c r="K291">
        <v>2.5999999999999999E-2</v>
      </c>
    </row>
    <row r="292" spans="1:11" x14ac:dyDescent="0.25">
      <c r="A292" s="18">
        <v>1</v>
      </c>
      <c r="D292" s="40" t="s">
        <v>206</v>
      </c>
      <c r="F292">
        <v>700</v>
      </c>
      <c r="I292">
        <v>34.7288</v>
      </c>
      <c r="J292">
        <v>25</v>
      </c>
      <c r="K292">
        <v>1.67E-2</v>
      </c>
    </row>
    <row r="293" spans="1:11" x14ac:dyDescent="0.25">
      <c r="A293" s="18">
        <v>1</v>
      </c>
      <c r="D293" s="40" t="s">
        <v>206</v>
      </c>
      <c r="F293">
        <v>700</v>
      </c>
      <c r="I293">
        <v>41.0274</v>
      </c>
      <c r="J293">
        <v>12.5</v>
      </c>
      <c r="K293">
        <v>1.11E-2</v>
      </c>
    </row>
    <row r="294" spans="1:11" x14ac:dyDescent="0.25">
      <c r="A294" s="18">
        <v>1</v>
      </c>
      <c r="D294" s="40" t="s">
        <v>206</v>
      </c>
      <c r="F294">
        <v>700</v>
      </c>
      <c r="I294">
        <v>49.220500000000001</v>
      </c>
      <c r="J294">
        <v>6.5</v>
      </c>
      <c r="K294">
        <v>1.01E-2</v>
      </c>
    </row>
    <row r="295" spans="1:11" ht="13.8" thickBot="1" x14ac:dyDescent="0.3">
      <c r="A295" s="18">
        <v>1</v>
      </c>
      <c r="D295" s="40" t="s">
        <v>206</v>
      </c>
      <c r="F295">
        <v>700</v>
      </c>
      <c r="I295">
        <v>58.637599999999999</v>
      </c>
      <c r="J295">
        <v>3.25</v>
      </c>
      <c r="K295">
        <v>7.6E-3</v>
      </c>
    </row>
    <row r="296" spans="1:11" ht="29.4" thickBot="1" x14ac:dyDescent="0.35">
      <c r="A296" s="18">
        <v>1</v>
      </c>
      <c r="B296" s="35" t="s">
        <v>247</v>
      </c>
      <c r="C296" s="35" t="s">
        <v>130</v>
      </c>
      <c r="D296" s="40" t="s">
        <v>206</v>
      </c>
      <c r="F296">
        <v>1650</v>
      </c>
      <c r="G296">
        <v>44</v>
      </c>
      <c r="H296">
        <v>1.0999999999999999E-2</v>
      </c>
      <c r="I296">
        <v>18.1435</v>
      </c>
      <c r="J296">
        <v>200</v>
      </c>
      <c r="K296">
        <v>1.6E-2</v>
      </c>
    </row>
    <row r="297" spans="1:11" x14ac:dyDescent="0.25">
      <c r="A297" s="18">
        <v>1</v>
      </c>
      <c r="D297" s="40" t="s">
        <v>206</v>
      </c>
      <c r="F297">
        <v>1650</v>
      </c>
      <c r="I297">
        <v>19.9482</v>
      </c>
      <c r="J297">
        <v>100</v>
      </c>
      <c r="K297">
        <v>2.0199999999999999E-2</v>
      </c>
    </row>
    <row r="298" spans="1:11" x14ac:dyDescent="0.25">
      <c r="A298" s="18">
        <v>1</v>
      </c>
      <c r="D298" s="40" t="s">
        <v>206</v>
      </c>
      <c r="F298">
        <v>1650</v>
      </c>
      <c r="I298">
        <v>21.5609</v>
      </c>
      <c r="J298">
        <v>50</v>
      </c>
      <c r="K298">
        <v>1.84E-2</v>
      </c>
    </row>
    <row r="299" spans="1:11" x14ac:dyDescent="0.25">
      <c r="A299" s="18">
        <v>1</v>
      </c>
      <c r="D299" s="40" t="s">
        <v>206</v>
      </c>
      <c r="F299">
        <v>1650</v>
      </c>
      <c r="I299">
        <v>25.5579</v>
      </c>
      <c r="J299">
        <v>25</v>
      </c>
      <c r="K299">
        <v>2.0299999999999999E-2</v>
      </c>
    </row>
    <row r="300" spans="1:11" x14ac:dyDescent="0.25">
      <c r="A300" s="18">
        <v>1</v>
      </c>
      <c r="D300" s="40" t="s">
        <v>206</v>
      </c>
      <c r="F300">
        <v>1650</v>
      </c>
      <c r="I300">
        <v>27.404800000000002</v>
      </c>
      <c r="J300">
        <v>12.5</v>
      </c>
      <c r="K300">
        <v>2.3300000000000001E-2</v>
      </c>
    </row>
    <row r="301" spans="1:11" x14ac:dyDescent="0.25">
      <c r="A301" s="18">
        <v>1</v>
      </c>
      <c r="D301" s="40" t="s">
        <v>206</v>
      </c>
      <c r="F301">
        <v>1650</v>
      </c>
      <c r="I301">
        <v>32.673499999999997</v>
      </c>
      <c r="J301">
        <v>6.5</v>
      </c>
      <c r="K301">
        <v>1.44E-2</v>
      </c>
    </row>
    <row r="302" spans="1:11" ht="13.8" thickBot="1" x14ac:dyDescent="0.3">
      <c r="A302" s="18">
        <v>1</v>
      </c>
      <c r="D302" s="40" t="s">
        <v>206</v>
      </c>
      <c r="F302">
        <v>1650</v>
      </c>
      <c r="I302">
        <v>40.566200000000002</v>
      </c>
      <c r="J302">
        <v>3.25</v>
      </c>
      <c r="K302">
        <v>7.4000000000000003E-3</v>
      </c>
    </row>
    <row r="303" spans="1:11" ht="29.4" thickBot="1" x14ac:dyDescent="0.35">
      <c r="A303" s="18">
        <v>1</v>
      </c>
      <c r="B303" s="35" t="s">
        <v>248</v>
      </c>
      <c r="C303" s="35" t="s">
        <v>109</v>
      </c>
      <c r="D303" s="40" t="s">
        <v>206</v>
      </c>
      <c r="F303">
        <v>12000</v>
      </c>
      <c r="G303">
        <v>44</v>
      </c>
      <c r="H303">
        <v>7.0000000000000001E-3</v>
      </c>
      <c r="I303">
        <v>19.902200000000001</v>
      </c>
      <c r="J303">
        <v>200</v>
      </c>
      <c r="K303">
        <v>2.4400000000000002E-2</v>
      </c>
    </row>
    <row r="304" spans="1:11" x14ac:dyDescent="0.25">
      <c r="A304" s="18">
        <v>1</v>
      </c>
      <c r="D304" s="40" t="s">
        <v>206</v>
      </c>
      <c r="F304">
        <v>12000</v>
      </c>
      <c r="I304">
        <v>21.7745</v>
      </c>
      <c r="J304">
        <v>100</v>
      </c>
      <c r="K304">
        <v>2.5000000000000001E-2</v>
      </c>
    </row>
    <row r="305" spans="1:11" x14ac:dyDescent="0.25">
      <c r="A305" s="18">
        <v>1</v>
      </c>
      <c r="D305" s="40" t="s">
        <v>206</v>
      </c>
      <c r="F305">
        <v>12000</v>
      </c>
      <c r="I305">
        <v>24.848199999999999</v>
      </c>
      <c r="J305">
        <v>50</v>
      </c>
      <c r="K305">
        <v>2.6499999999999999E-2</v>
      </c>
    </row>
    <row r="306" spans="1:11" x14ac:dyDescent="0.25">
      <c r="A306" s="18">
        <v>1</v>
      </c>
      <c r="D306" s="40" t="s">
        <v>206</v>
      </c>
      <c r="F306">
        <v>12000</v>
      </c>
      <c r="I306">
        <v>26.3552</v>
      </c>
      <c r="J306">
        <v>25</v>
      </c>
      <c r="K306">
        <v>1.7999999999999999E-2</v>
      </c>
    </row>
    <row r="307" spans="1:11" x14ac:dyDescent="0.25">
      <c r="A307" s="18">
        <v>1</v>
      </c>
      <c r="D307" s="40" t="s">
        <v>206</v>
      </c>
      <c r="F307">
        <v>12000</v>
      </c>
      <c r="I307">
        <v>31.541799999999999</v>
      </c>
      <c r="J307">
        <v>12.5</v>
      </c>
      <c r="K307">
        <v>1.9800000000000002E-2</v>
      </c>
    </row>
    <row r="308" spans="1:11" x14ac:dyDescent="0.25">
      <c r="A308" s="18">
        <v>1</v>
      </c>
      <c r="D308" s="40" t="s">
        <v>206</v>
      </c>
      <c r="F308">
        <v>12000</v>
      </c>
      <c r="I308">
        <v>37.335000000000001</v>
      </c>
      <c r="J308">
        <v>6.5</v>
      </c>
      <c r="K308">
        <v>1.6299999999999999E-2</v>
      </c>
    </row>
    <row r="309" spans="1:11" ht="13.8" thickBot="1" x14ac:dyDescent="0.3">
      <c r="A309" s="18">
        <v>1</v>
      </c>
      <c r="D309" s="40" t="s">
        <v>206</v>
      </c>
      <c r="F309">
        <v>12000</v>
      </c>
      <c r="I309">
        <v>49.551600000000001</v>
      </c>
      <c r="J309">
        <v>3.25</v>
      </c>
      <c r="K309">
        <v>9.9000000000000008E-3</v>
      </c>
    </row>
    <row r="310" spans="1:11" ht="29.4" thickBot="1" x14ac:dyDescent="0.35">
      <c r="A310" s="18">
        <v>1</v>
      </c>
      <c r="B310" s="35" t="s">
        <v>250</v>
      </c>
      <c r="C310" s="35" t="s">
        <v>130</v>
      </c>
      <c r="D310" s="40" t="s">
        <v>206</v>
      </c>
      <c r="F310">
        <v>1050</v>
      </c>
      <c r="G310">
        <v>54</v>
      </c>
      <c r="H310">
        <v>0.01</v>
      </c>
      <c r="I310">
        <v>31.892099999999999</v>
      </c>
      <c r="J310">
        <v>200</v>
      </c>
      <c r="K310">
        <v>1.84E-2</v>
      </c>
    </row>
    <row r="311" spans="1:11" x14ac:dyDescent="0.25">
      <c r="A311" s="18">
        <v>1</v>
      </c>
      <c r="D311" s="40" t="s">
        <v>206</v>
      </c>
      <c r="F311">
        <v>1050</v>
      </c>
      <c r="I311">
        <v>32.536700000000003</v>
      </c>
      <c r="J311">
        <v>100</v>
      </c>
      <c r="K311">
        <v>1.67E-2</v>
      </c>
    </row>
    <row r="312" spans="1:11" x14ac:dyDescent="0.25">
      <c r="A312" s="18">
        <v>1</v>
      </c>
      <c r="D312" s="40" t="s">
        <v>206</v>
      </c>
      <c r="F312">
        <v>1050</v>
      </c>
      <c r="I312">
        <v>33.297499999999999</v>
      </c>
      <c r="J312">
        <v>50</v>
      </c>
      <c r="K312">
        <v>1.9400000000000001E-2</v>
      </c>
    </row>
    <row r="313" spans="1:11" x14ac:dyDescent="0.25">
      <c r="A313" s="18">
        <v>1</v>
      </c>
      <c r="D313" s="40" t="s">
        <v>206</v>
      </c>
      <c r="F313">
        <v>1050</v>
      </c>
      <c r="I313">
        <v>35.066499999999998</v>
      </c>
      <c r="J313">
        <v>25</v>
      </c>
      <c r="K313">
        <v>2.1499999999999998E-2</v>
      </c>
    </row>
    <row r="314" spans="1:11" x14ac:dyDescent="0.25">
      <c r="A314" s="18">
        <v>1</v>
      </c>
      <c r="D314" s="40" t="s">
        <v>206</v>
      </c>
      <c r="F314">
        <v>1050</v>
      </c>
      <c r="I314">
        <v>40.466999999999999</v>
      </c>
      <c r="J314">
        <v>12.5</v>
      </c>
      <c r="K314">
        <v>2.4500000000000001E-2</v>
      </c>
    </row>
    <row r="315" spans="1:11" x14ac:dyDescent="0.25">
      <c r="A315" s="18">
        <v>1</v>
      </c>
      <c r="D315" s="40" t="s">
        <v>206</v>
      </c>
      <c r="F315">
        <v>1050</v>
      </c>
      <c r="I315">
        <v>47.286799999999999</v>
      </c>
      <c r="J315">
        <v>6.5</v>
      </c>
      <c r="K315">
        <v>1.8200000000000001E-2</v>
      </c>
    </row>
    <row r="316" spans="1:11" ht="13.8" thickBot="1" x14ac:dyDescent="0.3">
      <c r="A316" s="18">
        <v>1</v>
      </c>
      <c r="D316" s="40" t="s">
        <v>206</v>
      </c>
      <c r="F316">
        <v>1050</v>
      </c>
      <c r="I316">
        <v>56.183399999999999</v>
      </c>
      <c r="J316">
        <v>3.25</v>
      </c>
      <c r="K316">
        <v>1.5699999999999999E-2</v>
      </c>
    </row>
    <row r="317" spans="1:11" ht="29.4" thickBot="1" x14ac:dyDescent="0.35">
      <c r="A317" s="18">
        <v>1</v>
      </c>
      <c r="B317" s="35" t="s">
        <v>251</v>
      </c>
      <c r="C317" s="35" t="s">
        <v>111</v>
      </c>
      <c r="D317" s="40" t="s">
        <v>206</v>
      </c>
      <c r="E317" t="s">
        <v>323</v>
      </c>
      <c r="F317">
        <v>15500</v>
      </c>
      <c r="G317">
        <v>74</v>
      </c>
      <c r="H317">
        <v>0.01</v>
      </c>
      <c r="I317">
        <v>41.451099999999997</v>
      </c>
      <c r="J317">
        <v>200</v>
      </c>
      <c r="K317">
        <v>3.5000000000000001E-3</v>
      </c>
    </row>
    <row r="318" spans="1:11" ht="13.8" thickBot="1" x14ac:dyDescent="0.3">
      <c r="A318" s="18">
        <v>1</v>
      </c>
      <c r="D318" s="40" t="s">
        <v>206</v>
      </c>
      <c r="F318">
        <v>15500</v>
      </c>
      <c r="I318">
        <v>29.698499999999999</v>
      </c>
      <c r="J318">
        <v>100</v>
      </c>
      <c r="K318">
        <v>4.8999999999999998E-3</v>
      </c>
    </row>
    <row r="319" spans="1:11" ht="15" thickBot="1" x14ac:dyDescent="0.35">
      <c r="A319" s="18">
        <v>1</v>
      </c>
      <c r="B319" s="35"/>
      <c r="C319" s="35"/>
      <c r="D319" s="40" t="s">
        <v>206</v>
      </c>
      <c r="F319">
        <v>15500</v>
      </c>
      <c r="I319">
        <v>30.566099999999999</v>
      </c>
      <c r="J319">
        <v>50</v>
      </c>
      <c r="K319">
        <v>8.8000000000000005E-3</v>
      </c>
    </row>
    <row r="320" spans="1:11" x14ac:dyDescent="0.25">
      <c r="A320" s="18">
        <v>1</v>
      </c>
      <c r="D320" s="40" t="s">
        <v>206</v>
      </c>
      <c r="F320">
        <v>15500</v>
      </c>
      <c r="I320">
        <v>33.497399999999999</v>
      </c>
      <c r="J320">
        <v>25</v>
      </c>
      <c r="K320">
        <v>7.3000000000000001E-3</v>
      </c>
    </row>
    <row r="321" spans="1:11" x14ac:dyDescent="0.25">
      <c r="A321" s="18">
        <v>1</v>
      </c>
      <c r="D321" s="40" t="s">
        <v>206</v>
      </c>
      <c r="F321">
        <v>15500</v>
      </c>
      <c r="I321">
        <v>34.939599999999999</v>
      </c>
      <c r="J321">
        <v>12.5</v>
      </c>
      <c r="K321">
        <v>1.35E-2</v>
      </c>
    </row>
    <row r="322" spans="1:11" x14ac:dyDescent="0.25">
      <c r="A322" s="18">
        <v>1</v>
      </c>
      <c r="D322" s="40" t="s">
        <v>206</v>
      </c>
      <c r="F322">
        <v>15500</v>
      </c>
      <c r="I322">
        <v>38.401499999999999</v>
      </c>
      <c r="J322">
        <v>6.5</v>
      </c>
      <c r="K322">
        <v>1.18E-2</v>
      </c>
    </row>
    <row r="323" spans="1:11" ht="13.8" thickBot="1" x14ac:dyDescent="0.3">
      <c r="A323" s="18">
        <v>1</v>
      </c>
      <c r="D323" s="40" t="s">
        <v>206</v>
      </c>
      <c r="F323">
        <v>15500</v>
      </c>
      <c r="I323">
        <v>59.630099999999999</v>
      </c>
      <c r="J323">
        <v>3.25</v>
      </c>
      <c r="K323">
        <v>3.8999999999999998E-3</v>
      </c>
    </row>
    <row r="324" spans="1:11" ht="29.4" thickBot="1" x14ac:dyDescent="0.35">
      <c r="A324" s="18">
        <v>1</v>
      </c>
      <c r="B324" s="35" t="s">
        <v>252</v>
      </c>
      <c r="C324" s="35" t="s">
        <v>125</v>
      </c>
      <c r="D324" s="40" t="s">
        <v>206</v>
      </c>
      <c r="F324">
        <v>14000</v>
      </c>
      <c r="G324">
        <v>54</v>
      </c>
      <c r="H324">
        <v>7.0000000000000001E-3</v>
      </c>
      <c r="I324">
        <v>11.655799999999999</v>
      </c>
      <c r="J324">
        <v>200</v>
      </c>
      <c r="K324">
        <v>1.03E-2</v>
      </c>
    </row>
    <row r="325" spans="1:11" x14ac:dyDescent="0.25">
      <c r="A325" s="18">
        <v>1</v>
      </c>
      <c r="D325" s="40" t="s">
        <v>206</v>
      </c>
      <c r="F325">
        <v>14000</v>
      </c>
      <c r="I325">
        <v>17.634399999999999</v>
      </c>
      <c r="J325">
        <v>100</v>
      </c>
      <c r="K325">
        <v>1.01E-2</v>
      </c>
    </row>
    <row r="326" spans="1:11" x14ac:dyDescent="0.25">
      <c r="A326" s="18">
        <v>1</v>
      </c>
      <c r="D326" s="40" t="s">
        <v>206</v>
      </c>
      <c r="F326">
        <v>14000</v>
      </c>
      <c r="I326">
        <v>12.9534</v>
      </c>
      <c r="J326">
        <v>50</v>
      </c>
      <c r="K326">
        <v>1.01E-2</v>
      </c>
    </row>
    <row r="327" spans="1:11" x14ac:dyDescent="0.25">
      <c r="A327" s="18">
        <v>1</v>
      </c>
      <c r="D327" s="40" t="s">
        <v>206</v>
      </c>
      <c r="F327">
        <v>14000</v>
      </c>
      <c r="I327">
        <v>17.6585</v>
      </c>
      <c r="J327">
        <v>25</v>
      </c>
      <c r="K327">
        <v>8.2000000000000007E-3</v>
      </c>
    </row>
    <row r="328" spans="1:11" x14ac:dyDescent="0.25">
      <c r="A328" s="18">
        <v>1</v>
      </c>
      <c r="D328" s="40" t="s">
        <v>206</v>
      </c>
      <c r="F328">
        <v>14000</v>
      </c>
      <c r="I328">
        <v>26.810199999999998</v>
      </c>
      <c r="J328">
        <v>12.5</v>
      </c>
      <c r="K328">
        <v>6.1000000000000004E-3</v>
      </c>
    </row>
    <row r="329" spans="1:11" x14ac:dyDescent="0.25">
      <c r="A329" s="18">
        <v>1</v>
      </c>
      <c r="D329" s="40" t="s">
        <v>206</v>
      </c>
      <c r="F329">
        <v>14000</v>
      </c>
      <c r="I329">
        <v>39.265599999999999</v>
      </c>
      <c r="J329">
        <v>6.5</v>
      </c>
      <c r="K329">
        <v>7.4000000000000003E-3</v>
      </c>
    </row>
    <row r="330" spans="1:11" ht="13.8" thickBot="1" x14ac:dyDescent="0.3">
      <c r="A330" s="18">
        <v>1</v>
      </c>
      <c r="D330" s="40" t="s">
        <v>206</v>
      </c>
      <c r="F330">
        <v>14000</v>
      </c>
      <c r="I330">
        <v>53.418199999999999</v>
      </c>
      <c r="J330">
        <v>3.25</v>
      </c>
      <c r="K330">
        <v>8.8999999999999999E-3</v>
      </c>
    </row>
    <row r="331" spans="1:11" ht="29.4" thickBot="1" x14ac:dyDescent="0.35">
      <c r="A331" s="18">
        <v>1</v>
      </c>
      <c r="B331" s="35" t="s">
        <v>253</v>
      </c>
      <c r="C331" s="35" t="s">
        <v>111</v>
      </c>
      <c r="D331" s="40" t="s">
        <v>206</v>
      </c>
      <c r="F331">
        <v>1280</v>
      </c>
      <c r="G331">
        <v>54</v>
      </c>
      <c r="H331">
        <v>8.0000000000000002E-3</v>
      </c>
      <c r="I331">
        <v>22.269200000000001</v>
      </c>
      <c r="J331">
        <v>200</v>
      </c>
      <c r="K331">
        <v>2.2100000000000002E-2</v>
      </c>
    </row>
    <row r="332" spans="1:11" x14ac:dyDescent="0.25">
      <c r="A332" s="18">
        <v>1</v>
      </c>
      <c r="D332" s="40" t="s">
        <v>206</v>
      </c>
      <c r="F332">
        <v>1280</v>
      </c>
      <c r="I332">
        <v>24.036000000000001</v>
      </c>
      <c r="J332">
        <v>100</v>
      </c>
      <c r="K332">
        <v>1.9900000000000001E-2</v>
      </c>
    </row>
    <row r="333" spans="1:11" x14ac:dyDescent="0.25">
      <c r="A333" s="18">
        <v>1</v>
      </c>
      <c r="D333" s="40" t="s">
        <v>206</v>
      </c>
      <c r="F333">
        <v>1280</v>
      </c>
      <c r="I333">
        <v>25.766300000000001</v>
      </c>
      <c r="J333">
        <v>50</v>
      </c>
      <c r="K333">
        <v>0.02</v>
      </c>
    </row>
    <row r="334" spans="1:11" x14ac:dyDescent="0.25">
      <c r="A334" s="18">
        <v>1</v>
      </c>
      <c r="D334" s="40" t="s">
        <v>206</v>
      </c>
      <c r="F334">
        <v>1280</v>
      </c>
      <c r="I334">
        <v>31.428699999999999</v>
      </c>
      <c r="J334">
        <v>25</v>
      </c>
      <c r="K334">
        <v>2.06E-2</v>
      </c>
    </row>
    <row r="335" spans="1:11" x14ac:dyDescent="0.25">
      <c r="A335" s="18">
        <v>1</v>
      </c>
      <c r="D335" s="40" t="s">
        <v>206</v>
      </c>
      <c r="F335">
        <v>1280</v>
      </c>
      <c r="I335">
        <v>34.5916</v>
      </c>
      <c r="J335">
        <v>12.5</v>
      </c>
      <c r="K335">
        <v>2.0500000000000001E-2</v>
      </c>
    </row>
    <row r="336" spans="1:11" x14ac:dyDescent="0.25">
      <c r="A336" s="18">
        <v>1</v>
      </c>
      <c r="D336" s="40" t="s">
        <v>206</v>
      </c>
      <c r="F336">
        <v>1280</v>
      </c>
      <c r="I336">
        <v>44.333599999999997</v>
      </c>
      <c r="J336">
        <v>6.5</v>
      </c>
      <c r="K336">
        <v>1.61E-2</v>
      </c>
    </row>
    <row r="337" spans="1:11" ht="13.8" thickBot="1" x14ac:dyDescent="0.3">
      <c r="A337" s="18">
        <v>1</v>
      </c>
      <c r="D337" s="40" t="s">
        <v>206</v>
      </c>
      <c r="F337">
        <v>1280</v>
      </c>
      <c r="I337">
        <v>47.663600000000002</v>
      </c>
      <c r="J337">
        <v>3.25</v>
      </c>
      <c r="K337">
        <v>2.9700000000000001E-2</v>
      </c>
    </row>
    <row r="338" spans="1:11" ht="29.4" thickBot="1" x14ac:dyDescent="0.35">
      <c r="A338" s="18">
        <v>1</v>
      </c>
      <c r="B338" s="35" t="s">
        <v>254</v>
      </c>
      <c r="C338" s="35" t="s">
        <v>125</v>
      </c>
      <c r="D338" s="40" t="s">
        <v>206</v>
      </c>
      <c r="F338">
        <v>22000</v>
      </c>
      <c r="G338">
        <v>54</v>
      </c>
      <c r="H338">
        <v>6.0000000000000001E-3</v>
      </c>
      <c r="I338">
        <v>23.752300000000002</v>
      </c>
      <c r="J338">
        <v>200</v>
      </c>
      <c r="K338">
        <v>1.7299999999999999E-2</v>
      </c>
    </row>
    <row r="339" spans="1:11" x14ac:dyDescent="0.25">
      <c r="A339" s="18">
        <v>1</v>
      </c>
      <c r="D339" s="40" t="s">
        <v>206</v>
      </c>
      <c r="F339">
        <v>22000</v>
      </c>
      <c r="I339">
        <v>22.430099999999999</v>
      </c>
      <c r="J339">
        <v>100</v>
      </c>
      <c r="K339">
        <v>1.8100000000000002E-2</v>
      </c>
    </row>
    <row r="340" spans="1:11" x14ac:dyDescent="0.25">
      <c r="A340" s="18">
        <v>1</v>
      </c>
      <c r="D340" s="40" t="s">
        <v>206</v>
      </c>
      <c r="F340">
        <v>22000</v>
      </c>
      <c r="I340">
        <v>21.085999999999999</v>
      </c>
      <c r="J340">
        <v>50</v>
      </c>
      <c r="K340">
        <v>1.4999999999999999E-2</v>
      </c>
    </row>
    <row r="341" spans="1:11" x14ac:dyDescent="0.25">
      <c r="A341" s="18">
        <v>1</v>
      </c>
      <c r="D341" s="40" t="s">
        <v>206</v>
      </c>
      <c r="F341">
        <v>22000</v>
      </c>
      <c r="I341">
        <v>25.386600000000001</v>
      </c>
      <c r="J341">
        <v>25</v>
      </c>
      <c r="K341">
        <v>1.52E-2</v>
      </c>
    </row>
    <row r="342" spans="1:11" x14ac:dyDescent="0.25">
      <c r="A342" s="18">
        <v>1</v>
      </c>
      <c r="D342" s="40" t="s">
        <v>206</v>
      </c>
      <c r="F342">
        <v>22000</v>
      </c>
      <c r="I342">
        <v>30.903600000000001</v>
      </c>
      <c r="J342">
        <v>12.5</v>
      </c>
      <c r="K342">
        <v>3.2000000000000001E-2</v>
      </c>
    </row>
    <row r="343" spans="1:11" x14ac:dyDescent="0.25">
      <c r="A343" s="18">
        <v>1</v>
      </c>
      <c r="D343" s="40" t="s">
        <v>206</v>
      </c>
      <c r="F343">
        <v>22000</v>
      </c>
      <c r="I343">
        <v>34.874400000000001</v>
      </c>
      <c r="J343">
        <v>6.5</v>
      </c>
      <c r="K343">
        <v>1.46E-2</v>
      </c>
    </row>
    <row r="344" spans="1:11" ht="13.8" thickBot="1" x14ac:dyDescent="0.3">
      <c r="A344" s="18">
        <v>1</v>
      </c>
      <c r="D344" s="40" t="s">
        <v>206</v>
      </c>
      <c r="F344">
        <v>22000</v>
      </c>
      <c r="I344">
        <v>44.401600000000002</v>
      </c>
      <c r="J344">
        <v>3.25</v>
      </c>
      <c r="K344">
        <v>2.52E-2</v>
      </c>
    </row>
    <row r="345" spans="1:11" ht="29.4" thickBot="1" x14ac:dyDescent="0.35">
      <c r="A345" s="18">
        <v>1</v>
      </c>
      <c r="B345" s="35" t="s">
        <v>255</v>
      </c>
      <c r="C345" s="35" t="s">
        <v>123</v>
      </c>
      <c r="D345" s="40" t="s">
        <v>206</v>
      </c>
      <c r="F345">
        <v>1250</v>
      </c>
      <c r="H345">
        <v>1.0999999999999999E-2</v>
      </c>
      <c r="I345">
        <v>22.046700000000001</v>
      </c>
      <c r="J345">
        <v>200</v>
      </c>
      <c r="K345">
        <v>8.8999999999999999E-3</v>
      </c>
    </row>
    <row r="346" spans="1:11" x14ac:dyDescent="0.25">
      <c r="A346" s="18">
        <v>1</v>
      </c>
      <c r="D346" s="40" t="s">
        <v>206</v>
      </c>
      <c r="F346">
        <v>1250</v>
      </c>
      <c r="I346">
        <v>22.92</v>
      </c>
      <c r="J346">
        <v>100</v>
      </c>
      <c r="K346">
        <v>1.4200000000000001E-2</v>
      </c>
    </row>
    <row r="347" spans="1:11" x14ac:dyDescent="0.25">
      <c r="A347" s="18">
        <v>1</v>
      </c>
      <c r="D347" s="40" t="s">
        <v>206</v>
      </c>
      <c r="F347">
        <v>1250</v>
      </c>
      <c r="I347">
        <v>22.100300000000001</v>
      </c>
      <c r="J347">
        <v>50</v>
      </c>
      <c r="K347">
        <v>2.1899999999999999E-2</v>
      </c>
    </row>
    <row r="348" spans="1:11" x14ac:dyDescent="0.25">
      <c r="A348" s="18">
        <v>1</v>
      </c>
      <c r="D348" s="40" t="s">
        <v>206</v>
      </c>
      <c r="F348">
        <v>1250</v>
      </c>
      <c r="I348">
        <v>23.592099999999999</v>
      </c>
      <c r="J348">
        <v>25</v>
      </c>
      <c r="K348">
        <v>1.95E-2</v>
      </c>
    </row>
    <row r="349" spans="1:11" x14ac:dyDescent="0.25">
      <c r="A349" s="18">
        <v>1</v>
      </c>
      <c r="D349" s="40" t="s">
        <v>206</v>
      </c>
      <c r="F349">
        <v>1250</v>
      </c>
      <c r="I349">
        <v>28.0579</v>
      </c>
      <c r="J349">
        <v>12.5</v>
      </c>
      <c r="K349">
        <v>1.23E-2</v>
      </c>
    </row>
    <row r="350" spans="1:11" x14ac:dyDescent="0.25">
      <c r="A350" s="18">
        <v>1</v>
      </c>
      <c r="D350" s="40" t="s">
        <v>206</v>
      </c>
      <c r="F350">
        <v>1250</v>
      </c>
      <c r="I350">
        <v>31.0593</v>
      </c>
      <c r="J350">
        <v>6.5</v>
      </c>
      <c r="K350">
        <v>1.35E-2</v>
      </c>
    </row>
    <row r="351" spans="1:11" x14ac:dyDescent="0.25">
      <c r="A351" s="18">
        <v>1</v>
      </c>
      <c r="D351" s="40" t="s">
        <v>206</v>
      </c>
      <c r="F351">
        <v>1250</v>
      </c>
      <c r="I351">
        <v>37.440100000000001</v>
      </c>
      <c r="J351">
        <v>3.25</v>
      </c>
      <c r="K351">
        <v>1.24E-2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8"/>
  <sheetViews>
    <sheetView zoomScale="70" zoomScaleNormal="70" workbookViewId="0">
      <selection activeCell="H12" sqref="H12"/>
    </sheetView>
  </sheetViews>
  <sheetFormatPr defaultColWidth="14.44140625" defaultRowHeight="15.75" customHeight="1" x14ac:dyDescent="0.25"/>
  <sheetData>
    <row r="1" spans="1:27" ht="15.75" customHeight="1" x14ac:dyDescent="0.25">
      <c r="A1" s="2" t="s">
        <v>0</v>
      </c>
      <c r="B1" s="3"/>
      <c r="C1" s="3"/>
      <c r="D1" s="2"/>
      <c r="E1" s="19" t="s">
        <v>65</v>
      </c>
      <c r="F1" s="17" t="s">
        <v>64</v>
      </c>
      <c r="G1" s="18" t="s">
        <v>70</v>
      </c>
      <c r="H1" s="1" t="s">
        <v>62</v>
      </c>
      <c r="I1" s="1" t="s">
        <v>63</v>
      </c>
      <c r="J1" s="1">
        <v>100</v>
      </c>
      <c r="K1" s="1">
        <v>50</v>
      </c>
      <c r="L1" s="1">
        <v>25</v>
      </c>
      <c r="M1" s="1">
        <v>12.5</v>
      </c>
      <c r="N1">
        <v>6.5</v>
      </c>
      <c r="O1" s="1">
        <v>3.25</v>
      </c>
      <c r="Q1" s="1" t="s">
        <v>1</v>
      </c>
      <c r="W1" s="1" t="s">
        <v>4</v>
      </c>
    </row>
    <row r="2" spans="1:27" ht="15.75" customHeight="1" x14ac:dyDescent="0.25">
      <c r="A2" s="2" t="s">
        <v>5</v>
      </c>
      <c r="B2" s="3" t="s">
        <v>6</v>
      </c>
      <c r="C2" s="3">
        <v>4</v>
      </c>
      <c r="D2" s="1" t="s">
        <v>2</v>
      </c>
      <c r="E2" t="s">
        <v>81</v>
      </c>
      <c r="F2">
        <v>370</v>
      </c>
      <c r="G2">
        <v>12</v>
      </c>
      <c r="H2">
        <v>3.5000000000000003E-2</v>
      </c>
      <c r="I2">
        <v>0.39200000000000002</v>
      </c>
      <c r="J2">
        <v>9.1999999999999998E-2</v>
      </c>
      <c r="K2">
        <v>3.1</v>
      </c>
      <c r="L2">
        <v>3.8</v>
      </c>
      <c r="M2">
        <v>7.03</v>
      </c>
      <c r="N2">
        <v>8.92</v>
      </c>
      <c r="O2">
        <v>12.71</v>
      </c>
      <c r="Q2" s="2" t="s">
        <v>5</v>
      </c>
      <c r="R2" s="4" t="s">
        <v>7</v>
      </c>
      <c r="S2" s="3">
        <v>13</v>
      </c>
      <c r="T2" s="1" t="s">
        <v>2</v>
      </c>
      <c r="U2" s="1" t="s">
        <v>10</v>
      </c>
      <c r="W2" s="2" t="s">
        <v>5</v>
      </c>
      <c r="X2" s="6" t="s">
        <v>11</v>
      </c>
      <c r="Y2" s="3">
        <v>9</v>
      </c>
      <c r="Z2" s="2" t="s">
        <v>2</v>
      </c>
      <c r="AA2" s="1" t="s">
        <v>3</v>
      </c>
    </row>
    <row r="3" spans="1:27" ht="15.75" customHeight="1" x14ac:dyDescent="0.25">
      <c r="A3" s="2"/>
      <c r="B3" s="3"/>
      <c r="C3" s="3"/>
      <c r="D3" s="1"/>
      <c r="Q3" s="2" t="s">
        <v>5</v>
      </c>
      <c r="R3" s="3" t="s">
        <v>11</v>
      </c>
      <c r="S3" s="3">
        <v>7</v>
      </c>
      <c r="T3" s="1" t="s">
        <v>2</v>
      </c>
      <c r="W3" s="2" t="s">
        <v>5</v>
      </c>
      <c r="X3" s="3" t="s">
        <v>13</v>
      </c>
      <c r="Y3" s="3">
        <v>9</v>
      </c>
      <c r="Z3" s="2" t="s">
        <v>2</v>
      </c>
    </row>
    <row r="4" spans="1:27" ht="15.75" customHeight="1" x14ac:dyDescent="0.25">
      <c r="A4" s="2" t="s">
        <v>5</v>
      </c>
      <c r="B4" s="4" t="s">
        <v>7</v>
      </c>
      <c r="C4" s="3">
        <v>9</v>
      </c>
      <c r="D4" s="1" t="s">
        <v>2</v>
      </c>
      <c r="E4" s="1" t="s">
        <v>82</v>
      </c>
      <c r="F4" s="1">
        <v>750</v>
      </c>
      <c r="G4" s="1">
        <v>12</v>
      </c>
      <c r="H4" s="1">
        <v>3.2000000000000001E-2</v>
      </c>
      <c r="I4" s="1">
        <v>4.78</v>
      </c>
      <c r="J4" s="1">
        <v>5.53</v>
      </c>
      <c r="K4" s="1">
        <v>6.63</v>
      </c>
      <c r="L4" s="1">
        <v>8.92</v>
      </c>
      <c r="M4" s="1">
        <v>10.119999999999999</v>
      </c>
      <c r="N4" s="1">
        <v>10.42</v>
      </c>
      <c r="O4" s="1">
        <v>10.92</v>
      </c>
      <c r="Q4" s="2" t="s">
        <v>5</v>
      </c>
      <c r="R4" s="6" t="s">
        <v>14</v>
      </c>
      <c r="S4" s="3">
        <v>7</v>
      </c>
      <c r="T4" s="1" t="s">
        <v>2</v>
      </c>
      <c r="U4" s="1" t="s">
        <v>3</v>
      </c>
      <c r="V4" s="1"/>
    </row>
    <row r="5" spans="1:27" ht="15.75" customHeight="1" x14ac:dyDescent="0.25">
      <c r="A5" s="2" t="s">
        <v>5</v>
      </c>
      <c r="B5" s="3" t="s">
        <v>16</v>
      </c>
      <c r="C5" s="3">
        <v>5</v>
      </c>
      <c r="D5" s="1" t="s">
        <v>2</v>
      </c>
      <c r="Q5" s="2" t="s">
        <v>5</v>
      </c>
      <c r="R5" s="3" t="s">
        <v>17</v>
      </c>
      <c r="S5" s="3">
        <v>10</v>
      </c>
      <c r="T5" s="1" t="s">
        <v>2</v>
      </c>
      <c r="W5" s="2" t="s">
        <v>18</v>
      </c>
      <c r="X5" s="1" t="s">
        <v>19</v>
      </c>
      <c r="Y5" s="1" t="s">
        <v>20</v>
      </c>
    </row>
    <row r="6" spans="1:27" ht="15.75" customHeight="1" x14ac:dyDescent="0.25">
      <c r="A6" s="2" t="s">
        <v>5</v>
      </c>
      <c r="B6" s="3" t="s">
        <v>21</v>
      </c>
      <c r="C6" s="3">
        <v>8</v>
      </c>
      <c r="D6" s="1" t="s">
        <v>2</v>
      </c>
      <c r="Q6" s="2" t="s">
        <v>5</v>
      </c>
      <c r="R6" s="6" t="s">
        <v>22</v>
      </c>
      <c r="S6" s="3">
        <v>6</v>
      </c>
      <c r="T6" s="1" t="s">
        <v>2</v>
      </c>
      <c r="U6" s="1" t="s">
        <v>3</v>
      </c>
      <c r="V6" s="1"/>
      <c r="W6" s="1">
        <v>32500</v>
      </c>
      <c r="X6" s="1">
        <v>24.8</v>
      </c>
      <c r="Y6" s="1">
        <v>24.1</v>
      </c>
    </row>
    <row r="7" spans="1:27" ht="15.75" customHeight="1" x14ac:dyDescent="0.25">
      <c r="A7" s="2" t="s">
        <v>5</v>
      </c>
      <c r="B7" s="3" t="s">
        <v>23</v>
      </c>
      <c r="C7" s="3">
        <v>6</v>
      </c>
      <c r="D7" s="1" t="s">
        <v>2</v>
      </c>
      <c r="Q7" s="2" t="s">
        <v>5</v>
      </c>
      <c r="R7" s="9" t="s">
        <v>24</v>
      </c>
      <c r="S7" s="1">
        <v>10</v>
      </c>
      <c r="T7" s="1" t="s">
        <v>2</v>
      </c>
    </row>
    <row r="8" spans="1:27" ht="15.75" customHeight="1" x14ac:dyDescent="0.25">
      <c r="A8" s="2" t="s">
        <v>5</v>
      </c>
      <c r="B8" s="3" t="s">
        <v>11</v>
      </c>
      <c r="C8" s="3">
        <v>5</v>
      </c>
      <c r="D8" s="1" t="s">
        <v>2</v>
      </c>
      <c r="Q8" s="2" t="s">
        <v>5</v>
      </c>
      <c r="R8" s="9" t="s">
        <v>25</v>
      </c>
      <c r="S8" s="1">
        <v>6</v>
      </c>
      <c r="T8" s="1" t="s">
        <v>2</v>
      </c>
    </row>
    <row r="9" spans="1:27" ht="15.75" customHeight="1" x14ac:dyDescent="0.25">
      <c r="A9" s="2" t="s">
        <v>5</v>
      </c>
      <c r="B9" s="3" t="s">
        <v>13</v>
      </c>
      <c r="C9" s="3">
        <v>7</v>
      </c>
      <c r="D9" s="1" t="s">
        <v>2</v>
      </c>
      <c r="Q9" s="2" t="s">
        <v>5</v>
      </c>
      <c r="R9" s="9" t="s">
        <v>26</v>
      </c>
      <c r="S9" s="1">
        <v>6</v>
      </c>
      <c r="T9" s="1" t="s">
        <v>2</v>
      </c>
    </row>
    <row r="10" spans="1:27" ht="15.75" customHeight="1" x14ac:dyDescent="0.25">
      <c r="A10" s="2" t="s">
        <v>5</v>
      </c>
      <c r="B10" s="3" t="s">
        <v>27</v>
      </c>
      <c r="C10" s="3">
        <v>8</v>
      </c>
      <c r="D10" s="1" t="s">
        <v>2</v>
      </c>
      <c r="Q10" s="2" t="s">
        <v>5</v>
      </c>
      <c r="R10" s="9" t="s">
        <v>28</v>
      </c>
      <c r="S10" s="1">
        <v>9</v>
      </c>
      <c r="T10" s="1" t="s">
        <v>2</v>
      </c>
    </row>
    <row r="11" spans="1:27" ht="15.75" customHeight="1" x14ac:dyDescent="0.25">
      <c r="A11" s="5" t="s">
        <v>5</v>
      </c>
      <c r="B11" s="6" t="s">
        <v>14</v>
      </c>
      <c r="C11" s="7">
        <v>6</v>
      </c>
      <c r="D11" s="10" t="s">
        <v>2</v>
      </c>
      <c r="E11" s="1" t="s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Q11" s="2" t="s">
        <v>5</v>
      </c>
      <c r="R11" s="11" t="s">
        <v>29</v>
      </c>
      <c r="S11" s="1">
        <v>6</v>
      </c>
      <c r="T11" s="1" t="s">
        <v>2</v>
      </c>
      <c r="U11" s="1" t="s">
        <v>3</v>
      </c>
      <c r="V11" s="1"/>
    </row>
    <row r="12" spans="1:27" ht="15.75" customHeight="1" x14ac:dyDescent="0.25">
      <c r="A12" s="5" t="s">
        <v>5</v>
      </c>
      <c r="B12" s="3" t="s">
        <v>30</v>
      </c>
      <c r="C12" s="7">
        <v>6</v>
      </c>
      <c r="D12" s="10" t="s">
        <v>2</v>
      </c>
      <c r="Q12" s="2" t="s">
        <v>5</v>
      </c>
      <c r="R12" s="11" t="s">
        <v>31</v>
      </c>
      <c r="S12" s="1">
        <v>7</v>
      </c>
      <c r="T12" s="1" t="s">
        <v>2</v>
      </c>
      <c r="U12" s="1" t="s">
        <v>3</v>
      </c>
      <c r="V12" s="1"/>
    </row>
    <row r="13" spans="1:27" ht="15.75" customHeight="1" x14ac:dyDescent="0.25">
      <c r="A13" s="5" t="s">
        <v>5</v>
      </c>
      <c r="B13" s="6" t="s">
        <v>17</v>
      </c>
      <c r="C13" s="7">
        <v>4</v>
      </c>
      <c r="D13" s="10" t="s">
        <v>2</v>
      </c>
      <c r="E13" s="1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Q13" s="2" t="s">
        <v>5</v>
      </c>
      <c r="R13" s="9" t="s">
        <v>32</v>
      </c>
      <c r="S13" s="1">
        <v>6</v>
      </c>
      <c r="T13" s="1" t="s">
        <v>2</v>
      </c>
    </row>
    <row r="14" spans="1:27" ht="15.75" customHeight="1" x14ac:dyDescent="0.25">
      <c r="A14" s="5" t="s">
        <v>5</v>
      </c>
      <c r="B14" s="3" t="s">
        <v>17</v>
      </c>
      <c r="C14" s="7">
        <v>9</v>
      </c>
      <c r="D14" s="10" t="s">
        <v>2</v>
      </c>
      <c r="Q14" s="2" t="s">
        <v>5</v>
      </c>
      <c r="R14" s="13" t="s">
        <v>34</v>
      </c>
      <c r="S14" s="10">
        <v>11</v>
      </c>
      <c r="T14" s="1" t="s">
        <v>2</v>
      </c>
    </row>
    <row r="15" spans="1:27" ht="15.75" customHeight="1" x14ac:dyDescent="0.25">
      <c r="A15" s="5" t="s">
        <v>5</v>
      </c>
      <c r="B15" s="6" t="s">
        <v>22</v>
      </c>
      <c r="C15" s="7">
        <v>5</v>
      </c>
      <c r="D15" s="10" t="s">
        <v>2</v>
      </c>
      <c r="E15" s="1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Q15" s="2" t="s">
        <v>5</v>
      </c>
      <c r="R15" s="13" t="s">
        <v>39</v>
      </c>
      <c r="S15" s="10">
        <v>16</v>
      </c>
      <c r="T15" s="1" t="s">
        <v>2</v>
      </c>
    </row>
    <row r="16" spans="1:27" ht="15.75" customHeight="1" x14ac:dyDescent="0.25">
      <c r="A16" s="5" t="s">
        <v>5</v>
      </c>
      <c r="B16" s="9" t="s">
        <v>41</v>
      </c>
      <c r="C16" s="10">
        <v>13</v>
      </c>
      <c r="D16" s="10" t="s">
        <v>2</v>
      </c>
      <c r="Q16" s="2" t="s">
        <v>5</v>
      </c>
      <c r="R16" s="13" t="s">
        <v>42</v>
      </c>
      <c r="S16" s="10">
        <v>6</v>
      </c>
      <c r="T16" s="1" t="s">
        <v>2</v>
      </c>
    </row>
    <row r="17" spans="1:20" ht="15.75" customHeight="1" x14ac:dyDescent="0.25">
      <c r="A17" s="5" t="s">
        <v>5</v>
      </c>
      <c r="B17" s="9" t="s">
        <v>44</v>
      </c>
      <c r="C17" s="10">
        <v>13</v>
      </c>
      <c r="D17" s="10" t="s">
        <v>2</v>
      </c>
      <c r="Q17" s="2" t="s">
        <v>5</v>
      </c>
      <c r="R17" s="9" t="s">
        <v>45</v>
      </c>
      <c r="S17" s="1">
        <v>8</v>
      </c>
      <c r="T17" s="1" t="s">
        <v>2</v>
      </c>
    </row>
    <row r="18" spans="1:20" ht="15.75" customHeight="1" x14ac:dyDescent="0.25">
      <c r="A18" s="5" t="s">
        <v>5</v>
      </c>
      <c r="B18" s="9" t="s">
        <v>46</v>
      </c>
      <c r="C18" s="10">
        <v>7</v>
      </c>
      <c r="D18" s="10" t="s">
        <v>2</v>
      </c>
    </row>
    <row r="19" spans="1:20" ht="15.75" customHeight="1" x14ac:dyDescent="0.25">
      <c r="A19" s="5" t="s">
        <v>5</v>
      </c>
      <c r="B19" s="11" t="s">
        <v>47</v>
      </c>
      <c r="C19" s="10">
        <v>8</v>
      </c>
      <c r="D19" s="10" t="s">
        <v>2</v>
      </c>
      <c r="E19" s="1" t="s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0" ht="15.75" customHeight="1" x14ac:dyDescent="0.25">
      <c r="A20" s="5" t="s">
        <v>5</v>
      </c>
      <c r="B20" s="9" t="s">
        <v>29</v>
      </c>
      <c r="C20" s="10">
        <v>7</v>
      </c>
      <c r="D20" s="10" t="s">
        <v>2</v>
      </c>
      <c r="Q20" s="2"/>
    </row>
    <row r="21" spans="1:20" ht="15.75" customHeight="1" x14ac:dyDescent="0.25">
      <c r="A21" s="5" t="s">
        <v>5</v>
      </c>
      <c r="B21" s="11" t="s">
        <v>31</v>
      </c>
      <c r="C21" s="10">
        <v>8</v>
      </c>
      <c r="D21" s="10" t="s">
        <v>2</v>
      </c>
      <c r="E21" s="1" t="s">
        <v>3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" t="s">
        <v>5</v>
      </c>
      <c r="B22" s="9" t="s">
        <v>32</v>
      </c>
      <c r="C22" s="10">
        <v>5</v>
      </c>
      <c r="D22" s="10" t="s">
        <v>2</v>
      </c>
      <c r="Q22" s="2" t="s">
        <v>18</v>
      </c>
      <c r="R22" s="1" t="s">
        <v>19</v>
      </c>
      <c r="S22" s="1" t="s">
        <v>20</v>
      </c>
    </row>
    <row r="23" spans="1:20" ht="15.75" customHeight="1" x14ac:dyDescent="0.25">
      <c r="A23" s="5" t="s">
        <v>5</v>
      </c>
      <c r="B23" s="13" t="s">
        <v>50</v>
      </c>
      <c r="C23" s="10">
        <v>6</v>
      </c>
      <c r="D23" s="10" t="s">
        <v>2</v>
      </c>
      <c r="Q23" s="1">
        <v>750</v>
      </c>
      <c r="R23" s="1">
        <v>25</v>
      </c>
      <c r="S23" s="14">
        <v>24.904900000000001</v>
      </c>
    </row>
    <row r="24" spans="1:20" ht="15.75" customHeight="1" x14ac:dyDescent="0.25">
      <c r="A24" s="5" t="s">
        <v>5</v>
      </c>
      <c r="B24" s="11" t="s">
        <v>53</v>
      </c>
      <c r="C24" s="10">
        <v>6</v>
      </c>
      <c r="D24" s="10" t="s">
        <v>2</v>
      </c>
      <c r="E24" s="1" t="s">
        <v>3</v>
      </c>
      <c r="F24" s="1"/>
      <c r="G24" s="1"/>
      <c r="H24" s="1"/>
      <c r="I24" s="1"/>
      <c r="J24" s="1"/>
      <c r="K24" s="1"/>
      <c r="L24" s="1"/>
      <c r="M24" s="1"/>
      <c r="N24" s="1"/>
      <c r="O24" s="1"/>
      <c r="Q24" s="1">
        <v>7500</v>
      </c>
      <c r="R24" s="14">
        <v>30.6206</v>
      </c>
      <c r="S24" s="14">
        <v>28.720600000000001</v>
      </c>
    </row>
    <row r="25" spans="1:20" ht="15.75" customHeight="1" x14ac:dyDescent="0.25">
      <c r="A25" s="5" t="s">
        <v>5</v>
      </c>
      <c r="B25" s="15" t="s">
        <v>53</v>
      </c>
      <c r="C25" s="10">
        <v>10</v>
      </c>
      <c r="D25" s="10" t="s">
        <v>2</v>
      </c>
      <c r="E25" s="1" t="s">
        <v>57</v>
      </c>
      <c r="F25" s="1"/>
      <c r="G25" s="1"/>
      <c r="H25" s="1"/>
      <c r="I25" s="1"/>
      <c r="J25" s="1"/>
      <c r="K25" s="1"/>
      <c r="L25" s="1"/>
      <c r="M25" s="1"/>
      <c r="N25" s="1"/>
      <c r="O25" s="1"/>
      <c r="Q25" s="1">
        <v>15200</v>
      </c>
      <c r="R25" s="14">
        <v>43.24</v>
      </c>
      <c r="S25" s="14">
        <v>36.10295</v>
      </c>
    </row>
    <row r="26" spans="1:20" ht="15.75" customHeight="1" x14ac:dyDescent="0.25">
      <c r="A26" s="5" t="s">
        <v>5</v>
      </c>
      <c r="B26" s="15" t="s">
        <v>53</v>
      </c>
      <c r="C26" s="10">
        <v>15</v>
      </c>
      <c r="D26" s="10" t="s">
        <v>2</v>
      </c>
      <c r="Q26" s="1">
        <v>1800</v>
      </c>
      <c r="R26" s="14">
        <v>28.361329999999999</v>
      </c>
      <c r="S26" s="14">
        <v>27.97729</v>
      </c>
    </row>
    <row r="27" spans="1:20" ht="15.75" customHeight="1" x14ac:dyDescent="0.25">
      <c r="A27" s="5" t="s">
        <v>5</v>
      </c>
      <c r="B27" s="13" t="s">
        <v>34</v>
      </c>
      <c r="C27" s="10">
        <v>8</v>
      </c>
      <c r="D27" s="10" t="s">
        <v>2</v>
      </c>
      <c r="Q27" s="1">
        <v>250</v>
      </c>
      <c r="R27" s="14">
        <v>25.004629999999999</v>
      </c>
      <c r="S27" s="14">
        <v>23.704789999999999</v>
      </c>
    </row>
    <row r="28" spans="1:20" ht="15.75" customHeight="1" x14ac:dyDescent="0.25">
      <c r="A28" s="5" t="s">
        <v>5</v>
      </c>
      <c r="B28" s="11" t="s">
        <v>59</v>
      </c>
      <c r="C28" s="10">
        <v>8</v>
      </c>
      <c r="D28" s="10" t="s">
        <v>2</v>
      </c>
      <c r="E28" s="1" t="s">
        <v>60</v>
      </c>
      <c r="F28" s="1"/>
      <c r="G28" s="1"/>
      <c r="H28" s="1"/>
      <c r="I28" s="1"/>
      <c r="J28" s="1"/>
      <c r="K28" s="1"/>
      <c r="L28" s="1"/>
      <c r="M28" s="1"/>
      <c r="N28" s="1"/>
      <c r="O28" s="1"/>
      <c r="Q28" s="1">
        <v>30000</v>
      </c>
      <c r="R28" s="14">
        <v>34.20626</v>
      </c>
      <c r="S28" s="14">
        <v>34.96</v>
      </c>
    </row>
    <row r="29" spans="1:20" ht="15.75" customHeight="1" x14ac:dyDescent="0.25">
      <c r="A29" s="2" t="s">
        <v>5</v>
      </c>
      <c r="B29" s="13" t="s">
        <v>59</v>
      </c>
      <c r="C29" s="10">
        <v>13</v>
      </c>
      <c r="D29" s="1" t="s">
        <v>2</v>
      </c>
      <c r="Q29" s="1">
        <v>1500</v>
      </c>
      <c r="R29" s="14">
        <v>27.58408</v>
      </c>
      <c r="S29" s="14">
        <v>27.510069999999999</v>
      </c>
    </row>
    <row r="30" spans="1:20" ht="15.75" customHeight="1" x14ac:dyDescent="0.25">
      <c r="A30" s="2" t="s">
        <v>5</v>
      </c>
      <c r="B30" s="13" t="s">
        <v>42</v>
      </c>
      <c r="C30" s="10">
        <v>8</v>
      </c>
      <c r="D30" s="1" t="s">
        <v>2</v>
      </c>
      <c r="Q30" s="1">
        <v>33000</v>
      </c>
      <c r="R30" s="14">
        <v>36.279960000000003</v>
      </c>
      <c r="S30" s="14">
        <v>36.100009999999997</v>
      </c>
    </row>
    <row r="31" spans="1:20" ht="15.75" customHeight="1" x14ac:dyDescent="0.25">
      <c r="A31" s="2" t="s">
        <v>5</v>
      </c>
      <c r="B31" s="13" t="s">
        <v>45</v>
      </c>
      <c r="C31" s="10">
        <v>10</v>
      </c>
      <c r="D31" s="1" t="s">
        <v>2</v>
      </c>
      <c r="Q31" s="1">
        <v>2000</v>
      </c>
      <c r="R31" s="14">
        <v>33.1</v>
      </c>
      <c r="S31" s="14">
        <v>25.699960000000001</v>
      </c>
    </row>
    <row r="32" spans="1:20" ht="15.75" customHeight="1" x14ac:dyDescent="0.25">
      <c r="A32" s="2" t="s">
        <v>5</v>
      </c>
      <c r="B32" s="13" t="s">
        <v>61</v>
      </c>
      <c r="C32" s="10">
        <v>12</v>
      </c>
      <c r="D32" s="1" t="s">
        <v>2</v>
      </c>
      <c r="Q32" s="1">
        <v>350</v>
      </c>
      <c r="R32" s="14">
        <v>25.98001</v>
      </c>
      <c r="S32" s="14">
        <v>23.580010000000001</v>
      </c>
    </row>
    <row r="33" spans="1:19" ht="15.75" customHeight="1" x14ac:dyDescent="0.25">
      <c r="Q33" s="1">
        <v>350</v>
      </c>
      <c r="R33" s="14">
        <v>28.599979999999999</v>
      </c>
      <c r="S33" s="1">
        <v>23</v>
      </c>
    </row>
    <row r="34" spans="1:19" ht="15.75" customHeight="1" x14ac:dyDescent="0.25">
      <c r="Q34" s="1">
        <v>7000</v>
      </c>
      <c r="R34" s="14">
        <v>42.82</v>
      </c>
      <c r="S34" s="14">
        <v>28.299980000000001</v>
      </c>
    </row>
    <row r="35" spans="1:19" ht="15.75" customHeight="1" x14ac:dyDescent="0.25">
      <c r="A35" s="2" t="s">
        <v>18</v>
      </c>
      <c r="B35" s="1" t="s">
        <v>19</v>
      </c>
      <c r="C35" s="1" t="s">
        <v>20</v>
      </c>
    </row>
    <row r="36" spans="1:19" ht="15.75" customHeight="1" x14ac:dyDescent="0.25">
      <c r="A36" s="1">
        <v>370</v>
      </c>
      <c r="B36" s="14">
        <v>-0.1079548</v>
      </c>
      <c r="C36" s="1">
        <v>1.192045</v>
      </c>
    </row>
    <row r="37" spans="1:19" ht="13.2" x14ac:dyDescent="0.25">
      <c r="A37" s="1">
        <v>280</v>
      </c>
      <c r="B37" s="1">
        <v>5</v>
      </c>
      <c r="C37" s="14">
        <v>0.98458610000000002</v>
      </c>
    </row>
    <row r="38" spans="1:19" ht="13.2" x14ac:dyDescent="0.25">
      <c r="A38" s="1">
        <v>750</v>
      </c>
      <c r="B38" s="1">
        <v>1.7920450000000001</v>
      </c>
      <c r="C38" s="14">
        <v>0.2836998</v>
      </c>
    </row>
    <row r="39" spans="1:19" ht="13.2" x14ac:dyDescent="0.25">
      <c r="A39" s="1">
        <v>330</v>
      </c>
      <c r="B39" s="1">
        <v>6.2318189999999998</v>
      </c>
      <c r="C39" s="1">
        <v>2.744904</v>
      </c>
    </row>
    <row r="40" spans="1:19" ht="13.2" x14ac:dyDescent="0.25">
      <c r="A40" s="1">
        <v>370</v>
      </c>
      <c r="B40" s="1">
        <v>3.5027050000000002</v>
      </c>
      <c r="C40" s="1">
        <v>2.1231309999999999</v>
      </c>
    </row>
    <row r="41" spans="1:19" ht="13.2" x14ac:dyDescent="0.25">
      <c r="A41" s="1">
        <v>850</v>
      </c>
      <c r="B41" s="1">
        <v>-5.8716939999999997</v>
      </c>
      <c r="C41" s="1">
        <v>-3.4286120000000002</v>
      </c>
    </row>
    <row r="42" spans="1:19" ht="13.2" x14ac:dyDescent="0.25">
      <c r="A42" s="1">
        <v>7500</v>
      </c>
      <c r="B42" s="1">
        <v>-3.4970479999999999</v>
      </c>
      <c r="C42" s="1">
        <v>-3.6943160000000002</v>
      </c>
    </row>
    <row r="43" spans="1:19" ht="13.2" x14ac:dyDescent="0.25">
      <c r="A43" s="1">
        <v>32500</v>
      </c>
      <c r="B43" s="14">
        <v>12.855779999999999</v>
      </c>
      <c r="C43" s="14">
        <v>10.36243</v>
      </c>
    </row>
    <row r="44" spans="1:19" ht="13.2" x14ac:dyDescent="0.25">
      <c r="A44" s="1">
        <v>1350</v>
      </c>
      <c r="B44" s="14">
        <v>0.59204520000000005</v>
      </c>
      <c r="C44" s="1">
        <v>-2.4729809999999999</v>
      </c>
    </row>
    <row r="45" spans="1:19" ht="13.2" x14ac:dyDescent="0.25">
      <c r="A45" s="1">
        <v>360</v>
      </c>
      <c r="B45" s="1">
        <v>1.203416</v>
      </c>
      <c r="C45" s="14">
        <v>0.92750089999999996</v>
      </c>
    </row>
    <row r="46" spans="1:19" ht="13.2" x14ac:dyDescent="0.25">
      <c r="A46" s="1">
        <v>15200</v>
      </c>
      <c r="B46" s="1">
        <v>-1.1576960000000001</v>
      </c>
      <c r="C46" s="1">
        <v>-8.2978109999999994</v>
      </c>
    </row>
    <row r="47" spans="1:19" ht="13.2" x14ac:dyDescent="0.25">
      <c r="A47" s="1">
        <v>2100</v>
      </c>
      <c r="B47" s="14">
        <v>-0.2182075</v>
      </c>
      <c r="C47" s="1">
        <v>-7.0764760000000004</v>
      </c>
    </row>
    <row r="48" spans="1:19" ht="13.2" x14ac:dyDescent="0.25">
      <c r="A48" s="1">
        <v>2000</v>
      </c>
      <c r="B48" s="1">
        <v>-2.3281809999999998</v>
      </c>
      <c r="C48" s="1">
        <v>-3.097048</v>
      </c>
    </row>
    <row r="49" spans="1:3" ht="13.2" x14ac:dyDescent="0.25">
      <c r="A49" s="1">
        <v>1150</v>
      </c>
      <c r="B49" s="1">
        <v>1.271819</v>
      </c>
      <c r="C49" s="14">
        <v>-0.2079548</v>
      </c>
    </row>
    <row r="50" spans="1:3" ht="13.2" x14ac:dyDescent="0.25">
      <c r="A50" s="1">
        <v>9100</v>
      </c>
      <c r="B50" s="1">
        <v>5.6999639999999996</v>
      </c>
      <c r="C50" s="1">
        <v>-2.8600050000000001</v>
      </c>
    </row>
    <row r="51" spans="1:3" ht="13.2" x14ac:dyDescent="0.25">
      <c r="A51" s="1">
        <v>33000</v>
      </c>
      <c r="B51" s="14">
        <v>17.799959999999999</v>
      </c>
      <c r="C51" s="1">
        <v>18</v>
      </c>
    </row>
    <row r="52" spans="1:3" ht="13.2" x14ac:dyDescent="0.25">
      <c r="A52" s="1">
        <v>34000</v>
      </c>
      <c r="B52" s="1">
        <v>35</v>
      </c>
      <c r="C52" s="14">
        <v>23.28</v>
      </c>
    </row>
    <row r="53" spans="1:3" ht="13.2" x14ac:dyDescent="0.25">
      <c r="A53" s="1">
        <v>20000</v>
      </c>
      <c r="B53" s="14">
        <v>18.50001</v>
      </c>
      <c r="C53" s="14">
        <v>-0.20000180000000001</v>
      </c>
    </row>
    <row r="54" spans="1:3" ht="13.2" x14ac:dyDescent="0.25">
      <c r="A54" s="1">
        <v>2000</v>
      </c>
      <c r="B54" s="1">
        <v>5.9999640000000003</v>
      </c>
      <c r="C54" s="1">
        <v>-8.2000360000000008</v>
      </c>
    </row>
    <row r="55" spans="1:3" ht="13.2" x14ac:dyDescent="0.25">
      <c r="A55" s="1">
        <v>350</v>
      </c>
      <c r="B55" s="1">
        <v>5</v>
      </c>
      <c r="C55" s="1">
        <v>2.299995</v>
      </c>
    </row>
    <row r="56" spans="1:3" ht="13.2" x14ac:dyDescent="0.25">
      <c r="A56" s="1">
        <v>350</v>
      </c>
      <c r="B56" s="14">
        <v>12.700010000000001</v>
      </c>
      <c r="C56" s="1">
        <v>3.1999949999999999</v>
      </c>
    </row>
    <row r="57" spans="1:3" ht="13.2" x14ac:dyDescent="0.25">
      <c r="A57" s="1">
        <v>7000</v>
      </c>
      <c r="B57" s="14">
        <v>13.1</v>
      </c>
      <c r="C57" s="1">
        <v>-5.9999900000000004</v>
      </c>
    </row>
    <row r="58" spans="1:3" ht="13.2" x14ac:dyDescent="0.25">
      <c r="A58" s="1">
        <v>8500</v>
      </c>
      <c r="B58" s="14">
        <v>0.3999953</v>
      </c>
      <c r="C58" s="14">
        <v>-10.3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C3" sqref="C3"/>
    </sheetView>
  </sheetViews>
  <sheetFormatPr defaultColWidth="8.88671875" defaultRowHeight="13.2" x14ac:dyDescent="0.25"/>
  <sheetData>
    <row r="1" spans="1:4" x14ac:dyDescent="0.25">
      <c r="A1" s="21" t="s">
        <v>71</v>
      </c>
      <c r="B1" s="18" t="s">
        <v>72</v>
      </c>
      <c r="C1" t="s">
        <v>277</v>
      </c>
    </row>
    <row r="2" spans="1:4" x14ac:dyDescent="0.25">
      <c r="A2" s="20">
        <v>1.12E-4</v>
      </c>
      <c r="B2">
        <v>5</v>
      </c>
    </row>
    <row r="3" spans="1:4" x14ac:dyDescent="0.25">
      <c r="A3" s="20">
        <v>2.5000000000000001E-4</v>
      </c>
      <c r="B3">
        <v>12</v>
      </c>
    </row>
    <row r="4" spans="1:4" x14ac:dyDescent="0.25">
      <c r="A4" s="20">
        <v>3.5300000000000002E-4</v>
      </c>
      <c r="B4">
        <v>15</v>
      </c>
    </row>
    <row r="6" spans="1:4" x14ac:dyDescent="0.25">
      <c r="A6" s="20">
        <v>3.5000000000000001E-3</v>
      </c>
      <c r="B6">
        <v>35</v>
      </c>
    </row>
    <row r="7" spans="1:4" x14ac:dyDescent="0.25">
      <c r="A7" s="20">
        <v>2.5000000000000001E-3</v>
      </c>
      <c r="B7">
        <v>32</v>
      </c>
    </row>
    <row r="8" spans="1:4" x14ac:dyDescent="0.25">
      <c r="A8" s="20">
        <v>4.9800000851973803E-5</v>
      </c>
      <c r="B8">
        <v>-2</v>
      </c>
    </row>
    <row r="9" spans="1:4" x14ac:dyDescent="0.25">
      <c r="A9" s="20">
        <v>7.8999997640494203E-5</v>
      </c>
      <c r="C9">
        <v>-6</v>
      </c>
      <c r="D9" t="s">
        <v>278</v>
      </c>
    </row>
    <row r="10" spans="1:4" x14ac:dyDescent="0.25">
      <c r="A10" s="20">
        <v>7.9000002006068804E-4</v>
      </c>
      <c r="C10">
        <v>14</v>
      </c>
    </row>
  </sheetData>
  <pageMargins left="0.7" right="0.7" top="0.75" bottom="0.75" header="0.3" footer="0.3"/>
  <pageSetup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4"/>
  <sheetViews>
    <sheetView workbookViewId="0">
      <selection activeCell="K5" sqref="K5"/>
    </sheetView>
  </sheetViews>
  <sheetFormatPr defaultColWidth="8.88671875" defaultRowHeight="13.2" x14ac:dyDescent="0.25"/>
  <sheetData>
    <row r="1" spans="1:12" x14ac:dyDescent="0.25">
      <c r="C1">
        <v>100</v>
      </c>
      <c r="E1">
        <v>50</v>
      </c>
      <c r="F1">
        <v>25</v>
      </c>
      <c r="G1">
        <v>12.5</v>
      </c>
      <c r="H1">
        <v>6.5</v>
      </c>
      <c r="I1">
        <v>3.25</v>
      </c>
      <c r="L1">
        <v>0.95330000000000004</v>
      </c>
    </row>
    <row r="2" spans="1:12" x14ac:dyDescent="0.25">
      <c r="A2">
        <v>1</v>
      </c>
      <c r="C2">
        <v>1</v>
      </c>
      <c r="D2">
        <v>45</v>
      </c>
      <c r="E2">
        <v>1</v>
      </c>
      <c r="F2">
        <v>1</v>
      </c>
      <c r="G2">
        <v>1</v>
      </c>
      <c r="H2">
        <v>0.99780000000000002</v>
      </c>
      <c r="I2">
        <v>0.95330000000000004</v>
      </c>
      <c r="L2">
        <v>0.81779999999999997</v>
      </c>
    </row>
    <row r="3" spans="1:12" x14ac:dyDescent="0.25">
      <c r="A3">
        <v>1</v>
      </c>
      <c r="C3">
        <v>1</v>
      </c>
      <c r="D3">
        <v>37.5</v>
      </c>
      <c r="E3">
        <v>1</v>
      </c>
      <c r="F3">
        <v>1</v>
      </c>
      <c r="G3">
        <v>0.99780000000000002</v>
      </c>
      <c r="H3">
        <v>0.96330000000000005</v>
      </c>
      <c r="I3">
        <v>0.81779999999999997</v>
      </c>
      <c r="L3">
        <v>0.7238</v>
      </c>
    </row>
    <row r="4" spans="1:12" x14ac:dyDescent="0.25">
      <c r="A4">
        <v>1</v>
      </c>
      <c r="C4">
        <v>1</v>
      </c>
      <c r="D4">
        <v>32.5</v>
      </c>
      <c r="E4">
        <v>1</v>
      </c>
      <c r="F4">
        <v>1</v>
      </c>
      <c r="G4">
        <v>0.99519999999999997</v>
      </c>
      <c r="H4">
        <v>0.8417</v>
      </c>
      <c r="I4">
        <v>0.7238</v>
      </c>
      <c r="L4">
        <v>0.66110000000000002</v>
      </c>
    </row>
    <row r="5" spans="1:12" x14ac:dyDescent="0.25">
      <c r="A5">
        <v>1</v>
      </c>
      <c r="C5">
        <v>1</v>
      </c>
      <c r="D5">
        <v>30</v>
      </c>
      <c r="E5">
        <v>1</v>
      </c>
      <c r="F5">
        <v>0.99670000000000003</v>
      </c>
      <c r="G5">
        <v>0.95109999999999995</v>
      </c>
      <c r="H5">
        <v>0.87329999999999997</v>
      </c>
      <c r="I5">
        <v>0.66110000000000002</v>
      </c>
      <c r="L5">
        <v>0.57220000000000004</v>
      </c>
    </row>
    <row r="6" spans="1:12" x14ac:dyDescent="0.25">
      <c r="A6">
        <v>0.99670000000000003</v>
      </c>
      <c r="C6">
        <v>1</v>
      </c>
      <c r="D6">
        <v>27.5</v>
      </c>
      <c r="E6">
        <v>1</v>
      </c>
      <c r="F6">
        <v>0.99329999999999996</v>
      </c>
      <c r="G6">
        <v>0.93779999999999997</v>
      </c>
      <c r="H6">
        <v>0.80330000000000001</v>
      </c>
      <c r="I6">
        <v>0.57220000000000004</v>
      </c>
      <c r="L6">
        <v>0.58889999999999998</v>
      </c>
    </row>
    <row r="7" spans="1:12" x14ac:dyDescent="0.25">
      <c r="A7">
        <v>0.98109999999999997</v>
      </c>
      <c r="C7">
        <v>0.94330000000000003</v>
      </c>
      <c r="D7">
        <v>25</v>
      </c>
      <c r="E7">
        <v>0.95330000000000004</v>
      </c>
      <c r="F7">
        <v>0.95</v>
      </c>
      <c r="G7">
        <v>0.87670000000000003</v>
      </c>
      <c r="H7">
        <v>0.68110000000000004</v>
      </c>
      <c r="I7">
        <v>0.58889999999999998</v>
      </c>
      <c r="L7">
        <v>0.51900000000000002</v>
      </c>
    </row>
    <row r="8" spans="1:12" x14ac:dyDescent="0.25">
      <c r="A8">
        <v>0.99170000000000003</v>
      </c>
      <c r="C8">
        <v>0.93330000000000002</v>
      </c>
      <c r="D8">
        <v>22.5</v>
      </c>
      <c r="E8">
        <v>0.92020000000000002</v>
      </c>
      <c r="F8">
        <v>0.87739999999999996</v>
      </c>
      <c r="G8">
        <v>0.79049999999999998</v>
      </c>
      <c r="H8">
        <v>0.63449999999999995</v>
      </c>
      <c r="I8">
        <v>0.51900000000000002</v>
      </c>
      <c r="L8">
        <v>0.45729999999999998</v>
      </c>
    </row>
    <row r="9" spans="1:12" x14ac:dyDescent="0.25">
      <c r="A9">
        <v>0.876</v>
      </c>
      <c r="C9">
        <v>0.91559999999999997</v>
      </c>
      <c r="D9">
        <v>20</v>
      </c>
      <c r="E9">
        <v>0.93330000000000002</v>
      </c>
      <c r="F9">
        <v>0.83960000000000001</v>
      </c>
      <c r="G9">
        <v>0.71250000000000002</v>
      </c>
      <c r="H9">
        <v>0.5323</v>
      </c>
      <c r="I9">
        <v>0.45729999999999998</v>
      </c>
      <c r="L9">
        <v>0.48930000000000001</v>
      </c>
    </row>
    <row r="10" spans="1:12" x14ac:dyDescent="0.25">
      <c r="A10">
        <v>0.73099999999999998</v>
      </c>
      <c r="C10">
        <v>0.6643</v>
      </c>
      <c r="D10">
        <v>17.5</v>
      </c>
      <c r="E10">
        <v>0.63329999999999997</v>
      </c>
      <c r="F10">
        <v>0.63329999999999997</v>
      </c>
      <c r="G10">
        <v>0.55359999999999998</v>
      </c>
      <c r="H10">
        <v>0.4929</v>
      </c>
      <c r="I10">
        <v>0.48930000000000001</v>
      </c>
      <c r="L10">
        <v>0.49440000000000001</v>
      </c>
    </row>
    <row r="11" spans="1:12" x14ac:dyDescent="0.25">
      <c r="A11">
        <v>0.66220000000000001</v>
      </c>
      <c r="C11">
        <v>0.53439999999999999</v>
      </c>
      <c r="D11">
        <v>12.5</v>
      </c>
      <c r="E11">
        <v>0.59219999999999995</v>
      </c>
      <c r="F11">
        <v>0.62560000000000004</v>
      </c>
      <c r="G11">
        <v>0.56779999999999997</v>
      </c>
      <c r="H11">
        <v>0.46560000000000001</v>
      </c>
      <c r="I11">
        <v>0.49440000000000001</v>
      </c>
      <c r="L11">
        <v>0.5111</v>
      </c>
    </row>
    <row r="12" spans="1:12" x14ac:dyDescent="0.25">
      <c r="A12">
        <v>0.57079999999999997</v>
      </c>
      <c r="C12">
        <v>0.53190000000000004</v>
      </c>
      <c r="D12">
        <v>5</v>
      </c>
      <c r="E12">
        <v>0.65139999999999998</v>
      </c>
      <c r="F12">
        <v>0.58750000000000002</v>
      </c>
      <c r="G12">
        <v>0.57499999999999996</v>
      </c>
      <c r="H12">
        <v>0.5514</v>
      </c>
      <c r="I12">
        <v>0.5111</v>
      </c>
    </row>
    <row r="14" spans="1:12" x14ac:dyDescent="0.25">
      <c r="C14">
        <v>5</v>
      </c>
      <c r="D14">
        <v>0.53210001964466702</v>
      </c>
      <c r="E14">
        <v>0.61770000000000103</v>
      </c>
      <c r="F14">
        <v>0.59050000000000002</v>
      </c>
      <c r="G14">
        <v>0.5544</v>
      </c>
      <c r="H14">
        <v>0.48880000000000001</v>
      </c>
      <c r="I14">
        <v>0.48330000000000001</v>
      </c>
    </row>
    <row r="15" spans="1:12" x14ac:dyDescent="0.25">
      <c r="C15">
        <v>6</v>
      </c>
      <c r="D15">
        <v>0.53210019863445801</v>
      </c>
      <c r="E15">
        <v>0.61770000000005998</v>
      </c>
      <c r="F15">
        <v>0.59060000000000001</v>
      </c>
      <c r="G15">
        <v>0.55449999999999999</v>
      </c>
      <c r="H15">
        <v>0.4889</v>
      </c>
      <c r="I15">
        <v>0.48330000000000001</v>
      </c>
    </row>
    <row r="16" spans="1:12" x14ac:dyDescent="0.25">
      <c r="C16">
        <v>7</v>
      </c>
      <c r="D16">
        <v>0.53210140478146795</v>
      </c>
      <c r="E16">
        <v>0.61770000000284997</v>
      </c>
      <c r="F16">
        <v>0.59089999999999998</v>
      </c>
      <c r="G16">
        <v>0.55459999999999998</v>
      </c>
      <c r="H16">
        <v>0.48909999999999998</v>
      </c>
      <c r="I16">
        <v>0.4834</v>
      </c>
    </row>
    <row r="17" spans="3:9" x14ac:dyDescent="0.25">
      <c r="C17">
        <v>8</v>
      </c>
      <c r="D17">
        <v>0.53210764757186302</v>
      </c>
      <c r="E17">
        <v>0.61770000008029302</v>
      </c>
      <c r="F17">
        <v>0.59140000000000004</v>
      </c>
      <c r="G17">
        <v>0.55489999999999995</v>
      </c>
      <c r="H17">
        <v>0.4894</v>
      </c>
      <c r="I17">
        <v>0.48349999999999999</v>
      </c>
    </row>
    <row r="18" spans="3:9" x14ac:dyDescent="0.25">
      <c r="C18">
        <v>9</v>
      </c>
      <c r="D18">
        <v>0.53213409073205398</v>
      </c>
      <c r="E18">
        <v>0.61770000152578097</v>
      </c>
      <c r="F18">
        <v>0.59230000000000005</v>
      </c>
      <c r="G18">
        <v>0.55549999999999999</v>
      </c>
      <c r="H18">
        <v>0.49</v>
      </c>
      <c r="I18">
        <v>0.48370000000000002</v>
      </c>
    </row>
    <row r="19" spans="3:9" x14ac:dyDescent="0.25">
      <c r="C19">
        <v>10</v>
      </c>
      <c r="D19">
        <v>0.53222979343767096</v>
      </c>
      <c r="E19">
        <v>0.61770002125345602</v>
      </c>
      <c r="F19">
        <v>0.59389999999999998</v>
      </c>
      <c r="G19">
        <v>0.55649999999999999</v>
      </c>
      <c r="H19">
        <v>0.49099999999999999</v>
      </c>
      <c r="I19">
        <v>0.48399999999999999</v>
      </c>
    </row>
    <row r="20" spans="3:9" x14ac:dyDescent="0.25">
      <c r="C20">
        <v>11</v>
      </c>
      <c r="D20">
        <v>0.53253488931745097</v>
      </c>
      <c r="E20">
        <v>0.61770023027488397</v>
      </c>
      <c r="F20">
        <v>0.59670000000000001</v>
      </c>
      <c r="G20">
        <v>0.55810000000000004</v>
      </c>
      <c r="H20">
        <v>0.4924</v>
      </c>
      <c r="I20">
        <v>0.4844</v>
      </c>
    </row>
    <row r="21" spans="3:9" x14ac:dyDescent="0.25">
      <c r="C21">
        <v>12</v>
      </c>
      <c r="D21">
        <v>0.53341066790054803</v>
      </c>
      <c r="E21">
        <v>0.61770202749374603</v>
      </c>
      <c r="F21">
        <v>0.60109999999999997</v>
      </c>
      <c r="G21">
        <v>0.56069999999999998</v>
      </c>
      <c r="H21">
        <v>0.4945</v>
      </c>
      <c r="I21">
        <v>0.48509999999999998</v>
      </c>
    </row>
    <row r="22" spans="3:9" x14ac:dyDescent="0.25">
      <c r="C22">
        <v>13</v>
      </c>
      <c r="D22">
        <v>0.535710024512009</v>
      </c>
      <c r="E22">
        <v>0.61771499700205701</v>
      </c>
      <c r="F22">
        <v>0.60780000000000001</v>
      </c>
      <c r="G22">
        <v>0.56469999999999998</v>
      </c>
      <c r="H22">
        <v>0.49740000000000001</v>
      </c>
      <c r="I22">
        <v>0.4859</v>
      </c>
    </row>
    <row r="23" spans="3:9" x14ac:dyDescent="0.25">
      <c r="C23">
        <v>14</v>
      </c>
      <c r="D23">
        <v>0.541287816973963</v>
      </c>
      <c r="E23">
        <v>0.61779562544792799</v>
      </c>
      <c r="F23">
        <v>0.61770000000000003</v>
      </c>
      <c r="G23">
        <v>0.5706</v>
      </c>
      <c r="H23">
        <v>0.50139999999999996</v>
      </c>
      <c r="I23">
        <v>0.48720000000000002</v>
      </c>
    </row>
    <row r="24" spans="3:9" x14ac:dyDescent="0.25">
      <c r="C24">
        <v>15</v>
      </c>
      <c r="D24">
        <v>0.55383782389702396</v>
      </c>
      <c r="E24">
        <v>0.618236279615896</v>
      </c>
      <c r="F24">
        <v>0.63160000000000005</v>
      </c>
      <c r="G24">
        <v>0.57899999999999996</v>
      </c>
      <c r="H24">
        <v>0.50670000000000004</v>
      </c>
      <c r="I24">
        <v>0.48880000000000001</v>
      </c>
    </row>
    <row r="25" spans="3:9" x14ac:dyDescent="0.25">
      <c r="C25">
        <v>16</v>
      </c>
      <c r="D25">
        <v>0.57990368658917202</v>
      </c>
      <c r="E25">
        <v>0.62038426046629602</v>
      </c>
      <c r="F25">
        <v>0.65039999999999998</v>
      </c>
      <c r="G25">
        <v>0.59050000000000002</v>
      </c>
      <c r="H25">
        <v>0.51359999999999995</v>
      </c>
      <c r="I25">
        <v>0.49099999999999999</v>
      </c>
    </row>
    <row r="26" spans="3:9" x14ac:dyDescent="0.25">
      <c r="C26">
        <v>17</v>
      </c>
      <c r="D26">
        <v>0.628969503104016</v>
      </c>
      <c r="E26">
        <v>0.62976048041644705</v>
      </c>
      <c r="F26">
        <v>0.67490000000000006</v>
      </c>
      <c r="G26">
        <v>0.60589999999999999</v>
      </c>
      <c r="H26">
        <v>0.52229999999999999</v>
      </c>
      <c r="I26">
        <v>0.49380000000000002</v>
      </c>
    </row>
    <row r="27" spans="3:9" x14ac:dyDescent="0.25">
      <c r="C27">
        <v>18</v>
      </c>
      <c r="D27">
        <v>0.70936735157855901</v>
      </c>
      <c r="E27">
        <v>0.66546293763752296</v>
      </c>
      <c r="F27">
        <v>0.7056</v>
      </c>
      <c r="G27">
        <v>0.62590000000000001</v>
      </c>
      <c r="H27">
        <v>0.5333</v>
      </c>
      <c r="I27">
        <v>0.49740000000000001</v>
      </c>
    </row>
    <row r="28" spans="3:9" x14ac:dyDescent="0.25">
      <c r="C28">
        <v>19</v>
      </c>
      <c r="D28">
        <v>0.81570074486598398</v>
      </c>
      <c r="E28">
        <v>0.77035389826643996</v>
      </c>
      <c r="F28">
        <v>0.74199999999999999</v>
      </c>
      <c r="G28">
        <v>0.65080000000000005</v>
      </c>
      <c r="H28">
        <v>0.54669999999999996</v>
      </c>
      <c r="I28">
        <v>0.50180000000000002</v>
      </c>
    </row>
    <row r="29" spans="3:9" x14ac:dyDescent="0.25">
      <c r="C29">
        <v>20</v>
      </c>
      <c r="D29">
        <v>0.91543870096629598</v>
      </c>
      <c r="E29">
        <v>0.93061935813952801</v>
      </c>
      <c r="F29">
        <v>0.78320000000000001</v>
      </c>
      <c r="G29">
        <v>0.68100000000000005</v>
      </c>
      <c r="H29">
        <v>0.56279999999999997</v>
      </c>
      <c r="I29">
        <v>0.50729999999999997</v>
      </c>
    </row>
    <row r="30" spans="3:9" x14ac:dyDescent="0.25">
      <c r="C30">
        <v>21</v>
      </c>
      <c r="D30">
        <v>0.96939790962941297</v>
      </c>
      <c r="E30">
        <v>0.98161760948292798</v>
      </c>
      <c r="F30">
        <v>0.82699999999999996</v>
      </c>
      <c r="G30">
        <v>0.71609999999999996</v>
      </c>
      <c r="H30">
        <v>0.58179999999999998</v>
      </c>
      <c r="I30">
        <v>0.51400000000000001</v>
      </c>
    </row>
    <row r="31" spans="3:9" x14ac:dyDescent="0.25">
      <c r="C31">
        <v>22</v>
      </c>
      <c r="D31">
        <v>0.98173920532023096</v>
      </c>
      <c r="E31">
        <v>0.98209999977468598</v>
      </c>
      <c r="F31">
        <v>0.87019999999999997</v>
      </c>
      <c r="G31">
        <v>0.75519999999999998</v>
      </c>
      <c r="H31">
        <v>0.60370000000000001</v>
      </c>
      <c r="I31">
        <v>0.52200000000000002</v>
      </c>
    </row>
    <row r="32" spans="3:9" x14ac:dyDescent="0.25">
      <c r="C32">
        <v>23</v>
      </c>
      <c r="D32">
        <v>0.98249397093894897</v>
      </c>
      <c r="E32">
        <v>0.98209999999999997</v>
      </c>
      <c r="F32">
        <v>0.90959999999999996</v>
      </c>
      <c r="G32">
        <v>0.79669999999999996</v>
      </c>
      <c r="H32">
        <v>0.62849999999999995</v>
      </c>
      <c r="I32">
        <v>0.53139999999999998</v>
      </c>
    </row>
    <row r="33" spans="3:9" x14ac:dyDescent="0.25">
      <c r="C33">
        <v>24</v>
      </c>
      <c r="D33">
        <v>0.98249999804918098</v>
      </c>
      <c r="E33">
        <v>0.98209999999999997</v>
      </c>
      <c r="F33">
        <v>0.94220000000000004</v>
      </c>
      <c r="G33">
        <v>0.83830000000000005</v>
      </c>
      <c r="H33">
        <v>0.65610000000000002</v>
      </c>
      <c r="I33">
        <v>0.54249999999999998</v>
      </c>
    </row>
    <row r="34" spans="3:9" x14ac:dyDescent="0.25">
      <c r="C34">
        <v>25</v>
      </c>
      <c r="D34">
        <v>0.98249999999999604</v>
      </c>
      <c r="E34">
        <v>0.98209999999999997</v>
      </c>
      <c r="F34">
        <v>0.96619999999999995</v>
      </c>
      <c r="G34">
        <v>0.87749999999999995</v>
      </c>
      <c r="H34">
        <v>0.68600000000000005</v>
      </c>
      <c r="I34">
        <v>0.5554</v>
      </c>
    </row>
    <row r="35" spans="3:9" x14ac:dyDescent="0.25">
      <c r="C35">
        <v>26</v>
      </c>
      <c r="D35">
        <v>0.98250000000000004</v>
      </c>
      <c r="E35">
        <v>0.98209999999999997</v>
      </c>
      <c r="F35">
        <v>0.98180000000000001</v>
      </c>
      <c r="G35">
        <v>0.91180000000000005</v>
      </c>
      <c r="H35">
        <v>0.7177</v>
      </c>
      <c r="I35">
        <v>0.56999999999999995</v>
      </c>
    </row>
    <row r="36" spans="3:9" x14ac:dyDescent="0.25">
      <c r="C36">
        <v>27</v>
      </c>
      <c r="D36">
        <v>0.98250000000000004</v>
      </c>
      <c r="E36">
        <v>0.98209999999999997</v>
      </c>
      <c r="F36">
        <v>0.99039999999999995</v>
      </c>
      <c r="G36">
        <v>0.93940000000000001</v>
      </c>
      <c r="H36">
        <v>0.75039999999999996</v>
      </c>
      <c r="I36">
        <v>0.58650000000000002</v>
      </c>
    </row>
    <row r="37" spans="3:9" x14ac:dyDescent="0.25">
      <c r="C37">
        <v>28</v>
      </c>
      <c r="D37">
        <v>0.98250000000000004</v>
      </c>
      <c r="E37">
        <v>0.98209999999999997</v>
      </c>
      <c r="F37">
        <v>0.99439999999999995</v>
      </c>
      <c r="G37">
        <v>0.95960000000000001</v>
      </c>
      <c r="H37">
        <v>0.7833</v>
      </c>
      <c r="I37">
        <v>0.60499999999999998</v>
      </c>
    </row>
    <row r="38" spans="3:9" x14ac:dyDescent="0.25">
      <c r="C38">
        <v>29</v>
      </c>
      <c r="D38">
        <v>0.98250000000000004</v>
      </c>
      <c r="E38">
        <v>0.98209999999999997</v>
      </c>
      <c r="F38">
        <v>0.99590000000000001</v>
      </c>
      <c r="G38">
        <v>0.9728</v>
      </c>
      <c r="H38">
        <v>0.81540000000000001</v>
      </c>
      <c r="I38">
        <v>0.62519999999999998</v>
      </c>
    </row>
    <row r="39" spans="3:9" x14ac:dyDescent="0.25">
      <c r="C39">
        <v>30</v>
      </c>
      <c r="D39">
        <v>0.98250000000000004</v>
      </c>
      <c r="E39">
        <v>0.98209999999999997</v>
      </c>
      <c r="F39">
        <v>0.99639999999999995</v>
      </c>
      <c r="G39">
        <v>0.98040000000000005</v>
      </c>
      <c r="H39">
        <v>0.8458</v>
      </c>
      <c r="I39">
        <v>0.6472</v>
      </c>
    </row>
    <row r="40" spans="3:9" x14ac:dyDescent="0.25">
      <c r="C40">
        <v>31</v>
      </c>
      <c r="D40">
        <v>0.98250000000000004</v>
      </c>
      <c r="E40">
        <v>0.98209999999999997</v>
      </c>
      <c r="F40">
        <v>0.99650000000000005</v>
      </c>
      <c r="G40">
        <v>0.98419999999999996</v>
      </c>
      <c r="H40">
        <v>0.87350000000000005</v>
      </c>
      <c r="I40">
        <v>0.67069999999999996</v>
      </c>
    </row>
    <row r="41" spans="3:9" x14ac:dyDescent="0.25">
      <c r="C41">
        <v>32</v>
      </c>
      <c r="D41">
        <v>0.98250000000000004</v>
      </c>
      <c r="E41">
        <v>0.98209999999999997</v>
      </c>
      <c r="F41">
        <v>0.99650000000000005</v>
      </c>
      <c r="G41">
        <v>0.98580000000000001</v>
      </c>
      <c r="H41">
        <v>0.89790000000000003</v>
      </c>
      <c r="I41">
        <v>0.69540000000000002</v>
      </c>
    </row>
    <row r="42" spans="3:9" x14ac:dyDescent="0.25">
      <c r="C42">
        <v>33</v>
      </c>
      <c r="D42">
        <v>0.98250000000000004</v>
      </c>
      <c r="E42">
        <v>0.98209999999999997</v>
      </c>
      <c r="F42">
        <v>0.99650000000000005</v>
      </c>
      <c r="G42">
        <v>0.98640000000000005</v>
      </c>
      <c r="H42">
        <v>0.91849999999999998</v>
      </c>
      <c r="I42">
        <v>0.72109999999999996</v>
      </c>
    </row>
    <row r="43" spans="3:9" x14ac:dyDescent="0.25">
      <c r="C43">
        <v>34</v>
      </c>
      <c r="D43">
        <v>0.98250000000000004</v>
      </c>
      <c r="E43">
        <v>0.98209999999999997</v>
      </c>
      <c r="F43">
        <v>0.99650000000000005</v>
      </c>
      <c r="G43">
        <v>0.98660000000000003</v>
      </c>
      <c r="H43">
        <v>0.93510000000000004</v>
      </c>
      <c r="I43">
        <v>0.74729999999999996</v>
      </c>
    </row>
    <row r="44" spans="3:9" x14ac:dyDescent="0.25">
      <c r="C44">
        <v>35</v>
      </c>
      <c r="D44">
        <v>0.98250000000000004</v>
      </c>
      <c r="E44">
        <v>0.98209999999999997</v>
      </c>
      <c r="F44">
        <v>0.99650000000000005</v>
      </c>
      <c r="G44">
        <v>0.98660000000000003</v>
      </c>
      <c r="H44">
        <v>0.94789999999999996</v>
      </c>
      <c r="I44">
        <v>0.77349999999999997</v>
      </c>
    </row>
    <row r="45" spans="3:9" x14ac:dyDescent="0.25">
      <c r="C45">
        <v>36</v>
      </c>
      <c r="D45">
        <v>0.98250000000000004</v>
      </c>
      <c r="E45">
        <v>0.98209999999999997</v>
      </c>
      <c r="F45">
        <v>0.99650000000000005</v>
      </c>
      <c r="G45">
        <v>0.98660000000000003</v>
      </c>
      <c r="H45">
        <v>0.95730000000000004</v>
      </c>
      <c r="I45">
        <v>0.79920000000000002</v>
      </c>
    </row>
    <row r="46" spans="3:9" x14ac:dyDescent="0.25">
      <c r="C46">
        <v>37</v>
      </c>
      <c r="D46">
        <v>0.98250000000000004</v>
      </c>
      <c r="E46">
        <v>0.98209999999999997</v>
      </c>
      <c r="F46">
        <v>0.99650000000000005</v>
      </c>
      <c r="G46">
        <v>0.98660000000000003</v>
      </c>
      <c r="H46">
        <v>0.9637</v>
      </c>
      <c r="I46">
        <v>0.82399999999999995</v>
      </c>
    </row>
    <row r="47" spans="3:9" x14ac:dyDescent="0.25">
      <c r="C47">
        <v>38</v>
      </c>
      <c r="D47">
        <v>0.98250000000000004</v>
      </c>
      <c r="E47">
        <v>0.98209999999999997</v>
      </c>
      <c r="F47">
        <v>0.99650000000000005</v>
      </c>
      <c r="G47">
        <v>0.98660000000000003</v>
      </c>
      <c r="H47">
        <v>0.96789999999999998</v>
      </c>
      <c r="I47">
        <v>0.84740000000000004</v>
      </c>
    </row>
    <row r="48" spans="3:9" x14ac:dyDescent="0.25">
      <c r="C48">
        <v>39</v>
      </c>
      <c r="D48">
        <v>0.98250000000000004</v>
      </c>
      <c r="E48">
        <v>0.98209999999999997</v>
      </c>
      <c r="F48">
        <v>0.99650000000000005</v>
      </c>
      <c r="G48">
        <v>0.98660000000000003</v>
      </c>
      <c r="H48">
        <v>0.97050000000000003</v>
      </c>
      <c r="I48">
        <v>0.86890000000000001</v>
      </c>
    </row>
    <row r="49" spans="3:9" x14ac:dyDescent="0.25">
      <c r="C49">
        <v>40</v>
      </c>
      <c r="D49">
        <v>0.98250000000000004</v>
      </c>
      <c r="E49">
        <v>0.98209999999999997</v>
      </c>
      <c r="F49">
        <v>0.99650000000000005</v>
      </c>
      <c r="G49">
        <v>0.98660000000000003</v>
      </c>
      <c r="H49">
        <v>0.97189999999999999</v>
      </c>
      <c r="I49">
        <v>0.88829999999999998</v>
      </c>
    </row>
    <row r="50" spans="3:9" x14ac:dyDescent="0.25">
      <c r="C50">
        <v>41</v>
      </c>
      <c r="D50">
        <v>0.98250000000000004</v>
      </c>
      <c r="E50">
        <v>0.98209999999999997</v>
      </c>
      <c r="F50">
        <v>0.99650000000000005</v>
      </c>
      <c r="G50">
        <v>0.98660000000000003</v>
      </c>
      <c r="H50">
        <v>0.97270000000000001</v>
      </c>
      <c r="I50">
        <v>0.9052</v>
      </c>
    </row>
    <row r="51" spans="3:9" x14ac:dyDescent="0.25">
      <c r="C51">
        <v>42</v>
      </c>
      <c r="D51">
        <v>0.98250000000000004</v>
      </c>
      <c r="E51">
        <v>0.98209999999999997</v>
      </c>
      <c r="F51">
        <v>0.99650000000000005</v>
      </c>
      <c r="G51">
        <v>0.98660000000000003</v>
      </c>
      <c r="H51">
        <v>0.97299999999999998</v>
      </c>
      <c r="I51">
        <v>0.91959999999999997</v>
      </c>
    </row>
    <row r="52" spans="3:9" x14ac:dyDescent="0.25">
      <c r="C52">
        <v>43</v>
      </c>
      <c r="D52">
        <v>0.98250000000000004</v>
      </c>
      <c r="E52">
        <v>0.98209999999999997</v>
      </c>
      <c r="F52">
        <v>0.99650000000000005</v>
      </c>
      <c r="G52">
        <v>0.98660000000000003</v>
      </c>
      <c r="H52">
        <v>0.97319999999999995</v>
      </c>
      <c r="I52">
        <v>0.93140000000000001</v>
      </c>
    </row>
    <row r="53" spans="3:9" x14ac:dyDescent="0.25">
      <c r="C53">
        <v>44</v>
      </c>
      <c r="D53">
        <v>0.98250000000000004</v>
      </c>
      <c r="E53">
        <v>0.98209999999999997</v>
      </c>
      <c r="F53">
        <v>0.99650000000000005</v>
      </c>
      <c r="G53">
        <v>0.98660000000000003</v>
      </c>
      <c r="H53">
        <v>0.97330000000000005</v>
      </c>
      <c r="I53">
        <v>0.94089999999999996</v>
      </c>
    </row>
    <row r="54" spans="3:9" x14ac:dyDescent="0.25">
      <c r="C54">
        <v>45</v>
      </c>
      <c r="D54">
        <v>0.98250000000000004</v>
      </c>
      <c r="E54">
        <v>0.98209999999999997</v>
      </c>
      <c r="F54">
        <v>0.99650000000000005</v>
      </c>
      <c r="G54">
        <v>0.98660000000000003</v>
      </c>
      <c r="H54">
        <v>0.97330000000000005</v>
      </c>
      <c r="I54">
        <v>0.94820000000000004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4"/>
  <sheetViews>
    <sheetView tabSelected="1" zoomScale="75" workbookViewId="0">
      <selection activeCell="P32" sqref="P32"/>
    </sheetView>
  </sheetViews>
  <sheetFormatPr defaultColWidth="8.88671875" defaultRowHeight="13.2" x14ac:dyDescent="0.25"/>
  <cols>
    <col min="1" max="1" width="19.109375" customWidth="1"/>
    <col min="2" max="2" width="24.44140625" customWidth="1"/>
  </cols>
  <sheetData>
    <row r="1" spans="1:11" ht="15" thickBot="1" x14ac:dyDescent="0.35">
      <c r="A1" s="35" t="s">
        <v>108</v>
      </c>
      <c r="B1" s="35" t="s">
        <v>109</v>
      </c>
    </row>
    <row r="2" spans="1:11" ht="15" thickBot="1" x14ac:dyDescent="0.35">
      <c r="A2" s="35" t="s">
        <v>110</v>
      </c>
      <c r="B2" s="35" t="s">
        <v>111</v>
      </c>
    </row>
    <row r="3" spans="1:11" ht="72.599999999999994" thickBot="1" x14ac:dyDescent="0.35">
      <c r="A3" s="35" t="s">
        <v>113</v>
      </c>
      <c r="B3" s="35" t="s">
        <v>113</v>
      </c>
      <c r="C3" s="35" t="s">
        <v>114</v>
      </c>
      <c r="D3" s="35" t="s">
        <v>115</v>
      </c>
      <c r="E3" s="35" t="s">
        <v>116</v>
      </c>
      <c r="F3" s="35" t="s">
        <v>117</v>
      </c>
      <c r="G3" s="35" t="s">
        <v>118</v>
      </c>
      <c r="H3" s="35" t="s">
        <v>119</v>
      </c>
      <c r="I3" s="35" t="s">
        <v>120</v>
      </c>
      <c r="J3" s="35" t="s">
        <v>121</v>
      </c>
      <c r="K3" s="35" t="s">
        <v>122</v>
      </c>
    </row>
    <row r="4" spans="1:11" ht="15" thickBot="1" x14ac:dyDescent="0.35">
      <c r="A4" s="35" t="s">
        <v>108</v>
      </c>
      <c r="B4" s="35" t="s">
        <v>109</v>
      </c>
      <c r="C4" s="35" t="s">
        <v>2</v>
      </c>
      <c r="D4" s="36">
        <v>700</v>
      </c>
      <c r="E4" s="36">
        <v>24</v>
      </c>
      <c r="F4" s="37">
        <v>9.2100000000000009</v>
      </c>
      <c r="G4" s="37">
        <v>9.74</v>
      </c>
      <c r="H4" s="37">
        <v>1.55</v>
      </c>
      <c r="I4" s="37">
        <v>3.4299999999999997E-2</v>
      </c>
      <c r="J4" s="37">
        <v>17.3</v>
      </c>
      <c r="K4" s="37">
        <v>17.7</v>
      </c>
    </row>
    <row r="5" spans="1:11" ht="15" thickBot="1" x14ac:dyDescent="0.35">
      <c r="A5" s="35" t="s">
        <v>110</v>
      </c>
      <c r="B5" s="35" t="s">
        <v>111</v>
      </c>
      <c r="C5" s="35" t="s">
        <v>2</v>
      </c>
      <c r="D5" s="36">
        <v>700</v>
      </c>
      <c r="E5" s="36">
        <v>24</v>
      </c>
      <c r="F5" s="37">
        <v>8.7100000000000009</v>
      </c>
      <c r="G5" s="37">
        <v>8.3000000000000007</v>
      </c>
      <c r="H5" s="37">
        <v>2.56</v>
      </c>
      <c r="I5" s="37">
        <v>2.7099999999999999E-2</v>
      </c>
      <c r="J5" s="37">
        <v>17</v>
      </c>
      <c r="K5" s="37">
        <v>17.2</v>
      </c>
    </row>
    <row r="6" spans="1:11" ht="15" thickBot="1" x14ac:dyDescent="0.35">
      <c r="A6" s="35" t="s">
        <v>108</v>
      </c>
      <c r="B6" s="35" t="s">
        <v>123</v>
      </c>
      <c r="C6" s="35" t="s">
        <v>2</v>
      </c>
      <c r="D6" s="36">
        <v>700</v>
      </c>
      <c r="E6" s="36">
        <v>44</v>
      </c>
      <c r="F6" s="37">
        <v>8.7100000000000009</v>
      </c>
      <c r="G6" s="37">
        <v>10.1</v>
      </c>
      <c r="H6" s="37">
        <v>1.68</v>
      </c>
      <c r="I6" s="37">
        <v>3.32E-2</v>
      </c>
      <c r="J6" s="37">
        <v>34.299999999999997</v>
      </c>
      <c r="K6" s="37">
        <v>32.299999999999997</v>
      </c>
    </row>
    <row r="7" spans="1:11" ht="15" thickBot="1" x14ac:dyDescent="0.35">
      <c r="A7" s="35" t="s">
        <v>108</v>
      </c>
      <c r="B7" s="35" t="s">
        <v>111</v>
      </c>
      <c r="C7" s="35" t="s">
        <v>2</v>
      </c>
      <c r="D7" s="36">
        <v>700</v>
      </c>
      <c r="E7" s="36">
        <v>34</v>
      </c>
      <c r="F7" s="37">
        <v>17.3</v>
      </c>
      <c r="G7" s="37">
        <v>16.7</v>
      </c>
      <c r="H7" s="37">
        <v>1.57</v>
      </c>
      <c r="I7" s="37">
        <v>3.5499999999999997E-2</v>
      </c>
      <c r="J7" s="37">
        <v>27.1</v>
      </c>
      <c r="K7" s="37">
        <v>25.5</v>
      </c>
    </row>
    <row r="8" spans="1:11" ht="15" thickBot="1" x14ac:dyDescent="0.35">
      <c r="A8" s="35" t="s">
        <v>110</v>
      </c>
      <c r="B8" s="35" t="s">
        <v>124</v>
      </c>
      <c r="C8" s="35" t="s">
        <v>2</v>
      </c>
      <c r="D8" s="36">
        <v>700</v>
      </c>
      <c r="E8" s="36">
        <v>44</v>
      </c>
      <c r="F8" s="37">
        <v>22.6</v>
      </c>
      <c r="G8" s="37">
        <v>23.9</v>
      </c>
      <c r="H8" s="37">
        <v>2.08</v>
      </c>
      <c r="I8" s="37">
        <v>3.15E-2</v>
      </c>
      <c r="J8" s="37">
        <v>33.700000000000003</v>
      </c>
      <c r="K8" s="37">
        <v>20.399999999999999</v>
      </c>
    </row>
    <row r="9" spans="1:11" ht="15" thickBot="1" x14ac:dyDescent="0.35">
      <c r="A9" s="35" t="s">
        <v>110</v>
      </c>
      <c r="B9" s="35" t="s">
        <v>125</v>
      </c>
      <c r="C9" s="35" t="s">
        <v>2</v>
      </c>
      <c r="D9" s="36">
        <v>700</v>
      </c>
      <c r="E9" s="36">
        <v>34</v>
      </c>
      <c r="F9" s="37">
        <v>13.9</v>
      </c>
      <c r="G9" s="37">
        <v>13.4</v>
      </c>
      <c r="H9" s="37">
        <v>4.32</v>
      </c>
      <c r="I9" s="37">
        <v>1.4500000000000001E-2</v>
      </c>
      <c r="J9" s="37">
        <v>27.9</v>
      </c>
      <c r="K9" s="37">
        <v>29.5</v>
      </c>
    </row>
    <row r="10" spans="1:11" ht="15" thickBot="1" x14ac:dyDescent="0.35">
      <c r="A10" s="35" t="s">
        <v>126</v>
      </c>
      <c r="B10" s="35" t="s">
        <v>127</v>
      </c>
      <c r="C10" s="35" t="s">
        <v>2</v>
      </c>
      <c r="D10" s="36">
        <v>1000</v>
      </c>
      <c r="E10" s="36">
        <v>24</v>
      </c>
      <c r="F10" s="37">
        <v>0.6</v>
      </c>
      <c r="G10" s="37">
        <v>0.745</v>
      </c>
      <c r="H10" s="37">
        <v>1.61</v>
      </c>
      <c r="I10" s="37">
        <v>3.56E-2</v>
      </c>
      <c r="J10" s="37">
        <v>29.9</v>
      </c>
      <c r="K10" s="37">
        <v>29.3</v>
      </c>
    </row>
    <row r="11" spans="1:11" ht="15" thickBot="1" x14ac:dyDescent="0.35">
      <c r="A11" s="35" t="s">
        <v>126</v>
      </c>
      <c r="B11" s="35" t="s">
        <v>109</v>
      </c>
      <c r="C11" s="35" t="s">
        <v>2</v>
      </c>
      <c r="D11" s="36">
        <v>1000</v>
      </c>
      <c r="E11" s="36">
        <v>34</v>
      </c>
      <c r="F11" s="37">
        <v>1.9</v>
      </c>
      <c r="G11" s="37">
        <v>1.52</v>
      </c>
      <c r="H11" s="37">
        <v>2.3199999999999998</v>
      </c>
      <c r="I11" s="37">
        <v>2.7900000000000001E-2</v>
      </c>
      <c r="J11" s="37">
        <v>25.2</v>
      </c>
      <c r="K11" s="37">
        <v>22.6</v>
      </c>
    </row>
    <row r="12" spans="1:11" ht="15" thickBot="1" x14ac:dyDescent="0.35">
      <c r="A12" s="35" t="s">
        <v>128</v>
      </c>
      <c r="B12" s="35" t="s">
        <v>109</v>
      </c>
      <c r="C12" s="35" t="s">
        <v>2</v>
      </c>
      <c r="D12" s="36">
        <v>1200</v>
      </c>
      <c r="E12" s="36">
        <v>24</v>
      </c>
      <c r="F12" s="37">
        <v>15.9</v>
      </c>
      <c r="G12" s="37">
        <v>14.2</v>
      </c>
      <c r="H12" s="37">
        <v>4.21</v>
      </c>
      <c r="I12" s="37">
        <v>1.9300000000000001E-2</v>
      </c>
      <c r="J12" s="37">
        <v>8.4</v>
      </c>
      <c r="K12" s="37">
        <v>14.9</v>
      </c>
    </row>
    <row r="13" spans="1:11" ht="15" thickBot="1" x14ac:dyDescent="0.35">
      <c r="A13" s="35" t="s">
        <v>128</v>
      </c>
      <c r="B13" s="35" t="s">
        <v>123</v>
      </c>
      <c r="C13" s="35" t="s">
        <v>2</v>
      </c>
      <c r="D13" s="36">
        <v>1200</v>
      </c>
      <c r="E13" s="36">
        <v>44</v>
      </c>
      <c r="F13" s="37">
        <v>25.4</v>
      </c>
      <c r="G13" s="37">
        <v>25.1</v>
      </c>
      <c r="H13" s="37">
        <v>2.08</v>
      </c>
      <c r="I13" s="37">
        <v>2.5700000000000001E-2</v>
      </c>
      <c r="J13" s="37">
        <v>38</v>
      </c>
      <c r="K13" s="37">
        <v>37.1</v>
      </c>
    </row>
    <row r="14" spans="1:11" ht="15" thickBot="1" x14ac:dyDescent="0.35">
      <c r="A14" s="35" t="s">
        <v>128</v>
      </c>
      <c r="B14" s="35" t="s">
        <v>111</v>
      </c>
      <c r="C14" s="35" t="s">
        <v>2</v>
      </c>
      <c r="D14" s="36">
        <v>1200</v>
      </c>
      <c r="E14" s="36">
        <v>34</v>
      </c>
      <c r="F14" s="37">
        <v>28.4</v>
      </c>
      <c r="G14" s="37">
        <v>30.6</v>
      </c>
      <c r="H14" s="37">
        <v>6.78</v>
      </c>
      <c r="I14" s="37">
        <v>2.6700000000000001E-3</v>
      </c>
      <c r="J14" s="37">
        <v>28.6</v>
      </c>
      <c r="K14" s="37">
        <v>28.9</v>
      </c>
    </row>
    <row r="15" spans="1:11" ht="15" thickBot="1" x14ac:dyDescent="0.35">
      <c r="A15" s="35" t="s">
        <v>129</v>
      </c>
      <c r="B15" s="35" t="s">
        <v>130</v>
      </c>
      <c r="C15" s="35" t="s">
        <v>2</v>
      </c>
      <c r="D15" s="36">
        <v>610</v>
      </c>
      <c r="E15" s="36">
        <v>24</v>
      </c>
      <c r="F15" s="37">
        <v>11.9</v>
      </c>
      <c r="G15" s="37">
        <v>12.2</v>
      </c>
      <c r="H15" s="37">
        <v>1.59</v>
      </c>
      <c r="I15" s="37">
        <v>3.8199999999999998E-2</v>
      </c>
      <c r="J15" s="37">
        <v>21.6</v>
      </c>
      <c r="K15" s="36">
        <v>22</v>
      </c>
    </row>
    <row r="16" spans="1:11" ht="15" thickBot="1" x14ac:dyDescent="0.35">
      <c r="A16" s="35" t="s">
        <v>129</v>
      </c>
      <c r="B16" s="35" t="s">
        <v>109</v>
      </c>
      <c r="C16" s="35" t="s">
        <v>2</v>
      </c>
      <c r="D16" s="36">
        <v>610</v>
      </c>
      <c r="E16" s="36">
        <v>34</v>
      </c>
      <c r="F16" s="37">
        <v>16.5</v>
      </c>
      <c r="G16" s="37">
        <v>16</v>
      </c>
      <c r="H16" s="37">
        <v>2.31</v>
      </c>
      <c r="I16" s="37">
        <v>2.5700000000000001E-2</v>
      </c>
      <c r="J16" s="36">
        <v>26</v>
      </c>
      <c r="K16" s="37">
        <v>25.3</v>
      </c>
    </row>
    <row r="17" spans="1:11" ht="15" thickBot="1" x14ac:dyDescent="0.35">
      <c r="A17" s="35" t="s">
        <v>129</v>
      </c>
      <c r="B17" s="35" t="s">
        <v>111</v>
      </c>
      <c r="C17" s="35" t="s">
        <v>2</v>
      </c>
      <c r="D17" s="36">
        <v>610</v>
      </c>
      <c r="E17" s="36">
        <v>44</v>
      </c>
      <c r="F17" s="37">
        <v>21.9</v>
      </c>
      <c r="G17" s="37">
        <v>21.9</v>
      </c>
      <c r="H17" s="37">
        <v>2.0499999999999998</v>
      </c>
      <c r="I17" s="37">
        <v>3.0700000000000002E-2</v>
      </c>
      <c r="J17" s="37">
        <v>36</v>
      </c>
      <c r="K17" s="37">
        <v>32.9</v>
      </c>
    </row>
    <row r="18" spans="1:11" ht="15" thickBot="1" x14ac:dyDescent="0.35">
      <c r="A18" s="35" t="s">
        <v>131</v>
      </c>
      <c r="B18" s="35" t="s">
        <v>111</v>
      </c>
      <c r="C18" s="35" t="s">
        <v>2</v>
      </c>
      <c r="D18" s="36">
        <v>5100</v>
      </c>
      <c r="E18" s="36">
        <v>24</v>
      </c>
      <c r="F18" s="37">
        <v>10.9</v>
      </c>
      <c r="G18" s="37">
        <v>12.8</v>
      </c>
      <c r="H18" s="37">
        <v>3.42</v>
      </c>
      <c r="I18" s="37">
        <v>2.4E-2</v>
      </c>
      <c r="J18" s="37">
        <v>17.7</v>
      </c>
      <c r="K18" s="37">
        <v>18.5</v>
      </c>
    </row>
    <row r="19" spans="1:11" ht="15" thickBot="1" x14ac:dyDescent="0.35">
      <c r="A19" s="35" t="s">
        <v>131</v>
      </c>
      <c r="B19" s="35" t="s">
        <v>125</v>
      </c>
      <c r="C19" s="35" t="s">
        <v>2</v>
      </c>
      <c r="D19" s="36">
        <v>5100</v>
      </c>
      <c r="E19" s="36">
        <v>44</v>
      </c>
      <c r="F19" s="37">
        <v>23.7</v>
      </c>
      <c r="G19" s="37">
        <v>24</v>
      </c>
      <c r="H19" s="37">
        <v>2.15</v>
      </c>
      <c r="I19" s="37">
        <v>2.9600000000000001E-2</v>
      </c>
      <c r="J19" s="37">
        <v>39</v>
      </c>
      <c r="K19" s="37">
        <v>37.9</v>
      </c>
    </row>
    <row r="20" spans="1:11" ht="15" thickBot="1" x14ac:dyDescent="0.35">
      <c r="A20" s="35" t="s">
        <v>131</v>
      </c>
      <c r="B20" s="35" t="s">
        <v>132</v>
      </c>
      <c r="C20" s="35" t="s">
        <v>2</v>
      </c>
      <c r="D20" s="36">
        <v>5100</v>
      </c>
      <c r="E20" s="36">
        <v>34</v>
      </c>
      <c r="F20" s="37">
        <v>17.100000000000001</v>
      </c>
      <c r="G20" s="37">
        <v>17.7</v>
      </c>
      <c r="H20" s="37">
        <v>2.75</v>
      </c>
      <c r="I20" s="37">
        <v>2.2200000000000001E-2</v>
      </c>
      <c r="J20" s="37">
        <v>29.7</v>
      </c>
      <c r="K20" s="37">
        <v>31.6</v>
      </c>
    </row>
    <row r="21" spans="1:11" ht="15" thickBot="1" x14ac:dyDescent="0.35">
      <c r="A21" s="35" t="s">
        <v>133</v>
      </c>
      <c r="B21" s="35" t="s">
        <v>130</v>
      </c>
      <c r="C21" s="35" t="s">
        <v>2</v>
      </c>
      <c r="D21" s="36">
        <v>20500</v>
      </c>
      <c r="E21" s="36">
        <v>24</v>
      </c>
      <c r="F21" s="37">
        <v>11</v>
      </c>
      <c r="G21" s="37">
        <v>10.8</v>
      </c>
      <c r="H21" s="37">
        <v>4.3099999999999996</v>
      </c>
      <c r="I21" s="37">
        <v>3.04E-2</v>
      </c>
      <c r="J21" s="37">
        <v>14.4</v>
      </c>
      <c r="K21" s="37">
        <v>14.9</v>
      </c>
    </row>
    <row r="22" spans="1:11" ht="15" thickBot="1" x14ac:dyDescent="0.35">
      <c r="A22" s="35" t="s">
        <v>133</v>
      </c>
      <c r="B22" s="35" t="s">
        <v>109</v>
      </c>
      <c r="C22" s="35" t="s">
        <v>2</v>
      </c>
      <c r="D22" s="36">
        <v>20500</v>
      </c>
      <c r="E22" s="36">
        <v>34</v>
      </c>
      <c r="F22" s="37">
        <v>30.3</v>
      </c>
      <c r="G22" s="37">
        <v>29.2</v>
      </c>
      <c r="H22" s="37">
        <v>13</v>
      </c>
      <c r="I22" s="37">
        <v>2.69E-2</v>
      </c>
      <c r="J22" s="37">
        <v>34.9</v>
      </c>
      <c r="K22" s="37">
        <v>32.4</v>
      </c>
    </row>
    <row r="23" spans="1:11" ht="15" thickBot="1" x14ac:dyDescent="0.35">
      <c r="A23" s="35" t="s">
        <v>133</v>
      </c>
      <c r="B23" s="35" t="s">
        <v>123</v>
      </c>
      <c r="C23" s="35" t="s">
        <v>2</v>
      </c>
      <c r="D23" s="36">
        <v>20500</v>
      </c>
      <c r="E23" s="36">
        <v>44</v>
      </c>
      <c r="F23" s="37">
        <v>31</v>
      </c>
      <c r="G23" s="37">
        <v>38.5</v>
      </c>
      <c r="H23" s="37">
        <v>7.79</v>
      </c>
      <c r="I23" s="37">
        <v>2.6700000000000002E-2</v>
      </c>
      <c r="J23" s="37">
        <v>43.3</v>
      </c>
      <c r="K23" s="37">
        <v>42.1</v>
      </c>
    </row>
    <row r="24" spans="1:11" ht="15" thickBot="1" x14ac:dyDescent="0.35">
      <c r="A24" s="35" t="s">
        <v>134</v>
      </c>
      <c r="B24" s="35" t="s">
        <v>109</v>
      </c>
      <c r="C24" s="35" t="s">
        <v>2</v>
      </c>
      <c r="D24" s="36">
        <v>1200</v>
      </c>
      <c r="E24" s="36">
        <v>24</v>
      </c>
      <c r="F24" s="37">
        <v>7.91</v>
      </c>
      <c r="G24" s="37">
        <v>8.3000000000000007</v>
      </c>
      <c r="H24" s="37">
        <v>6.44</v>
      </c>
      <c r="I24" s="37">
        <v>1.03E-2</v>
      </c>
      <c r="J24" s="37">
        <v>3.1</v>
      </c>
      <c r="K24" s="37">
        <v>3.53</v>
      </c>
    </row>
    <row r="25" spans="1:11" ht="15" thickBot="1" x14ac:dyDescent="0.35">
      <c r="A25" s="35" t="s">
        <v>134</v>
      </c>
      <c r="B25" s="35" t="s">
        <v>111</v>
      </c>
      <c r="C25" s="35" t="s">
        <v>2</v>
      </c>
      <c r="D25" s="36">
        <v>1200</v>
      </c>
      <c r="E25" s="36">
        <v>34</v>
      </c>
      <c r="F25" s="36">
        <v>23</v>
      </c>
      <c r="G25" s="37">
        <v>24.7</v>
      </c>
      <c r="H25" s="37">
        <v>5.21</v>
      </c>
      <c r="I25" s="37">
        <v>1.61E-2</v>
      </c>
      <c r="J25" s="37">
        <v>28.8</v>
      </c>
      <c r="K25" s="37">
        <v>29.1</v>
      </c>
    </row>
    <row r="26" spans="1:11" ht="15" thickBot="1" x14ac:dyDescent="0.35">
      <c r="A26" s="35" t="s">
        <v>134</v>
      </c>
      <c r="B26" s="35" t="s">
        <v>124</v>
      </c>
      <c r="C26" s="35" t="s">
        <v>2</v>
      </c>
      <c r="D26" s="36">
        <v>1200</v>
      </c>
      <c r="E26" s="36">
        <v>44</v>
      </c>
      <c r="F26" s="36">
        <v>23</v>
      </c>
      <c r="G26" s="37">
        <v>23.2</v>
      </c>
      <c r="H26" s="37">
        <v>2.08</v>
      </c>
      <c r="I26" s="37">
        <v>2.9399999999999999E-2</v>
      </c>
      <c r="J26" s="37">
        <v>37.1</v>
      </c>
      <c r="K26" s="37">
        <v>36.5</v>
      </c>
    </row>
    <row r="27" spans="1:11" ht="15" thickBot="1" x14ac:dyDescent="0.35">
      <c r="A27" s="35" t="s">
        <v>126</v>
      </c>
      <c r="B27" s="35" t="s">
        <v>130</v>
      </c>
      <c r="C27" s="35" t="s">
        <v>2</v>
      </c>
      <c r="D27" s="36">
        <v>1000</v>
      </c>
      <c r="E27" s="36">
        <v>44</v>
      </c>
      <c r="F27" s="37">
        <v>8.01</v>
      </c>
      <c r="G27" s="37">
        <v>6.57</v>
      </c>
      <c r="H27" s="37">
        <v>1.98</v>
      </c>
      <c r="I27" s="37">
        <v>3.44E-2</v>
      </c>
      <c r="J27" s="37">
        <v>28.9</v>
      </c>
      <c r="K27" s="37">
        <v>31</v>
      </c>
    </row>
    <row r="28" spans="1:11" ht="15" thickBot="1" x14ac:dyDescent="0.35">
      <c r="A28" s="35" t="s">
        <v>135</v>
      </c>
      <c r="B28" s="35" t="s">
        <v>130</v>
      </c>
      <c r="C28" s="35" t="s">
        <v>2</v>
      </c>
      <c r="D28" s="36">
        <v>1200</v>
      </c>
      <c r="E28" s="36">
        <v>24</v>
      </c>
      <c r="F28" s="37">
        <v>20.399999999999999</v>
      </c>
      <c r="G28" s="37">
        <v>22.3</v>
      </c>
      <c r="H28" s="37">
        <v>5.55</v>
      </c>
      <c r="I28" s="37">
        <v>1.46E-2</v>
      </c>
      <c r="J28" s="37">
        <v>10.3</v>
      </c>
      <c r="K28" s="37">
        <v>11.8</v>
      </c>
    </row>
    <row r="29" spans="1:11" ht="15" thickBot="1" x14ac:dyDescent="0.35">
      <c r="A29" s="35" t="s">
        <v>135</v>
      </c>
      <c r="B29" s="35" t="s">
        <v>109</v>
      </c>
      <c r="C29" s="35" t="s">
        <v>2</v>
      </c>
      <c r="D29" s="36">
        <v>1200</v>
      </c>
      <c r="E29" s="36">
        <v>34</v>
      </c>
      <c r="F29" s="37">
        <v>21.7</v>
      </c>
      <c r="G29" s="37">
        <v>23.4</v>
      </c>
      <c r="H29" s="37">
        <v>5.5</v>
      </c>
      <c r="I29" s="37">
        <v>2.1600000000000001E-2</v>
      </c>
      <c r="J29" s="37">
        <v>26.6</v>
      </c>
      <c r="K29" s="37">
        <v>23.3</v>
      </c>
    </row>
    <row r="30" spans="1:11" ht="15" thickBot="1" x14ac:dyDescent="0.35">
      <c r="A30" s="35" t="s">
        <v>135</v>
      </c>
      <c r="B30" s="35" t="s">
        <v>123</v>
      </c>
      <c r="C30" s="35" t="s">
        <v>2</v>
      </c>
      <c r="D30" s="36">
        <v>1200</v>
      </c>
      <c r="E30" s="36">
        <v>44</v>
      </c>
      <c r="F30" s="37">
        <v>26.7</v>
      </c>
      <c r="G30" s="37">
        <v>18.2</v>
      </c>
      <c r="H30" s="37">
        <v>3.16</v>
      </c>
      <c r="I30" s="37">
        <v>1.9800000000000002E-2</v>
      </c>
      <c r="J30" s="37">
        <v>37.4</v>
      </c>
      <c r="K30" s="37">
        <v>40.9</v>
      </c>
    </row>
    <row r="31" spans="1:11" ht="15" thickBot="1" x14ac:dyDescent="0.35">
      <c r="A31" s="35" t="s">
        <v>136</v>
      </c>
      <c r="B31" s="35" t="s">
        <v>130</v>
      </c>
      <c r="C31" s="35" t="s">
        <v>2</v>
      </c>
      <c r="D31" s="36">
        <v>850</v>
      </c>
      <c r="E31" s="36">
        <v>24</v>
      </c>
      <c r="F31" s="37">
        <v>0.2</v>
      </c>
      <c r="G31" s="37">
        <v>-1.52</v>
      </c>
      <c r="H31" s="37">
        <v>1.63</v>
      </c>
      <c r="I31" s="37">
        <v>3.2599999999999997E-2</v>
      </c>
      <c r="J31" s="37">
        <v>15.1</v>
      </c>
      <c r="K31" s="37">
        <v>14.3</v>
      </c>
    </row>
    <row r="32" spans="1:11" ht="15" thickBot="1" x14ac:dyDescent="0.35">
      <c r="A32" s="35" t="s">
        <v>136</v>
      </c>
      <c r="B32" s="35" t="s">
        <v>123</v>
      </c>
      <c r="C32" s="35" t="s">
        <v>2</v>
      </c>
      <c r="D32" s="36">
        <v>850</v>
      </c>
      <c r="E32" s="36">
        <v>34</v>
      </c>
      <c r="F32" s="37">
        <v>17.3</v>
      </c>
      <c r="G32" s="37">
        <v>18</v>
      </c>
      <c r="H32" s="37">
        <v>3.68</v>
      </c>
      <c r="I32" s="37">
        <v>2.1700000000000001E-2</v>
      </c>
      <c r="J32" s="37">
        <v>26.2</v>
      </c>
      <c r="K32" s="37">
        <v>24.6</v>
      </c>
    </row>
    <row r="33" spans="1:11" ht="15" thickBot="1" x14ac:dyDescent="0.35">
      <c r="A33" s="35" t="s">
        <v>136</v>
      </c>
      <c r="B33" s="35" t="s">
        <v>111</v>
      </c>
      <c r="C33" s="35" t="s">
        <v>2</v>
      </c>
      <c r="D33" s="36">
        <v>850</v>
      </c>
      <c r="E33" s="36">
        <v>44</v>
      </c>
      <c r="F33" s="36">
        <v>24</v>
      </c>
      <c r="G33" s="37">
        <v>32.4</v>
      </c>
      <c r="H33" s="37">
        <v>2</v>
      </c>
      <c r="I33" s="37">
        <v>3.4599999999999999E-2</v>
      </c>
      <c r="J33" s="37">
        <v>38.1</v>
      </c>
      <c r="K33" s="37">
        <v>41.3</v>
      </c>
    </row>
    <row r="34" spans="1:11" ht="15" thickBot="1" x14ac:dyDescent="0.35">
      <c r="A34" s="35" t="s">
        <v>137</v>
      </c>
      <c r="B34" s="35" t="s">
        <v>123</v>
      </c>
      <c r="C34" s="35" t="s">
        <v>2</v>
      </c>
      <c r="D34" s="36">
        <v>1950</v>
      </c>
      <c r="E34" s="36">
        <v>24</v>
      </c>
      <c r="F34" s="37">
        <v>-3.2</v>
      </c>
      <c r="G34" s="37">
        <v>-3.75</v>
      </c>
      <c r="H34" s="37">
        <v>2.2999999999999998</v>
      </c>
      <c r="I34" s="37">
        <v>2.3699999999999999E-2</v>
      </c>
      <c r="J34" s="37">
        <v>7.9</v>
      </c>
      <c r="K34" s="37">
        <v>7.67</v>
      </c>
    </row>
    <row r="35" spans="1:11" ht="15" thickBot="1" x14ac:dyDescent="0.35">
      <c r="A35" s="35" t="s">
        <v>137</v>
      </c>
      <c r="B35" s="35" t="s">
        <v>125</v>
      </c>
      <c r="C35" s="35" t="s">
        <v>2</v>
      </c>
      <c r="D35" s="36">
        <v>1950</v>
      </c>
      <c r="E35" s="36">
        <v>34</v>
      </c>
      <c r="F35" s="37">
        <v>12.4</v>
      </c>
      <c r="G35" s="37">
        <v>12.9</v>
      </c>
      <c r="H35" s="37">
        <v>2.65</v>
      </c>
      <c r="I35" s="37">
        <v>2.52E-2</v>
      </c>
      <c r="J35" s="37">
        <v>22.9</v>
      </c>
      <c r="K35" s="37">
        <v>22.2</v>
      </c>
    </row>
    <row r="36" spans="1:11" ht="15" thickBot="1" x14ac:dyDescent="0.35">
      <c r="A36" s="35" t="s">
        <v>137</v>
      </c>
      <c r="B36" s="35" t="s">
        <v>132</v>
      </c>
      <c r="C36" s="35" t="s">
        <v>2</v>
      </c>
      <c r="D36" s="36">
        <v>1950</v>
      </c>
      <c r="E36" s="36">
        <v>44</v>
      </c>
      <c r="F36" s="37">
        <v>21.1</v>
      </c>
      <c r="G36" s="37">
        <v>22</v>
      </c>
      <c r="H36" s="37">
        <v>1.48</v>
      </c>
      <c r="I36" s="37">
        <v>3.5099999999999999E-2</v>
      </c>
      <c r="J36" s="37">
        <v>34.299999999999997</v>
      </c>
      <c r="K36" s="37">
        <v>32.6</v>
      </c>
    </row>
    <row r="37" spans="1:11" ht="15" thickBot="1" x14ac:dyDescent="0.35">
      <c r="A37" s="35" t="s">
        <v>138</v>
      </c>
      <c r="B37" s="35" t="s">
        <v>109</v>
      </c>
      <c r="C37" s="35" t="s">
        <v>2</v>
      </c>
      <c r="D37" s="36">
        <v>2650</v>
      </c>
      <c r="E37" s="36">
        <v>24</v>
      </c>
      <c r="F37" s="37">
        <v>13.8</v>
      </c>
      <c r="G37" s="37">
        <v>13.9</v>
      </c>
      <c r="H37" s="37">
        <v>2.54</v>
      </c>
      <c r="I37" s="37">
        <v>2.1700000000000001E-2</v>
      </c>
      <c r="J37" s="37">
        <v>28.2</v>
      </c>
      <c r="K37" s="37">
        <v>24</v>
      </c>
    </row>
    <row r="38" spans="1:11" ht="15" thickBot="1" x14ac:dyDescent="0.35">
      <c r="A38" s="35" t="s">
        <v>138</v>
      </c>
      <c r="B38" s="35" t="s">
        <v>123</v>
      </c>
      <c r="C38" s="35" t="s">
        <v>2</v>
      </c>
      <c r="D38" s="36">
        <v>2650</v>
      </c>
      <c r="E38" s="36">
        <v>34</v>
      </c>
      <c r="F38" s="37">
        <v>18.399999999999999</v>
      </c>
      <c r="G38" s="37">
        <v>18.100000000000001</v>
      </c>
      <c r="H38" s="37">
        <v>1.32</v>
      </c>
      <c r="I38" s="37">
        <v>3.9199999999999999E-2</v>
      </c>
      <c r="J38" s="37">
        <v>35.1</v>
      </c>
      <c r="K38" s="37">
        <v>32.4</v>
      </c>
    </row>
    <row r="39" spans="1:11" ht="15" thickBot="1" x14ac:dyDescent="0.35">
      <c r="A39" s="35" t="s">
        <v>138</v>
      </c>
      <c r="B39" s="35" t="s">
        <v>111</v>
      </c>
      <c r="C39" s="35" t="s">
        <v>2</v>
      </c>
      <c r="D39" s="36">
        <v>2650</v>
      </c>
      <c r="E39" s="36">
        <v>44</v>
      </c>
      <c r="F39" s="37">
        <v>28.5</v>
      </c>
      <c r="G39" s="37">
        <v>28</v>
      </c>
      <c r="H39" s="37">
        <v>1.53</v>
      </c>
      <c r="I39" s="37">
        <v>4.24E-2</v>
      </c>
      <c r="J39" s="37">
        <v>40.200000000000003</v>
      </c>
      <c r="K39" s="37">
        <v>40.700000000000003</v>
      </c>
    </row>
    <row r="40" spans="1:11" ht="15" thickBot="1" x14ac:dyDescent="0.35">
      <c r="A40" s="35" t="s">
        <v>139</v>
      </c>
      <c r="B40" s="35" t="s">
        <v>124</v>
      </c>
      <c r="C40" s="35" t="s">
        <v>2</v>
      </c>
      <c r="D40" s="36">
        <v>1500</v>
      </c>
      <c r="E40" s="36">
        <v>24</v>
      </c>
      <c r="F40" s="37">
        <v>-0.2</v>
      </c>
      <c r="G40" s="37">
        <v>-0.155</v>
      </c>
      <c r="H40" s="37">
        <v>1.21</v>
      </c>
      <c r="I40" s="37">
        <v>4.0500000000000001E-2</v>
      </c>
      <c r="J40" s="37">
        <v>10.1</v>
      </c>
      <c r="K40" s="37">
        <v>11.6</v>
      </c>
    </row>
    <row r="41" spans="1:11" ht="15" thickBot="1" x14ac:dyDescent="0.35">
      <c r="A41" s="35" t="s">
        <v>139</v>
      </c>
      <c r="B41" s="35" t="s">
        <v>132</v>
      </c>
      <c r="C41" s="35" t="s">
        <v>2</v>
      </c>
      <c r="D41" s="36">
        <v>1500</v>
      </c>
      <c r="E41" s="36">
        <v>34</v>
      </c>
      <c r="F41" s="37">
        <v>14.5</v>
      </c>
      <c r="G41" s="37">
        <v>14.2</v>
      </c>
      <c r="H41" s="37">
        <v>2.65</v>
      </c>
      <c r="I41" s="37">
        <v>2.2700000000000001E-2</v>
      </c>
      <c r="J41" s="37">
        <v>28.2</v>
      </c>
      <c r="K41" s="37">
        <v>25.8</v>
      </c>
    </row>
    <row r="42" spans="1:11" ht="15" thickBot="1" x14ac:dyDescent="0.35">
      <c r="A42" s="35" t="s">
        <v>139</v>
      </c>
      <c r="B42" s="35" t="s">
        <v>140</v>
      </c>
      <c r="C42" s="35" t="s">
        <v>2</v>
      </c>
      <c r="D42" s="36">
        <v>1500</v>
      </c>
      <c r="E42" s="36">
        <v>44</v>
      </c>
      <c r="F42" s="37">
        <v>28.4</v>
      </c>
      <c r="G42" s="37">
        <v>28.6</v>
      </c>
      <c r="H42" s="37">
        <v>1.1499999999999999</v>
      </c>
      <c r="I42" s="37">
        <v>3.9100000000000003E-2</v>
      </c>
      <c r="J42" s="37">
        <v>38.1</v>
      </c>
      <c r="K42" s="37">
        <v>41</v>
      </c>
    </row>
    <row r="43" spans="1:11" ht="15" thickBot="1" x14ac:dyDescent="0.35">
      <c r="A43" s="35" t="s">
        <v>141</v>
      </c>
      <c r="B43" s="35" t="s">
        <v>111</v>
      </c>
      <c r="C43" s="35" t="s">
        <v>2</v>
      </c>
      <c r="D43" s="36">
        <v>1600</v>
      </c>
      <c r="E43" s="36">
        <v>34</v>
      </c>
      <c r="F43" s="37">
        <v>11.6</v>
      </c>
      <c r="G43" s="37">
        <v>12.7</v>
      </c>
      <c r="H43" s="37">
        <v>1.53</v>
      </c>
      <c r="I43" s="37">
        <v>3.9E-2</v>
      </c>
      <c r="J43" s="37">
        <v>25.7</v>
      </c>
      <c r="K43" s="37">
        <v>25.8</v>
      </c>
    </row>
    <row r="44" spans="1:11" ht="15" thickBot="1" x14ac:dyDescent="0.35">
      <c r="A44" s="35" t="s">
        <v>141</v>
      </c>
      <c r="B44" s="35" t="s">
        <v>123</v>
      </c>
      <c r="C44" s="35" t="s">
        <v>2</v>
      </c>
      <c r="D44" s="36">
        <v>1600</v>
      </c>
      <c r="E44" s="36">
        <v>24</v>
      </c>
      <c r="F44" s="37">
        <v>-1.3</v>
      </c>
      <c r="G44" s="37">
        <v>-1.77</v>
      </c>
      <c r="H44" s="37">
        <v>1.2</v>
      </c>
      <c r="I44" s="37">
        <v>4.3400000000000001E-2</v>
      </c>
      <c r="J44" s="37">
        <v>9.5</v>
      </c>
      <c r="K44" s="37">
        <v>10.9</v>
      </c>
    </row>
    <row r="45" spans="1:11" ht="15" thickBot="1" x14ac:dyDescent="0.35">
      <c r="A45" s="35" t="s">
        <v>142</v>
      </c>
      <c r="B45" s="35" t="s">
        <v>132</v>
      </c>
      <c r="C45" s="35" t="s">
        <v>2</v>
      </c>
      <c r="D45" s="36">
        <v>1800</v>
      </c>
      <c r="E45" s="36">
        <v>24</v>
      </c>
      <c r="F45" s="37">
        <v>-1.7</v>
      </c>
      <c r="G45" s="37">
        <v>-1.95</v>
      </c>
      <c r="H45" s="37">
        <v>2.0099999999999998</v>
      </c>
      <c r="I45" s="37">
        <v>2.9499999999999998E-2</v>
      </c>
      <c r="J45" s="37">
        <v>6.5</v>
      </c>
      <c r="K45" s="37">
        <v>6.59</v>
      </c>
    </row>
    <row r="46" spans="1:11" ht="15" thickBot="1" x14ac:dyDescent="0.35">
      <c r="A46" s="35" t="s">
        <v>141</v>
      </c>
      <c r="B46" s="35" t="s">
        <v>125</v>
      </c>
      <c r="C46" s="35" t="s">
        <v>2</v>
      </c>
      <c r="D46" s="36">
        <v>1600</v>
      </c>
      <c r="E46" s="36">
        <v>44</v>
      </c>
      <c r="F46" s="37">
        <v>19.3</v>
      </c>
      <c r="G46" s="37">
        <v>19.5</v>
      </c>
      <c r="H46" s="37">
        <v>1.24</v>
      </c>
      <c r="I46" s="37">
        <v>4.0300000000000002E-2</v>
      </c>
      <c r="J46" s="37">
        <v>37.9</v>
      </c>
      <c r="K46" s="37">
        <v>36.5</v>
      </c>
    </row>
    <row r="47" spans="1:11" ht="15" thickBot="1" x14ac:dyDescent="0.35">
      <c r="A47" s="35" t="s">
        <v>143</v>
      </c>
      <c r="B47" s="35" t="s">
        <v>109</v>
      </c>
      <c r="C47" s="35" t="s">
        <v>2</v>
      </c>
      <c r="D47" s="36">
        <v>400</v>
      </c>
      <c r="E47" s="36">
        <v>24</v>
      </c>
      <c r="F47" s="37">
        <v>47.9</v>
      </c>
      <c r="G47" s="37">
        <v>46.1</v>
      </c>
      <c r="H47" s="37">
        <v>5.26</v>
      </c>
      <c r="I47" s="37">
        <v>2.24E-2</v>
      </c>
      <c r="J47" s="37">
        <v>25.8</v>
      </c>
      <c r="K47" s="37">
        <v>25.2</v>
      </c>
    </row>
    <row r="48" spans="1:11" ht="15" thickBot="1" x14ac:dyDescent="0.35">
      <c r="A48" s="35" t="s">
        <v>144</v>
      </c>
      <c r="B48" s="35" t="s">
        <v>127</v>
      </c>
      <c r="C48" s="35" t="s">
        <v>2</v>
      </c>
      <c r="D48" s="36">
        <v>9500</v>
      </c>
      <c r="E48" s="36">
        <v>24</v>
      </c>
      <c r="F48" s="37">
        <v>12.1</v>
      </c>
      <c r="G48" s="37">
        <v>41.1</v>
      </c>
      <c r="H48" s="37">
        <v>20</v>
      </c>
      <c r="I48" s="37">
        <v>3.09E-2</v>
      </c>
      <c r="J48" s="37">
        <v>18.100000000000001</v>
      </c>
      <c r="K48" s="37">
        <v>15.6</v>
      </c>
    </row>
    <row r="49" spans="1:11" ht="15" thickBot="1" x14ac:dyDescent="0.35">
      <c r="A49" s="35" t="s">
        <v>144</v>
      </c>
      <c r="B49" s="35" t="s">
        <v>123</v>
      </c>
      <c r="C49" s="35" t="s">
        <v>2</v>
      </c>
      <c r="D49" s="36">
        <v>9500</v>
      </c>
      <c r="E49" s="36">
        <v>44</v>
      </c>
      <c r="F49" s="37">
        <v>33.299999999999997</v>
      </c>
      <c r="G49" s="36">
        <v>74</v>
      </c>
      <c r="H49" s="37">
        <v>18</v>
      </c>
      <c r="I49" s="37">
        <v>2.7E-2</v>
      </c>
      <c r="J49" s="37">
        <v>39.5</v>
      </c>
      <c r="K49" s="37">
        <v>41.5</v>
      </c>
    </row>
    <row r="50" spans="1:11" ht="15" thickBot="1" x14ac:dyDescent="0.35">
      <c r="A50" s="35" t="s">
        <v>145</v>
      </c>
      <c r="B50" s="35" t="s">
        <v>109</v>
      </c>
      <c r="C50" s="35" t="s">
        <v>2</v>
      </c>
      <c r="D50" s="36">
        <v>13000</v>
      </c>
      <c r="E50" s="36">
        <v>24</v>
      </c>
      <c r="F50" s="36">
        <v>2</v>
      </c>
      <c r="G50" s="37">
        <v>3.62</v>
      </c>
      <c r="H50" s="37">
        <v>1.97</v>
      </c>
      <c r="I50" s="37">
        <v>3.3700000000000001E-2</v>
      </c>
      <c r="J50" s="37">
        <v>8.1</v>
      </c>
      <c r="K50" s="37">
        <v>8.57</v>
      </c>
    </row>
    <row r="51" spans="1:11" ht="15" thickBot="1" x14ac:dyDescent="0.35">
      <c r="A51" s="35" t="s">
        <v>145</v>
      </c>
      <c r="B51" s="35" t="s">
        <v>123</v>
      </c>
      <c r="C51" s="35" t="s">
        <v>2</v>
      </c>
      <c r="D51" s="36">
        <v>13000</v>
      </c>
      <c r="E51" s="36">
        <v>44</v>
      </c>
      <c r="F51" s="37">
        <v>32.5</v>
      </c>
      <c r="G51" s="37">
        <v>32.1</v>
      </c>
      <c r="H51" s="37">
        <v>3.89</v>
      </c>
      <c r="I51" s="37">
        <v>2.4299999999999999E-2</v>
      </c>
      <c r="J51" s="37">
        <v>35.700000000000003</v>
      </c>
      <c r="K51" s="37">
        <v>23.1</v>
      </c>
    </row>
    <row r="52" spans="1:11" ht="15" thickBot="1" x14ac:dyDescent="0.35">
      <c r="A52" s="35" t="s">
        <v>145</v>
      </c>
      <c r="B52" s="35" t="s">
        <v>111</v>
      </c>
      <c r="C52" s="35" t="s">
        <v>2</v>
      </c>
      <c r="D52" s="36">
        <v>13000</v>
      </c>
      <c r="E52" s="36">
        <v>34</v>
      </c>
      <c r="F52" s="37">
        <v>16.2</v>
      </c>
      <c r="G52" s="37">
        <v>14.2</v>
      </c>
      <c r="H52" s="37">
        <v>2.62</v>
      </c>
      <c r="I52" s="37">
        <v>1.7999999999999999E-2</v>
      </c>
      <c r="J52" s="37">
        <v>27.1</v>
      </c>
      <c r="K52" s="37">
        <v>25.5</v>
      </c>
    </row>
    <row r="53" spans="1:11" ht="15" thickBot="1" x14ac:dyDescent="0.35">
      <c r="A53" s="35" t="s">
        <v>146</v>
      </c>
      <c r="B53" s="35" t="s">
        <v>130</v>
      </c>
      <c r="C53" s="35" t="s">
        <v>2</v>
      </c>
      <c r="D53" s="36">
        <v>15300</v>
      </c>
      <c r="E53" s="36">
        <v>24</v>
      </c>
      <c r="F53" s="37">
        <v>0.6</v>
      </c>
      <c r="G53" s="37">
        <v>2.5100000000000001E-2</v>
      </c>
      <c r="H53" s="37">
        <v>2.84</v>
      </c>
      <c r="I53" s="37">
        <v>3.3700000000000001E-2</v>
      </c>
      <c r="J53" s="37">
        <v>9.1</v>
      </c>
      <c r="K53" s="37">
        <v>11.1</v>
      </c>
    </row>
    <row r="54" spans="1:11" ht="15" thickBot="1" x14ac:dyDescent="0.35">
      <c r="A54" s="35" t="s">
        <v>146</v>
      </c>
      <c r="B54" s="35" t="s">
        <v>109</v>
      </c>
      <c r="C54" s="35" t="s">
        <v>2</v>
      </c>
      <c r="D54" s="36">
        <v>15300</v>
      </c>
      <c r="E54" s="36">
        <v>34</v>
      </c>
      <c r="F54" s="37">
        <v>44.5</v>
      </c>
      <c r="G54" s="37">
        <v>29.2</v>
      </c>
      <c r="H54" s="37">
        <v>15.6</v>
      </c>
      <c r="I54" s="37">
        <v>1.6299999999999999E-2</v>
      </c>
      <c r="J54" s="37">
        <v>32.4</v>
      </c>
      <c r="K54" s="37">
        <v>32.1</v>
      </c>
    </row>
    <row r="55" spans="1:11" ht="15" thickBot="1" x14ac:dyDescent="0.35">
      <c r="A55" s="35" t="s">
        <v>146</v>
      </c>
      <c r="B55" s="35" t="s">
        <v>123</v>
      </c>
      <c r="C55" s="35" t="s">
        <v>2</v>
      </c>
      <c r="D55" s="36">
        <v>15300</v>
      </c>
      <c r="E55" s="36">
        <v>44</v>
      </c>
      <c r="F55" s="37">
        <v>52.1</v>
      </c>
      <c r="G55" s="37">
        <v>45.7</v>
      </c>
      <c r="H55" s="37">
        <v>12.4</v>
      </c>
      <c r="I55" s="37">
        <v>2.0600000000000002E-3</v>
      </c>
      <c r="J55" s="37">
        <v>39.799999999999997</v>
      </c>
      <c r="K55" s="37">
        <v>40.1</v>
      </c>
    </row>
    <row r="56" spans="1:11" ht="15" thickBot="1" x14ac:dyDescent="0.35">
      <c r="A56" s="35" t="s">
        <v>147</v>
      </c>
      <c r="B56" s="35" t="s">
        <v>148</v>
      </c>
      <c r="C56" s="35" t="s">
        <v>2</v>
      </c>
      <c r="D56" s="36">
        <v>1000</v>
      </c>
      <c r="E56" s="36">
        <v>24</v>
      </c>
      <c r="F56" s="37">
        <v>32.799999999999997</v>
      </c>
      <c r="G56" s="37">
        <v>35.6</v>
      </c>
      <c r="H56" s="37">
        <v>14.5</v>
      </c>
      <c r="I56" s="37">
        <v>2.5000000000000001E-2</v>
      </c>
      <c r="J56" s="37">
        <v>15.6</v>
      </c>
      <c r="K56" s="37">
        <v>16.100000000000001</v>
      </c>
    </row>
    <row r="57" spans="1:11" ht="15" thickBot="1" x14ac:dyDescent="0.35">
      <c r="A57" s="35" t="s">
        <v>149</v>
      </c>
      <c r="B57" s="35" t="s">
        <v>127</v>
      </c>
      <c r="C57" s="35" t="s">
        <v>2</v>
      </c>
      <c r="D57" s="36">
        <v>3000</v>
      </c>
      <c r="E57" s="36">
        <v>24</v>
      </c>
      <c r="F57" s="35" t="s">
        <v>95</v>
      </c>
      <c r="G57" s="36">
        <v>-6</v>
      </c>
      <c r="H57" s="37">
        <v>1.35</v>
      </c>
      <c r="I57" s="35" t="s">
        <v>95</v>
      </c>
      <c r="J57" s="37">
        <v>9.6</v>
      </c>
      <c r="K57" s="37">
        <v>9.0399999999999991</v>
      </c>
    </row>
    <row r="58" spans="1:11" ht="15" thickBot="1" x14ac:dyDescent="0.35">
      <c r="A58" s="35" t="s">
        <v>149</v>
      </c>
      <c r="B58" s="35" t="s">
        <v>109</v>
      </c>
      <c r="C58" s="35" t="s">
        <v>2</v>
      </c>
      <c r="D58" s="36">
        <v>3000</v>
      </c>
      <c r="E58" s="36">
        <v>44</v>
      </c>
      <c r="F58" s="37">
        <v>27.1</v>
      </c>
      <c r="G58" s="37">
        <v>27.1</v>
      </c>
      <c r="H58" s="37">
        <v>2.61</v>
      </c>
      <c r="I58" s="37">
        <v>6.3100000000000003E-2</v>
      </c>
      <c r="J58" s="37">
        <v>39.6</v>
      </c>
      <c r="K58" s="37">
        <v>37.200000000000003</v>
      </c>
    </row>
    <row r="59" spans="1:11" ht="15" thickBot="1" x14ac:dyDescent="0.35">
      <c r="A59" s="35" t="s">
        <v>149</v>
      </c>
      <c r="B59" s="35" t="s">
        <v>123</v>
      </c>
      <c r="C59" s="35" t="s">
        <v>2</v>
      </c>
      <c r="D59" s="36">
        <v>3000</v>
      </c>
      <c r="E59" s="36">
        <v>54</v>
      </c>
      <c r="F59" s="36">
        <v>39</v>
      </c>
      <c r="G59" s="37">
        <v>51.1</v>
      </c>
      <c r="H59" s="37">
        <v>2.64</v>
      </c>
      <c r="I59" s="37">
        <v>6.3100000000000003E-2</v>
      </c>
      <c r="J59" s="37">
        <v>48.8</v>
      </c>
      <c r="K59" s="37">
        <v>47.1</v>
      </c>
    </row>
    <row r="60" spans="1:11" ht="15" thickBot="1" x14ac:dyDescent="0.35">
      <c r="A60" s="35" t="s">
        <v>150</v>
      </c>
      <c r="B60" s="35" t="s">
        <v>111</v>
      </c>
      <c r="C60" s="35" t="s">
        <v>2</v>
      </c>
      <c r="D60" s="36">
        <v>310</v>
      </c>
      <c r="E60" s="36">
        <v>54</v>
      </c>
      <c r="F60" s="37">
        <v>32</v>
      </c>
      <c r="G60" s="37">
        <v>31.9</v>
      </c>
      <c r="H60" s="37">
        <v>4.08</v>
      </c>
      <c r="I60" s="37">
        <v>3.6499999999999998E-2</v>
      </c>
      <c r="J60" s="37">
        <v>50.9</v>
      </c>
      <c r="K60" s="37">
        <v>74.3</v>
      </c>
    </row>
    <row r="61" spans="1:11" ht="15" thickBot="1" x14ac:dyDescent="0.35">
      <c r="A61" s="35" t="s">
        <v>150</v>
      </c>
      <c r="B61" s="35" t="s">
        <v>123</v>
      </c>
      <c r="C61" s="35" t="s">
        <v>2</v>
      </c>
      <c r="D61" s="36">
        <v>310</v>
      </c>
      <c r="E61" s="36">
        <v>44</v>
      </c>
      <c r="F61" s="37">
        <v>21.8</v>
      </c>
      <c r="G61" s="37">
        <v>21.9</v>
      </c>
      <c r="H61" s="37">
        <v>2.13</v>
      </c>
      <c r="I61" s="37">
        <v>3.5499999999999997E-2</v>
      </c>
      <c r="J61" s="37">
        <v>44.2</v>
      </c>
      <c r="K61" s="37">
        <v>42.2</v>
      </c>
    </row>
    <row r="62" spans="1:11" ht="15" thickBot="1" x14ac:dyDescent="0.35">
      <c r="A62" s="35" t="s">
        <v>150</v>
      </c>
      <c r="B62" s="35" t="s">
        <v>130</v>
      </c>
      <c r="C62" s="35" t="s">
        <v>2</v>
      </c>
      <c r="D62" s="36">
        <v>180</v>
      </c>
      <c r="E62" s="36">
        <v>24</v>
      </c>
      <c r="F62" s="37">
        <v>22.6</v>
      </c>
      <c r="G62" s="37">
        <v>25.4</v>
      </c>
      <c r="H62" s="37">
        <v>8.42</v>
      </c>
      <c r="I62" s="37">
        <v>1.38E-2</v>
      </c>
      <c r="J62" s="37">
        <v>41.5</v>
      </c>
      <c r="K62" s="37">
        <v>42.3</v>
      </c>
    </row>
    <row r="63" spans="1:11" ht="15" thickBot="1" x14ac:dyDescent="0.35">
      <c r="A63" s="35" t="s">
        <v>151</v>
      </c>
      <c r="B63" s="35" t="s">
        <v>109</v>
      </c>
      <c r="C63" s="35" t="s">
        <v>2</v>
      </c>
      <c r="D63" s="36">
        <v>860</v>
      </c>
      <c r="E63" s="36">
        <v>44</v>
      </c>
      <c r="F63" s="37">
        <v>20.100000000000001</v>
      </c>
      <c r="G63" s="37">
        <v>19.100000000000001</v>
      </c>
      <c r="H63" s="37">
        <v>2.95</v>
      </c>
      <c r="I63" s="37">
        <v>3.6999999999999998E-2</v>
      </c>
      <c r="J63" s="37">
        <v>36.4</v>
      </c>
      <c r="K63" s="37">
        <v>47.4</v>
      </c>
    </row>
    <row r="64" spans="1:11" ht="15" thickBot="1" x14ac:dyDescent="0.35">
      <c r="A64" s="35" t="s">
        <v>152</v>
      </c>
      <c r="B64" s="35" t="s">
        <v>132</v>
      </c>
      <c r="C64" s="35" t="s">
        <v>2</v>
      </c>
      <c r="D64" s="36">
        <v>620</v>
      </c>
      <c r="E64" s="36">
        <v>44</v>
      </c>
      <c r="F64" s="37">
        <v>13.5</v>
      </c>
      <c r="G64" s="37">
        <v>13.8</v>
      </c>
      <c r="H64" s="37">
        <v>2.98</v>
      </c>
      <c r="I64" s="37">
        <v>1.8200000000000001E-2</v>
      </c>
      <c r="J64" s="37">
        <v>41.6</v>
      </c>
      <c r="K64" s="37">
        <v>42.5</v>
      </c>
    </row>
    <row r="65" spans="1:11" ht="15" thickBot="1" x14ac:dyDescent="0.35">
      <c r="A65" s="35" t="s">
        <v>152</v>
      </c>
      <c r="B65" s="35" t="s">
        <v>125</v>
      </c>
      <c r="C65" s="35" t="s">
        <v>2</v>
      </c>
      <c r="D65" s="36">
        <v>620</v>
      </c>
      <c r="E65" s="36">
        <v>44</v>
      </c>
      <c r="F65" s="37">
        <v>12.6</v>
      </c>
      <c r="G65" s="37">
        <v>12.8</v>
      </c>
      <c r="H65" s="37">
        <v>2.85</v>
      </c>
      <c r="I65" s="37">
        <v>2.3099999999999999E-2</v>
      </c>
      <c r="J65" s="37">
        <v>39.700000000000003</v>
      </c>
      <c r="K65" s="37">
        <v>39.299999999999997</v>
      </c>
    </row>
    <row r="66" spans="1:11" ht="15" thickBot="1" x14ac:dyDescent="0.35">
      <c r="A66" s="35" t="s">
        <v>152</v>
      </c>
      <c r="B66" s="35" t="s">
        <v>111</v>
      </c>
      <c r="C66" s="35" t="s">
        <v>2</v>
      </c>
      <c r="D66" s="36">
        <v>620</v>
      </c>
      <c r="E66" s="36">
        <v>54</v>
      </c>
      <c r="F66" s="37">
        <v>31.6</v>
      </c>
      <c r="G66" s="37">
        <v>32.1</v>
      </c>
      <c r="H66" s="37">
        <v>6.02</v>
      </c>
      <c r="I66" s="37">
        <v>5.7000000000000002E-2</v>
      </c>
      <c r="J66" s="37">
        <v>46.9</v>
      </c>
      <c r="K66" s="37">
        <v>46.9</v>
      </c>
    </row>
    <row r="67" spans="1:11" ht="15" thickBot="1" x14ac:dyDescent="0.35">
      <c r="A67" s="35" t="s">
        <v>152</v>
      </c>
      <c r="B67" s="35" t="s">
        <v>109</v>
      </c>
      <c r="C67" s="35" t="s">
        <v>2</v>
      </c>
      <c r="D67" s="36">
        <v>620</v>
      </c>
      <c r="E67" s="36">
        <v>44</v>
      </c>
      <c r="F67" s="37">
        <v>23.1</v>
      </c>
      <c r="G67" s="37">
        <v>23.9</v>
      </c>
      <c r="H67" s="37">
        <v>1.54</v>
      </c>
      <c r="I67" s="37">
        <v>6.5699999999999995E-2</v>
      </c>
      <c r="J67" s="37">
        <v>43.3</v>
      </c>
      <c r="K67" s="37">
        <v>42.5</v>
      </c>
    </row>
    <row r="68" spans="1:11" ht="15" thickBot="1" x14ac:dyDescent="0.35">
      <c r="A68" s="35" t="s">
        <v>152</v>
      </c>
      <c r="B68" s="35" t="s">
        <v>127</v>
      </c>
      <c r="C68" s="35" t="s">
        <v>2</v>
      </c>
      <c r="D68" s="36">
        <v>620</v>
      </c>
      <c r="E68" s="36">
        <v>24</v>
      </c>
      <c r="F68" s="37">
        <v>9.41</v>
      </c>
      <c r="G68" s="37">
        <v>8.6300000000000008</v>
      </c>
      <c r="H68" s="37">
        <v>2.17</v>
      </c>
      <c r="I68" s="37">
        <v>3.2500000000000001E-2</v>
      </c>
      <c r="J68" s="37">
        <v>33.1</v>
      </c>
      <c r="K68" s="37">
        <v>31.5</v>
      </c>
    </row>
    <row r="69" spans="1:11" ht="15" thickBot="1" x14ac:dyDescent="0.35">
      <c r="A69" s="35" t="s">
        <v>152</v>
      </c>
      <c r="B69" s="35" t="s">
        <v>153</v>
      </c>
      <c r="C69" s="35" t="s">
        <v>2</v>
      </c>
      <c r="D69" s="36">
        <v>640</v>
      </c>
      <c r="E69" s="36">
        <v>24</v>
      </c>
      <c r="F69" s="37">
        <v>11.5</v>
      </c>
      <c r="G69" s="37">
        <v>11.4</v>
      </c>
      <c r="H69" s="37">
        <v>2.5099999999999998</v>
      </c>
      <c r="I69" s="37">
        <v>3.7999999999999999E-2</v>
      </c>
      <c r="J69" s="37">
        <v>31.4</v>
      </c>
      <c r="K69" s="37">
        <v>28.2</v>
      </c>
    </row>
    <row r="70" spans="1:11" ht="15" thickBot="1" x14ac:dyDescent="0.35">
      <c r="A70" s="35" t="s">
        <v>154</v>
      </c>
      <c r="B70" s="35" t="s">
        <v>125</v>
      </c>
      <c r="C70" s="35" t="s">
        <v>2</v>
      </c>
      <c r="D70" s="36">
        <v>14000</v>
      </c>
      <c r="E70" s="36">
        <v>24</v>
      </c>
      <c r="F70" s="37">
        <v>-1.5</v>
      </c>
      <c r="G70" s="37">
        <v>-3.92</v>
      </c>
      <c r="H70" s="37">
        <v>1.25</v>
      </c>
      <c r="I70" s="37">
        <v>4.3099999999999999E-2</v>
      </c>
      <c r="J70" s="36">
        <v>10</v>
      </c>
      <c r="K70" s="36">
        <v>6</v>
      </c>
    </row>
    <row r="71" spans="1:11" ht="15" thickBot="1" x14ac:dyDescent="0.35">
      <c r="A71" s="35" t="s">
        <v>154</v>
      </c>
      <c r="B71" s="35" t="s">
        <v>124</v>
      </c>
      <c r="C71" s="35" t="s">
        <v>2</v>
      </c>
      <c r="D71" s="36">
        <v>9600</v>
      </c>
      <c r="E71" s="36">
        <v>24</v>
      </c>
      <c r="F71" s="36">
        <v>-2</v>
      </c>
      <c r="G71" s="37">
        <v>-5.04</v>
      </c>
      <c r="H71" s="37">
        <v>1.46</v>
      </c>
      <c r="I71" s="37">
        <v>3.8899999999999997E-2</v>
      </c>
      <c r="J71" s="37">
        <v>11.6</v>
      </c>
      <c r="K71" s="37">
        <v>10.8</v>
      </c>
    </row>
    <row r="72" spans="1:11" ht="15" thickBot="1" x14ac:dyDescent="0.35">
      <c r="A72" s="35" t="s">
        <v>154</v>
      </c>
      <c r="B72" s="35" t="s">
        <v>109</v>
      </c>
      <c r="C72" s="35" t="s">
        <v>2</v>
      </c>
      <c r="D72" s="36">
        <v>14000</v>
      </c>
      <c r="E72" s="36">
        <v>44</v>
      </c>
      <c r="F72" s="37">
        <v>30.5</v>
      </c>
      <c r="G72" s="37">
        <v>24.6</v>
      </c>
      <c r="H72" s="37">
        <v>10.199999999999999</v>
      </c>
      <c r="I72" s="37">
        <v>4.7699999999999999E-2</v>
      </c>
      <c r="J72" s="37">
        <v>45.6</v>
      </c>
      <c r="K72" s="37">
        <v>45.3</v>
      </c>
    </row>
    <row r="73" spans="1:11" ht="15" thickBot="1" x14ac:dyDescent="0.35">
      <c r="A73" s="35" t="s">
        <v>154</v>
      </c>
      <c r="B73" s="35" t="s">
        <v>155</v>
      </c>
      <c r="C73" s="35" t="s">
        <v>2</v>
      </c>
      <c r="D73" s="36">
        <v>14000</v>
      </c>
      <c r="E73" s="36">
        <v>24</v>
      </c>
      <c r="F73" s="37">
        <v>-0.1</v>
      </c>
      <c r="G73" s="37">
        <v>0.56000000000000005</v>
      </c>
      <c r="H73" s="37">
        <v>1.33</v>
      </c>
      <c r="I73" s="37">
        <v>3.9300000000000002E-2</v>
      </c>
      <c r="J73" s="37">
        <v>7.7</v>
      </c>
      <c r="K73" s="37">
        <v>3.6</v>
      </c>
    </row>
    <row r="74" spans="1:11" ht="15" thickBot="1" x14ac:dyDescent="0.35">
      <c r="A74" s="35" t="s">
        <v>156</v>
      </c>
      <c r="B74" s="35" t="s">
        <v>153</v>
      </c>
      <c r="C74" s="35" t="s">
        <v>2</v>
      </c>
      <c r="D74" s="36">
        <v>17100</v>
      </c>
      <c r="E74" s="36">
        <v>24</v>
      </c>
      <c r="F74" s="37">
        <v>1.6</v>
      </c>
      <c r="G74" s="37">
        <v>-1.04</v>
      </c>
      <c r="H74" s="37">
        <v>8.19</v>
      </c>
      <c r="I74" s="37">
        <v>1.6400000000000001E-2</v>
      </c>
      <c r="J74" s="37">
        <v>13</v>
      </c>
      <c r="K74" s="37">
        <v>11.1</v>
      </c>
    </row>
    <row r="75" spans="1:11" ht="15" thickBot="1" x14ac:dyDescent="0.35">
      <c r="A75" s="35" t="s">
        <v>157</v>
      </c>
      <c r="B75" s="35" t="s">
        <v>109</v>
      </c>
      <c r="C75" s="35" t="s">
        <v>2</v>
      </c>
      <c r="D75" s="36">
        <v>16500</v>
      </c>
      <c r="E75" s="36">
        <v>44</v>
      </c>
      <c r="F75" s="37">
        <v>31.4</v>
      </c>
      <c r="G75" s="37">
        <v>30.3</v>
      </c>
      <c r="H75" s="37">
        <v>2.95</v>
      </c>
      <c r="I75" s="37">
        <v>5.9700000000000003E-2</v>
      </c>
      <c r="J75" s="37">
        <v>39.299999999999997</v>
      </c>
      <c r="K75" s="37">
        <v>37.299999999999997</v>
      </c>
    </row>
    <row r="76" spans="1:11" ht="15" thickBot="1" x14ac:dyDescent="0.35">
      <c r="A76" s="35" t="s">
        <v>157</v>
      </c>
      <c r="B76" s="35" t="s">
        <v>130</v>
      </c>
      <c r="C76" s="35" t="s">
        <v>2</v>
      </c>
      <c r="D76" s="36">
        <v>16500</v>
      </c>
      <c r="E76" s="36">
        <v>44</v>
      </c>
      <c r="F76" s="37">
        <v>35.1</v>
      </c>
      <c r="G76" s="37">
        <v>34.200000000000003</v>
      </c>
      <c r="H76" s="37">
        <v>5.41</v>
      </c>
      <c r="I76" s="37">
        <v>4.3499999999999997E-2</v>
      </c>
      <c r="J76" s="37">
        <v>42.7</v>
      </c>
      <c r="K76" s="37">
        <v>50.4</v>
      </c>
    </row>
    <row r="77" spans="1:11" ht="15" thickBot="1" x14ac:dyDescent="0.35">
      <c r="A77" s="35" t="s">
        <v>157</v>
      </c>
      <c r="B77" s="35" t="s">
        <v>127</v>
      </c>
      <c r="C77" s="35" t="s">
        <v>2</v>
      </c>
      <c r="D77" s="36">
        <v>16500</v>
      </c>
      <c r="E77" s="36">
        <v>24</v>
      </c>
      <c r="F77" s="35" t="s">
        <v>95</v>
      </c>
      <c r="G77" s="37">
        <v>4.01</v>
      </c>
      <c r="H77" s="35" t="s">
        <v>95</v>
      </c>
      <c r="I77" s="35" t="s">
        <v>95</v>
      </c>
      <c r="J77" s="37">
        <v>48.1</v>
      </c>
      <c r="K77" s="37">
        <v>12</v>
      </c>
    </row>
    <row r="78" spans="1:11" ht="15" thickBot="1" x14ac:dyDescent="0.35">
      <c r="A78" s="35" t="s">
        <v>157</v>
      </c>
      <c r="B78" s="35" t="s">
        <v>153</v>
      </c>
      <c r="C78" s="35" t="s">
        <v>2</v>
      </c>
      <c r="D78" s="36">
        <v>18000</v>
      </c>
      <c r="E78" s="36">
        <v>24</v>
      </c>
      <c r="F78" s="35" t="s">
        <v>95</v>
      </c>
      <c r="G78" s="37">
        <v>4.01</v>
      </c>
      <c r="H78" s="37">
        <v>14.2</v>
      </c>
      <c r="I78" s="35" t="s">
        <v>95</v>
      </c>
      <c r="J78" s="37">
        <v>18</v>
      </c>
      <c r="K78" s="37">
        <v>14.9</v>
      </c>
    </row>
    <row r="79" spans="1:11" ht="15" thickBot="1" x14ac:dyDescent="0.35">
      <c r="A79" s="35" t="s">
        <v>158</v>
      </c>
      <c r="B79" s="35" t="s">
        <v>130</v>
      </c>
      <c r="C79" s="35" t="s">
        <v>2</v>
      </c>
      <c r="D79" s="36">
        <v>240</v>
      </c>
      <c r="E79" s="36">
        <v>24</v>
      </c>
      <c r="F79" s="37">
        <v>30.7</v>
      </c>
      <c r="G79" s="37">
        <v>27</v>
      </c>
      <c r="H79" s="37">
        <v>6.89</v>
      </c>
      <c r="I79" s="37">
        <v>4.7699999999999999E-2</v>
      </c>
      <c r="J79" s="37">
        <v>43.1</v>
      </c>
      <c r="K79" s="37">
        <v>44.6</v>
      </c>
    </row>
    <row r="80" spans="1:11" ht="15" thickBot="1" x14ac:dyDescent="0.35">
      <c r="A80" s="35" t="s">
        <v>158</v>
      </c>
      <c r="B80" s="35" t="s">
        <v>109</v>
      </c>
      <c r="C80" s="35" t="s">
        <v>2</v>
      </c>
      <c r="D80" s="36">
        <v>240</v>
      </c>
      <c r="E80" s="36">
        <v>44</v>
      </c>
      <c r="F80" s="37">
        <v>46.5</v>
      </c>
      <c r="G80" s="37">
        <v>66.3</v>
      </c>
      <c r="H80" s="37">
        <v>3.86</v>
      </c>
      <c r="I80" s="37">
        <v>2.9499999999999998E-2</v>
      </c>
      <c r="J80" s="37">
        <v>65.400000000000006</v>
      </c>
      <c r="K80" s="37">
        <v>52.9</v>
      </c>
    </row>
    <row r="81" spans="1:11" ht="15" thickBot="1" x14ac:dyDescent="0.35">
      <c r="A81" s="35" t="s">
        <v>158</v>
      </c>
      <c r="B81" s="35" t="s">
        <v>111</v>
      </c>
      <c r="C81" s="35" t="s">
        <v>2</v>
      </c>
      <c r="D81" s="36">
        <v>40000</v>
      </c>
      <c r="E81" s="36">
        <v>54</v>
      </c>
      <c r="F81" s="35" t="s">
        <v>95</v>
      </c>
      <c r="G81" s="36">
        <v>74</v>
      </c>
      <c r="H81" s="35" t="s">
        <v>95</v>
      </c>
      <c r="I81" s="35" t="s">
        <v>95</v>
      </c>
      <c r="J81" s="37">
        <v>68.3</v>
      </c>
      <c r="K81" s="36">
        <v>82</v>
      </c>
    </row>
    <row r="82" spans="1:11" ht="15" thickBot="1" x14ac:dyDescent="0.35">
      <c r="A82" s="35" t="s">
        <v>159</v>
      </c>
      <c r="B82" s="35" t="s">
        <v>123</v>
      </c>
      <c r="C82" s="35" t="s">
        <v>2</v>
      </c>
      <c r="D82" s="36">
        <v>580</v>
      </c>
      <c r="E82" s="36">
        <v>54</v>
      </c>
      <c r="F82" s="37">
        <v>41</v>
      </c>
      <c r="G82" s="37">
        <v>42.2</v>
      </c>
      <c r="H82" s="37">
        <v>6.47</v>
      </c>
      <c r="I82" s="37">
        <v>9.9900000000000006E-3</v>
      </c>
      <c r="J82" s="37">
        <v>46.1</v>
      </c>
      <c r="K82" s="37">
        <v>45.4</v>
      </c>
    </row>
    <row r="83" spans="1:11" ht="15" thickBot="1" x14ac:dyDescent="0.35">
      <c r="A83" s="35" t="s">
        <v>159</v>
      </c>
      <c r="B83" s="35" t="s">
        <v>109</v>
      </c>
      <c r="C83" s="35" t="s">
        <v>2</v>
      </c>
      <c r="D83" s="36">
        <v>580</v>
      </c>
      <c r="E83" s="36">
        <v>24</v>
      </c>
      <c r="F83" s="37">
        <v>20.5</v>
      </c>
      <c r="G83" s="37">
        <v>20.399999999999999</v>
      </c>
      <c r="H83" s="37">
        <v>1.75</v>
      </c>
      <c r="I83" s="37">
        <v>6.0400000000000002E-2</v>
      </c>
      <c r="J83" s="37">
        <v>29.6</v>
      </c>
      <c r="K83" s="37">
        <v>29.2</v>
      </c>
    </row>
    <row r="84" spans="1:11" ht="15" thickBot="1" x14ac:dyDescent="0.35">
      <c r="A84" s="35" t="s">
        <v>160</v>
      </c>
      <c r="B84" s="35" t="s">
        <v>109</v>
      </c>
      <c r="C84" s="35" t="s">
        <v>2</v>
      </c>
      <c r="D84" s="36">
        <v>340</v>
      </c>
      <c r="E84" s="36">
        <v>24</v>
      </c>
      <c r="F84" s="37">
        <v>16.7</v>
      </c>
      <c r="G84" s="37">
        <v>17.2</v>
      </c>
      <c r="H84" s="37">
        <v>3.72</v>
      </c>
      <c r="I84" s="37">
        <v>2.8899999999999999E-2</v>
      </c>
      <c r="J84" s="37">
        <v>50.8</v>
      </c>
      <c r="K84" s="37">
        <v>48.3</v>
      </c>
    </row>
    <row r="85" spans="1:11" ht="15" thickBot="1" x14ac:dyDescent="0.35">
      <c r="A85" s="35" t="s">
        <v>160</v>
      </c>
      <c r="B85" s="35" t="s">
        <v>123</v>
      </c>
      <c r="C85" s="35" t="s">
        <v>2</v>
      </c>
      <c r="D85" s="36">
        <v>340</v>
      </c>
      <c r="E85" s="36">
        <v>44</v>
      </c>
      <c r="F85" s="37">
        <v>33.5</v>
      </c>
      <c r="G85" s="37">
        <v>35.9</v>
      </c>
      <c r="H85" s="37">
        <v>5.54</v>
      </c>
      <c r="I85" s="37">
        <v>3.1E-2</v>
      </c>
      <c r="J85" s="37">
        <v>40.799999999999997</v>
      </c>
      <c r="K85" s="37">
        <v>68.7</v>
      </c>
    </row>
    <row r="86" spans="1:11" ht="15" thickBot="1" x14ac:dyDescent="0.35">
      <c r="A86" s="35" t="s">
        <v>161</v>
      </c>
      <c r="B86" s="35" t="s">
        <v>125</v>
      </c>
      <c r="C86" s="35" t="s">
        <v>2</v>
      </c>
      <c r="D86" s="36">
        <v>1260</v>
      </c>
      <c r="E86" s="36">
        <v>24</v>
      </c>
      <c r="F86" s="36">
        <v>3</v>
      </c>
      <c r="G86" s="37">
        <v>2.96</v>
      </c>
      <c r="H86" s="37">
        <v>3.52</v>
      </c>
      <c r="I86" s="37">
        <v>2.8400000000000002E-2</v>
      </c>
      <c r="J86" s="36">
        <v>24</v>
      </c>
      <c r="K86" s="37">
        <v>30.3</v>
      </c>
    </row>
    <row r="87" spans="1:11" ht="15" thickBot="1" x14ac:dyDescent="0.35">
      <c r="A87" s="35" t="s">
        <v>161</v>
      </c>
      <c r="B87" s="35" t="s">
        <v>132</v>
      </c>
      <c r="C87" s="35" t="s">
        <v>2</v>
      </c>
      <c r="D87" s="36">
        <v>1260</v>
      </c>
      <c r="E87" s="36">
        <v>44</v>
      </c>
      <c r="F87" s="37">
        <v>25.7</v>
      </c>
      <c r="G87" s="37">
        <v>25.3</v>
      </c>
      <c r="H87" s="37">
        <v>1.22</v>
      </c>
      <c r="I87" s="37">
        <v>7.0699999999999999E-2</v>
      </c>
      <c r="J87" s="37">
        <v>36.5</v>
      </c>
      <c r="K87" s="37">
        <v>36.5</v>
      </c>
    </row>
    <row r="88" spans="1:11" ht="15" thickBot="1" x14ac:dyDescent="0.35">
      <c r="A88" s="35" t="s">
        <v>162</v>
      </c>
      <c r="B88" s="35" t="s">
        <v>163</v>
      </c>
      <c r="C88" s="35" t="s">
        <v>2</v>
      </c>
      <c r="D88" s="36">
        <v>2800</v>
      </c>
      <c r="E88" s="36">
        <v>24</v>
      </c>
      <c r="F88" s="37">
        <v>28</v>
      </c>
      <c r="G88" s="37">
        <v>27.1</v>
      </c>
      <c r="H88" s="37">
        <v>5.0199999999999996</v>
      </c>
      <c r="I88" s="37">
        <v>2.2200000000000002E-3</v>
      </c>
      <c r="J88" s="37">
        <v>11.2</v>
      </c>
      <c r="K88" s="37">
        <v>14.3</v>
      </c>
    </row>
    <row r="89" spans="1:11" ht="15" thickBot="1" x14ac:dyDescent="0.35">
      <c r="A89" s="35" t="s">
        <v>164</v>
      </c>
      <c r="B89" s="35" t="s">
        <v>165</v>
      </c>
      <c r="C89" s="35" t="s">
        <v>2</v>
      </c>
      <c r="D89" s="36">
        <v>36000</v>
      </c>
      <c r="E89" s="36">
        <v>54</v>
      </c>
      <c r="F89" s="35" t="s">
        <v>95</v>
      </c>
      <c r="G89" s="36">
        <v>74</v>
      </c>
      <c r="H89" s="35" t="s">
        <v>95</v>
      </c>
      <c r="I89" s="35" t="s">
        <v>95</v>
      </c>
      <c r="J89" s="37">
        <v>50.2</v>
      </c>
      <c r="K89" s="37">
        <v>47.2</v>
      </c>
    </row>
    <row r="90" spans="1:11" ht="15" thickBot="1" x14ac:dyDescent="0.35">
      <c r="A90" s="35" t="s">
        <v>164</v>
      </c>
      <c r="B90" s="35" t="s">
        <v>132</v>
      </c>
      <c r="C90" s="35" t="s">
        <v>2</v>
      </c>
      <c r="D90" s="36">
        <v>1950</v>
      </c>
      <c r="E90" s="36">
        <v>44</v>
      </c>
      <c r="F90" s="37">
        <v>25.9</v>
      </c>
      <c r="G90" s="37">
        <v>22.6</v>
      </c>
      <c r="H90" s="37">
        <v>6.42</v>
      </c>
      <c r="I90" s="37">
        <v>2.1399999999999999E-2</v>
      </c>
      <c r="J90" s="37">
        <v>36.200000000000003</v>
      </c>
      <c r="K90" s="37">
        <v>45.6</v>
      </c>
    </row>
    <row r="91" spans="1:11" ht="15" thickBot="1" x14ac:dyDescent="0.35">
      <c r="A91" s="35" t="s">
        <v>164</v>
      </c>
      <c r="B91" s="35" t="s">
        <v>124</v>
      </c>
      <c r="C91" s="35" t="s">
        <v>2</v>
      </c>
      <c r="D91" s="36">
        <v>1950</v>
      </c>
      <c r="E91" s="36">
        <v>24</v>
      </c>
      <c r="F91" s="37">
        <v>-9.19</v>
      </c>
      <c r="G91" s="37">
        <v>-7.89</v>
      </c>
      <c r="H91" s="37">
        <v>2.0099999999999998</v>
      </c>
      <c r="I91" s="37">
        <v>3.2199999999999999E-2</v>
      </c>
      <c r="J91" s="37">
        <v>8.8000000000000007</v>
      </c>
      <c r="K91" s="37">
        <v>14.9</v>
      </c>
    </row>
    <row r="92" spans="1:11" ht="15" thickBot="1" x14ac:dyDescent="0.35">
      <c r="A92" s="35" t="s">
        <v>164</v>
      </c>
      <c r="B92" s="35" t="s">
        <v>127</v>
      </c>
      <c r="C92" s="35" t="s">
        <v>2</v>
      </c>
      <c r="D92" s="36">
        <v>1300</v>
      </c>
      <c r="E92" s="36">
        <v>24</v>
      </c>
      <c r="F92" s="37">
        <v>0.2</v>
      </c>
      <c r="G92" s="37">
        <v>0.56499999999999995</v>
      </c>
      <c r="H92" s="37">
        <v>2.62</v>
      </c>
      <c r="I92" s="37">
        <v>3.39E-2</v>
      </c>
      <c r="J92" s="37">
        <v>70.7</v>
      </c>
      <c r="K92" s="36">
        <v>82</v>
      </c>
    </row>
    <row r="93" spans="1:11" ht="15" thickBot="1" x14ac:dyDescent="0.35">
      <c r="A93" s="35" t="s">
        <v>166</v>
      </c>
      <c r="B93" s="35" t="s">
        <v>130</v>
      </c>
      <c r="C93" s="35" t="s">
        <v>2</v>
      </c>
      <c r="D93" s="36">
        <v>1350</v>
      </c>
      <c r="E93" s="36">
        <v>44</v>
      </c>
      <c r="F93" s="37">
        <v>47</v>
      </c>
      <c r="G93" s="37">
        <v>43.6</v>
      </c>
      <c r="H93" s="37">
        <v>7.17</v>
      </c>
      <c r="I93" s="37">
        <v>2.1299999999999999E-2</v>
      </c>
      <c r="J93" s="36">
        <v>24</v>
      </c>
      <c r="K93" s="37">
        <v>23.3</v>
      </c>
    </row>
    <row r="94" spans="1:11" ht="15" thickBot="1" x14ac:dyDescent="0.35">
      <c r="A94" s="35" t="s">
        <v>166</v>
      </c>
      <c r="B94" s="35" t="s">
        <v>155</v>
      </c>
      <c r="C94" s="35" t="s">
        <v>2</v>
      </c>
      <c r="D94" s="36">
        <v>1350</v>
      </c>
      <c r="E94" s="36">
        <v>24</v>
      </c>
      <c r="F94" s="37">
        <v>3.8</v>
      </c>
      <c r="G94" s="37">
        <v>5.36</v>
      </c>
      <c r="H94" s="37">
        <v>12.4</v>
      </c>
      <c r="I94" s="37">
        <v>2.7799999999999998E-2</v>
      </c>
      <c r="J94" s="37">
        <v>18.100000000000001</v>
      </c>
      <c r="K94" s="37">
        <v>16.7</v>
      </c>
    </row>
    <row r="95" spans="1:11" ht="15" thickBot="1" x14ac:dyDescent="0.35">
      <c r="A95" s="35" t="s">
        <v>166</v>
      </c>
      <c r="B95" s="35" t="s">
        <v>125</v>
      </c>
      <c r="C95" s="35" t="s">
        <v>2</v>
      </c>
      <c r="D95" s="36">
        <v>1800</v>
      </c>
      <c r="E95" s="36">
        <v>44</v>
      </c>
      <c r="F95" s="37">
        <v>31.6</v>
      </c>
      <c r="G95" s="37">
        <v>31.3</v>
      </c>
      <c r="H95" s="37">
        <v>4.45</v>
      </c>
      <c r="I95" s="37">
        <v>4.8800000000000003E-2</v>
      </c>
      <c r="J95" s="37">
        <v>39.5</v>
      </c>
      <c r="K95" s="37">
        <v>39.5</v>
      </c>
    </row>
    <row r="96" spans="1:11" ht="15" thickBot="1" x14ac:dyDescent="0.35">
      <c r="A96" s="35" t="s">
        <v>166</v>
      </c>
      <c r="B96" s="35" t="s">
        <v>111</v>
      </c>
      <c r="C96" s="35" t="s">
        <v>2</v>
      </c>
      <c r="D96" s="36">
        <v>1800</v>
      </c>
      <c r="E96" s="36">
        <v>24</v>
      </c>
      <c r="F96" s="35" t="s">
        <v>95</v>
      </c>
      <c r="G96" s="36">
        <v>74</v>
      </c>
      <c r="H96" s="35" t="s">
        <v>95</v>
      </c>
      <c r="I96" s="35" t="s">
        <v>95</v>
      </c>
      <c r="J96" s="35" t="s">
        <v>95</v>
      </c>
      <c r="K96" s="36">
        <v>22</v>
      </c>
    </row>
    <row r="97" spans="1:11" ht="15" thickBot="1" x14ac:dyDescent="0.35">
      <c r="A97" s="35" t="s">
        <v>166</v>
      </c>
      <c r="B97" s="35" t="s">
        <v>127</v>
      </c>
      <c r="C97" s="35" t="s">
        <v>2</v>
      </c>
      <c r="D97" s="36">
        <v>1350</v>
      </c>
      <c r="E97" s="36">
        <v>44</v>
      </c>
      <c r="F97" s="37">
        <v>40.9</v>
      </c>
      <c r="G97" s="37">
        <v>41</v>
      </c>
      <c r="H97" s="37">
        <v>6.33</v>
      </c>
      <c r="I97" s="37">
        <v>1.21E-2</v>
      </c>
      <c r="J97" s="37">
        <v>38.200000000000003</v>
      </c>
      <c r="K97" s="37">
        <v>48.9</v>
      </c>
    </row>
    <row r="98" spans="1:11" ht="15" thickBot="1" x14ac:dyDescent="0.35">
      <c r="A98" s="35" t="s">
        <v>167</v>
      </c>
      <c r="B98" s="35" t="s">
        <v>148</v>
      </c>
      <c r="C98" s="35" t="s">
        <v>2</v>
      </c>
      <c r="D98" s="36">
        <v>280</v>
      </c>
      <c r="E98" s="36">
        <v>24</v>
      </c>
      <c r="F98" s="37">
        <v>37.700000000000003</v>
      </c>
      <c r="G98" s="37">
        <v>38.700000000000003</v>
      </c>
      <c r="H98" s="37">
        <v>6</v>
      </c>
      <c r="I98" s="37">
        <v>2.7199999999999998E-2</v>
      </c>
      <c r="J98" s="37">
        <v>22.7</v>
      </c>
      <c r="K98" s="37">
        <v>24.3</v>
      </c>
    </row>
    <row r="99" spans="1:11" ht="15" thickBot="1" x14ac:dyDescent="0.35">
      <c r="A99" s="35" t="s">
        <v>168</v>
      </c>
      <c r="B99" s="35" t="s">
        <v>153</v>
      </c>
      <c r="C99" s="35" t="s">
        <v>2</v>
      </c>
      <c r="D99" s="36">
        <v>280</v>
      </c>
      <c r="E99" s="36">
        <v>24</v>
      </c>
      <c r="F99" s="37">
        <v>14.6</v>
      </c>
      <c r="G99" s="37">
        <v>14.6</v>
      </c>
      <c r="H99" s="37">
        <v>2.87</v>
      </c>
      <c r="I99" s="37">
        <v>3.95E-2</v>
      </c>
      <c r="J99" s="37">
        <v>29.7</v>
      </c>
      <c r="K99" s="37">
        <v>27.1</v>
      </c>
    </row>
    <row r="100" spans="1:11" ht="15" thickBot="1" x14ac:dyDescent="0.35">
      <c r="A100" s="35" t="s">
        <v>168</v>
      </c>
      <c r="B100" s="35" t="s">
        <v>155</v>
      </c>
      <c r="C100" s="35" t="s">
        <v>2</v>
      </c>
      <c r="D100" s="36">
        <v>280</v>
      </c>
      <c r="E100" s="36">
        <v>44</v>
      </c>
      <c r="F100" s="35" t="s">
        <v>95</v>
      </c>
      <c r="G100" s="37">
        <v>19</v>
      </c>
      <c r="H100" s="37">
        <v>1.77</v>
      </c>
      <c r="I100" s="35" t="s">
        <v>95</v>
      </c>
      <c r="J100" s="37">
        <v>36.200000000000003</v>
      </c>
      <c r="K100" s="37">
        <v>40.200000000000003</v>
      </c>
    </row>
    <row r="101" spans="1:11" ht="15" thickBot="1" x14ac:dyDescent="0.35">
      <c r="A101" s="35" t="s">
        <v>168</v>
      </c>
      <c r="B101" s="35" t="s">
        <v>109</v>
      </c>
      <c r="C101" s="35" t="s">
        <v>2</v>
      </c>
      <c r="D101" s="36">
        <v>1430</v>
      </c>
      <c r="E101" s="36">
        <v>24</v>
      </c>
      <c r="F101" s="37">
        <v>-1.7</v>
      </c>
      <c r="G101" s="37">
        <v>-16</v>
      </c>
      <c r="H101" s="37">
        <v>2.0099999999999998</v>
      </c>
      <c r="I101" s="37">
        <v>3.5099999999999999E-2</v>
      </c>
      <c r="J101" s="37">
        <v>12.7</v>
      </c>
      <c r="K101" s="37">
        <v>12.3</v>
      </c>
    </row>
    <row r="102" spans="1:11" ht="15" thickBot="1" x14ac:dyDescent="0.35">
      <c r="A102" s="35" t="s">
        <v>168</v>
      </c>
      <c r="B102" s="35" t="s">
        <v>123</v>
      </c>
      <c r="C102" s="35" t="s">
        <v>2</v>
      </c>
      <c r="D102" s="36">
        <v>1430</v>
      </c>
      <c r="E102" s="36">
        <v>44</v>
      </c>
      <c r="F102" s="37">
        <v>20</v>
      </c>
      <c r="G102" s="37">
        <v>21</v>
      </c>
      <c r="H102" s="37">
        <v>3.68</v>
      </c>
      <c r="I102" s="37">
        <v>2.35E-2</v>
      </c>
      <c r="J102" s="37">
        <v>34.4</v>
      </c>
      <c r="K102" s="37">
        <v>33.1</v>
      </c>
    </row>
    <row r="103" spans="1:11" ht="15" thickBot="1" x14ac:dyDescent="0.35">
      <c r="A103" s="35" t="s">
        <v>169</v>
      </c>
      <c r="B103" s="35" t="s">
        <v>155</v>
      </c>
      <c r="C103" s="35" t="s">
        <v>2</v>
      </c>
      <c r="D103" s="36">
        <v>2500</v>
      </c>
      <c r="E103" s="36">
        <v>44</v>
      </c>
      <c r="F103" s="37">
        <v>21.3</v>
      </c>
      <c r="G103" s="37">
        <v>21.3</v>
      </c>
      <c r="H103" s="37">
        <v>2.29</v>
      </c>
      <c r="I103" s="37">
        <v>4.1399999999999999E-2</v>
      </c>
      <c r="J103" s="37">
        <v>41.9</v>
      </c>
      <c r="K103" s="36">
        <v>82</v>
      </c>
    </row>
    <row r="104" spans="1:11" ht="15" thickBot="1" x14ac:dyDescent="0.35">
      <c r="A104" s="35" t="s">
        <v>169</v>
      </c>
      <c r="B104" s="35" t="s">
        <v>127</v>
      </c>
      <c r="C104" s="35" t="s">
        <v>2</v>
      </c>
      <c r="D104" s="36">
        <v>2500</v>
      </c>
      <c r="E104" s="36">
        <v>44</v>
      </c>
      <c r="F104" s="37">
        <v>-6.39</v>
      </c>
      <c r="G104" s="37">
        <v>12.4</v>
      </c>
      <c r="H104" s="37">
        <v>13.6</v>
      </c>
      <c r="I104" s="37">
        <v>5.7799999999999997E-2</v>
      </c>
      <c r="J104" s="37">
        <v>30.4</v>
      </c>
      <c r="K104" s="37">
        <v>27.4</v>
      </c>
    </row>
    <row r="105" spans="1:11" ht="15" thickBot="1" x14ac:dyDescent="0.35">
      <c r="A105" s="35" t="s">
        <v>170</v>
      </c>
      <c r="B105" s="35" t="s">
        <v>153</v>
      </c>
      <c r="C105" s="35" t="s">
        <v>2</v>
      </c>
      <c r="D105" s="36">
        <v>870</v>
      </c>
      <c r="E105" s="36">
        <v>24</v>
      </c>
      <c r="F105" s="36">
        <v>16</v>
      </c>
      <c r="G105" s="37">
        <v>11.5</v>
      </c>
      <c r="H105" s="37">
        <v>3.36</v>
      </c>
      <c r="I105" s="37">
        <v>3.4000000000000002E-2</v>
      </c>
      <c r="J105" s="37">
        <v>1.81</v>
      </c>
      <c r="K105" s="37">
        <v>4.47</v>
      </c>
    </row>
    <row r="106" spans="1:11" ht="15" thickBot="1" x14ac:dyDescent="0.35">
      <c r="A106" s="35" t="s">
        <v>170</v>
      </c>
      <c r="B106" s="35" t="s">
        <v>155</v>
      </c>
      <c r="C106" s="35" t="s">
        <v>2</v>
      </c>
      <c r="D106" s="36">
        <v>870</v>
      </c>
      <c r="E106" s="36">
        <v>44</v>
      </c>
      <c r="F106" s="37">
        <v>23.2</v>
      </c>
      <c r="G106" s="37">
        <v>56.1</v>
      </c>
      <c r="H106" s="37">
        <v>2.2200000000000002</v>
      </c>
      <c r="I106" s="37">
        <v>5.2699999999999997E-2</v>
      </c>
      <c r="J106" s="37">
        <v>34.700000000000003</v>
      </c>
      <c r="K106" s="37">
        <v>28.9</v>
      </c>
    </row>
    <row r="107" spans="1:11" ht="15" thickBot="1" x14ac:dyDescent="0.35">
      <c r="A107" s="35" t="s">
        <v>170</v>
      </c>
      <c r="B107" s="35" t="s">
        <v>123</v>
      </c>
      <c r="C107" s="35" t="s">
        <v>2</v>
      </c>
      <c r="D107" s="36">
        <v>2260</v>
      </c>
      <c r="E107" s="36">
        <v>24</v>
      </c>
      <c r="F107" s="37">
        <v>16.8</v>
      </c>
      <c r="G107" s="37">
        <v>18.600000000000001</v>
      </c>
      <c r="H107" s="37">
        <v>11.1</v>
      </c>
      <c r="I107" s="37">
        <v>7.6300000000000007E-2</v>
      </c>
      <c r="J107" s="37">
        <v>7.5</v>
      </c>
      <c r="K107" s="37">
        <v>8.57</v>
      </c>
    </row>
    <row r="108" spans="1:11" ht="15" thickBot="1" x14ac:dyDescent="0.35">
      <c r="A108" s="35" t="s">
        <v>171</v>
      </c>
      <c r="B108" s="35" t="s">
        <v>155</v>
      </c>
      <c r="C108" s="35" t="s">
        <v>2</v>
      </c>
      <c r="D108" s="36">
        <v>3800</v>
      </c>
      <c r="E108" s="36">
        <v>24</v>
      </c>
      <c r="F108" s="37">
        <v>16.5</v>
      </c>
      <c r="G108" s="37">
        <v>18.600000000000001</v>
      </c>
      <c r="H108" s="37">
        <v>11.3</v>
      </c>
      <c r="I108" s="37">
        <v>5.5100000000000003E-2</v>
      </c>
      <c r="J108" s="37">
        <v>21.9</v>
      </c>
      <c r="K108" s="37">
        <v>30.7</v>
      </c>
    </row>
    <row r="109" spans="1:11" ht="15" thickBot="1" x14ac:dyDescent="0.35">
      <c r="A109" s="35" t="s">
        <v>171</v>
      </c>
      <c r="B109" s="35" t="s">
        <v>127</v>
      </c>
      <c r="C109" s="35" t="s">
        <v>2</v>
      </c>
      <c r="D109" s="36">
        <v>3800</v>
      </c>
      <c r="E109" s="36">
        <v>44</v>
      </c>
      <c r="F109" s="37">
        <v>32</v>
      </c>
      <c r="G109" s="37">
        <v>15.9</v>
      </c>
      <c r="H109" s="37">
        <v>9.51</v>
      </c>
      <c r="I109" s="37">
        <v>1.49E-2</v>
      </c>
      <c r="J109" s="37">
        <v>39.299999999999997</v>
      </c>
      <c r="K109" s="37">
        <v>41.3</v>
      </c>
    </row>
    <row r="110" spans="1:11" ht="15" thickBot="1" x14ac:dyDescent="0.35">
      <c r="A110" s="35" t="s">
        <v>172</v>
      </c>
      <c r="B110" s="35" t="s">
        <v>153</v>
      </c>
      <c r="C110" s="35" t="s">
        <v>2</v>
      </c>
      <c r="D110" s="36">
        <v>1600</v>
      </c>
      <c r="E110" s="36">
        <v>24</v>
      </c>
      <c r="F110" s="37">
        <v>-8.59</v>
      </c>
      <c r="G110" s="37">
        <v>-8.25</v>
      </c>
      <c r="H110" s="37">
        <v>3.63</v>
      </c>
      <c r="I110" s="37">
        <v>1.9099999999999999E-2</v>
      </c>
      <c r="J110" s="37">
        <v>28.6</v>
      </c>
      <c r="K110" s="37">
        <v>23.1</v>
      </c>
    </row>
    <row r="111" spans="1:11" ht="15" thickBot="1" x14ac:dyDescent="0.35">
      <c r="A111" s="35" t="s">
        <v>172</v>
      </c>
      <c r="B111" s="35" t="s">
        <v>111</v>
      </c>
      <c r="C111" s="35" t="s">
        <v>2</v>
      </c>
      <c r="D111" s="36">
        <v>1600</v>
      </c>
      <c r="E111" s="36">
        <v>44</v>
      </c>
      <c r="F111" s="37">
        <v>21.5</v>
      </c>
      <c r="G111" s="37">
        <v>21.2</v>
      </c>
      <c r="H111" s="37">
        <v>3.98</v>
      </c>
      <c r="I111" s="37">
        <v>3.9E-2</v>
      </c>
      <c r="J111" s="37">
        <v>34.9</v>
      </c>
      <c r="K111" s="37">
        <v>32.700000000000003</v>
      </c>
    </row>
    <row r="112" spans="1:11" ht="15" thickBot="1" x14ac:dyDescent="0.35">
      <c r="A112" s="35" t="s">
        <v>173</v>
      </c>
      <c r="B112" s="35" t="s">
        <v>153</v>
      </c>
      <c r="C112" s="35" t="s">
        <v>2</v>
      </c>
      <c r="D112" s="36">
        <v>150</v>
      </c>
      <c r="E112" s="36">
        <v>24</v>
      </c>
      <c r="F112" s="37">
        <v>28.8</v>
      </c>
      <c r="G112" s="37">
        <v>29</v>
      </c>
      <c r="H112" s="37">
        <v>1.46</v>
      </c>
      <c r="I112" s="37">
        <v>7.6999999999999999E-2</v>
      </c>
      <c r="J112" s="37">
        <v>41.8</v>
      </c>
      <c r="K112" s="37">
        <v>39.5</v>
      </c>
    </row>
    <row r="113" spans="1:11" ht="15" thickBot="1" x14ac:dyDescent="0.35">
      <c r="A113" s="35" t="s">
        <v>173</v>
      </c>
      <c r="B113" s="35" t="s">
        <v>127</v>
      </c>
      <c r="C113" s="35" t="s">
        <v>2</v>
      </c>
      <c r="D113" s="36">
        <v>150</v>
      </c>
      <c r="E113" s="36">
        <v>44</v>
      </c>
      <c r="F113" s="37">
        <v>23.2</v>
      </c>
      <c r="G113" s="37">
        <v>25.4</v>
      </c>
      <c r="H113" s="37">
        <v>4.4800000000000004</v>
      </c>
      <c r="I113" s="37">
        <v>2.35E-2</v>
      </c>
      <c r="J113" s="37">
        <v>53.4</v>
      </c>
      <c r="K113" s="37">
        <v>52.6</v>
      </c>
    </row>
    <row r="114" spans="1:11" ht="15" thickBot="1" x14ac:dyDescent="0.35">
      <c r="A114" s="35" t="s">
        <v>174</v>
      </c>
      <c r="B114" s="35" t="s">
        <v>153</v>
      </c>
      <c r="C114" s="35" t="s">
        <v>2</v>
      </c>
      <c r="D114" s="36">
        <v>1550</v>
      </c>
      <c r="E114" s="36">
        <v>24</v>
      </c>
      <c r="F114" s="37">
        <v>-2.4</v>
      </c>
      <c r="G114" s="37">
        <v>2.0099999999999998</v>
      </c>
      <c r="H114" s="37">
        <v>3.29</v>
      </c>
      <c r="I114" s="37">
        <v>2.3300000000000001E-2</v>
      </c>
      <c r="J114" s="37">
        <v>10.8</v>
      </c>
      <c r="K114" s="37">
        <v>11.8</v>
      </c>
    </row>
    <row r="115" spans="1:11" ht="15" thickBot="1" x14ac:dyDescent="0.35">
      <c r="A115" s="35" t="s">
        <v>174</v>
      </c>
      <c r="B115" s="35" t="s">
        <v>155</v>
      </c>
      <c r="C115" s="35" t="s">
        <v>2</v>
      </c>
      <c r="D115" s="36">
        <v>1550</v>
      </c>
      <c r="E115" s="36">
        <v>44</v>
      </c>
      <c r="F115" s="37">
        <v>22.2</v>
      </c>
      <c r="G115" s="37">
        <v>23.6</v>
      </c>
      <c r="H115" s="37">
        <v>0.76</v>
      </c>
      <c r="I115" s="37">
        <v>9.3100000000000002E-2</v>
      </c>
      <c r="J115" s="37">
        <v>33.5</v>
      </c>
      <c r="K115" s="37">
        <v>33.200000000000003</v>
      </c>
    </row>
    <row r="116" spans="1:11" ht="15" thickBot="1" x14ac:dyDescent="0.35">
      <c r="A116" s="35" t="s">
        <v>175</v>
      </c>
      <c r="B116" s="35" t="s">
        <v>127</v>
      </c>
      <c r="C116" s="35" t="s">
        <v>2</v>
      </c>
      <c r="D116" s="36">
        <v>1780</v>
      </c>
      <c r="E116" s="36">
        <v>24</v>
      </c>
      <c r="F116" s="37">
        <v>8.91</v>
      </c>
      <c r="G116" s="37">
        <v>8.84</v>
      </c>
      <c r="H116" s="37">
        <v>5.53</v>
      </c>
      <c r="I116" s="37">
        <v>2.8299999999999999E-2</v>
      </c>
      <c r="J116" s="36">
        <v>11</v>
      </c>
      <c r="K116" s="37">
        <v>10.5</v>
      </c>
    </row>
    <row r="117" spans="1:11" ht="15" thickBot="1" x14ac:dyDescent="0.35">
      <c r="A117" s="35" t="s">
        <v>176</v>
      </c>
      <c r="B117" s="35" t="s">
        <v>111</v>
      </c>
      <c r="C117" s="35" t="s">
        <v>2</v>
      </c>
      <c r="D117" s="36">
        <v>1800</v>
      </c>
      <c r="E117" s="36">
        <v>24</v>
      </c>
      <c r="F117" s="37">
        <v>6.11</v>
      </c>
      <c r="G117" s="37">
        <v>5.78</v>
      </c>
      <c r="H117" s="37">
        <v>3.53</v>
      </c>
      <c r="I117" s="37">
        <v>2.24E-2</v>
      </c>
      <c r="J117" s="37">
        <v>10.199999999999999</v>
      </c>
      <c r="K117" s="37">
        <v>11.6</v>
      </c>
    </row>
    <row r="118" spans="1:11" ht="15" thickBot="1" x14ac:dyDescent="0.35">
      <c r="A118" s="35" t="s">
        <v>176</v>
      </c>
      <c r="B118" s="35" t="s">
        <v>124</v>
      </c>
      <c r="C118" s="35" t="s">
        <v>2</v>
      </c>
      <c r="D118" s="36">
        <v>1800</v>
      </c>
      <c r="E118" s="36">
        <v>44</v>
      </c>
      <c r="F118" s="37">
        <v>21.2</v>
      </c>
      <c r="G118" s="37">
        <v>23</v>
      </c>
      <c r="H118" s="37">
        <v>2.76</v>
      </c>
      <c r="I118" s="37">
        <v>8.1199999999999994E-2</v>
      </c>
      <c r="J118" s="37">
        <v>35</v>
      </c>
      <c r="K118" s="37">
        <v>35.299999999999997</v>
      </c>
    </row>
    <row r="119" spans="1:11" ht="15" thickBot="1" x14ac:dyDescent="0.35">
      <c r="A119" s="35" t="s">
        <v>176</v>
      </c>
      <c r="B119" s="35" t="s">
        <v>132</v>
      </c>
      <c r="C119" s="35" t="s">
        <v>2</v>
      </c>
      <c r="D119" s="36">
        <v>1800</v>
      </c>
      <c r="E119" s="36">
        <v>34</v>
      </c>
      <c r="F119" s="37">
        <v>8.7100000000000009</v>
      </c>
      <c r="G119" s="37">
        <v>13</v>
      </c>
      <c r="H119" s="37">
        <v>1.68</v>
      </c>
      <c r="I119" s="37">
        <v>3.9800000000000002E-2</v>
      </c>
      <c r="J119" s="37">
        <v>20.399999999999999</v>
      </c>
      <c r="K119" s="37">
        <v>20.3</v>
      </c>
    </row>
    <row r="120" spans="1:11" ht="15" thickBot="1" x14ac:dyDescent="0.35">
      <c r="A120" s="35" t="s">
        <v>177</v>
      </c>
      <c r="B120" s="35" t="s">
        <v>109</v>
      </c>
      <c r="C120" s="35" t="s">
        <v>2</v>
      </c>
      <c r="D120" s="36">
        <v>180</v>
      </c>
      <c r="E120" s="36">
        <v>24</v>
      </c>
      <c r="F120" s="37">
        <v>27.8</v>
      </c>
      <c r="G120" s="36">
        <v>74</v>
      </c>
      <c r="H120" s="37">
        <v>10.3</v>
      </c>
      <c r="I120" s="37">
        <v>4.7899999999999998E-2</v>
      </c>
      <c r="J120" s="37">
        <v>40.799999999999997</v>
      </c>
      <c r="K120" s="37">
        <v>42.9</v>
      </c>
    </row>
    <row r="121" spans="1:11" ht="15" thickBot="1" x14ac:dyDescent="0.35">
      <c r="A121" s="35" t="s">
        <v>177</v>
      </c>
      <c r="B121" s="35" t="s">
        <v>123</v>
      </c>
      <c r="C121" s="35" t="s">
        <v>2</v>
      </c>
      <c r="D121" s="36">
        <v>180</v>
      </c>
      <c r="E121" s="36">
        <v>24</v>
      </c>
      <c r="F121" s="37">
        <v>17.7</v>
      </c>
      <c r="G121" s="37">
        <v>17.8</v>
      </c>
      <c r="H121" s="37">
        <v>16.100000000000001</v>
      </c>
      <c r="I121" s="37">
        <v>4.3499999999999997E-2</v>
      </c>
      <c r="J121" s="37">
        <v>42.2</v>
      </c>
      <c r="K121" s="37">
        <v>42</v>
      </c>
    </row>
    <row r="122" spans="1:11" ht="15" thickBot="1" x14ac:dyDescent="0.35">
      <c r="A122" s="35" t="s">
        <v>177</v>
      </c>
      <c r="B122" s="35" t="s">
        <v>178</v>
      </c>
      <c r="C122" s="35" t="s">
        <v>2</v>
      </c>
      <c r="D122" s="36">
        <v>2600</v>
      </c>
      <c r="E122" s="36">
        <v>24</v>
      </c>
      <c r="F122" s="37">
        <v>14.4</v>
      </c>
      <c r="G122" s="37">
        <v>14.4</v>
      </c>
      <c r="H122" s="37">
        <v>2.62</v>
      </c>
      <c r="I122" s="37">
        <v>4.0899999999999999E-2</v>
      </c>
      <c r="J122" s="37">
        <v>5.6</v>
      </c>
      <c r="K122" s="37">
        <v>3.53</v>
      </c>
    </row>
    <row r="123" spans="1:11" ht="15" thickBot="1" x14ac:dyDescent="0.35">
      <c r="A123" s="35" t="s">
        <v>179</v>
      </c>
      <c r="B123" s="35" t="s">
        <v>127</v>
      </c>
      <c r="C123" s="35" t="s">
        <v>2</v>
      </c>
      <c r="D123" s="36">
        <v>320</v>
      </c>
      <c r="E123" s="36">
        <v>24</v>
      </c>
      <c r="F123" s="35" t="s">
        <v>95</v>
      </c>
      <c r="G123" s="37">
        <v>4.01</v>
      </c>
      <c r="H123" s="37">
        <v>4.92</v>
      </c>
      <c r="I123" s="35" t="s">
        <v>95</v>
      </c>
      <c r="J123" s="37">
        <v>25.7</v>
      </c>
      <c r="K123" s="37">
        <v>26.1</v>
      </c>
    </row>
    <row r="124" spans="1:11" ht="15" thickBot="1" x14ac:dyDescent="0.35">
      <c r="A124" s="35" t="s">
        <v>180</v>
      </c>
      <c r="B124" s="35" t="s">
        <v>111</v>
      </c>
      <c r="C124" s="35" t="s">
        <v>2</v>
      </c>
      <c r="D124" s="36">
        <v>25000</v>
      </c>
      <c r="E124" s="36">
        <v>24</v>
      </c>
      <c r="F124" s="37">
        <v>33.4</v>
      </c>
      <c r="G124" s="37">
        <v>33.200000000000003</v>
      </c>
      <c r="H124" s="37">
        <v>5.25</v>
      </c>
      <c r="I124" s="37">
        <v>2.4500000000000001E-2</v>
      </c>
      <c r="J124" s="37">
        <v>21.9</v>
      </c>
      <c r="K124" s="36">
        <v>22</v>
      </c>
    </row>
    <row r="125" spans="1:11" ht="15" thickBot="1" x14ac:dyDescent="0.35">
      <c r="A125" s="35" t="s">
        <v>180</v>
      </c>
      <c r="B125" s="35" t="s">
        <v>124</v>
      </c>
      <c r="C125" s="35" t="s">
        <v>2</v>
      </c>
      <c r="D125" s="36">
        <v>25000</v>
      </c>
      <c r="E125" s="36">
        <v>34</v>
      </c>
      <c r="F125" s="37">
        <v>39.5</v>
      </c>
      <c r="G125" s="37">
        <v>35.200000000000003</v>
      </c>
      <c r="H125" s="37">
        <v>9.31</v>
      </c>
      <c r="I125" s="37">
        <v>1.4800000000000001E-2</v>
      </c>
      <c r="J125" s="37">
        <v>46.9</v>
      </c>
      <c r="K125" s="37">
        <v>49.1</v>
      </c>
    </row>
    <row r="126" spans="1:11" ht="15" thickBot="1" x14ac:dyDescent="0.35">
      <c r="A126" s="35" t="s">
        <v>181</v>
      </c>
      <c r="B126" s="35" t="s">
        <v>130</v>
      </c>
      <c r="C126" s="35" t="s">
        <v>2</v>
      </c>
      <c r="D126" s="36">
        <v>6100</v>
      </c>
      <c r="E126" s="36">
        <v>24</v>
      </c>
      <c r="F126" s="37">
        <v>28.1</v>
      </c>
      <c r="G126" s="37">
        <v>30.1</v>
      </c>
      <c r="H126" s="37">
        <v>14</v>
      </c>
      <c r="I126" s="37">
        <v>7.11E-3</v>
      </c>
      <c r="J126" s="37">
        <v>4.5999999999999996</v>
      </c>
      <c r="K126" s="37">
        <v>2.4500000000000002</v>
      </c>
    </row>
    <row r="127" spans="1:11" ht="15" thickBot="1" x14ac:dyDescent="0.35">
      <c r="A127" s="35" t="s">
        <v>181</v>
      </c>
      <c r="B127" s="35" t="s">
        <v>163</v>
      </c>
      <c r="C127" s="35" t="s">
        <v>2</v>
      </c>
      <c r="D127" s="36">
        <v>17000</v>
      </c>
      <c r="E127" s="36">
        <v>24</v>
      </c>
      <c r="F127" s="37">
        <v>30.7</v>
      </c>
      <c r="G127" s="37">
        <v>31.2</v>
      </c>
      <c r="H127" s="37">
        <v>3.91</v>
      </c>
      <c r="I127" s="37">
        <v>2.3099999999999999E-2</v>
      </c>
      <c r="J127" s="37">
        <v>6.5</v>
      </c>
      <c r="K127" s="37">
        <v>4.07</v>
      </c>
    </row>
    <row r="128" spans="1:11" ht="15" thickBot="1" x14ac:dyDescent="0.35">
      <c r="A128" s="35" t="s">
        <v>181</v>
      </c>
      <c r="B128" s="35" t="s">
        <v>182</v>
      </c>
      <c r="C128" s="35" t="s">
        <v>2</v>
      </c>
      <c r="D128" s="36">
        <v>17000</v>
      </c>
      <c r="E128" s="36">
        <v>34</v>
      </c>
      <c r="F128" s="37">
        <v>38.700000000000003</v>
      </c>
      <c r="G128" s="37">
        <v>37.700000000000003</v>
      </c>
      <c r="H128" s="37">
        <v>6.27</v>
      </c>
      <c r="I128" s="37">
        <v>4.3099999999999999E-2</v>
      </c>
      <c r="J128" s="37">
        <v>27.8</v>
      </c>
      <c r="K128" s="37">
        <v>27.3</v>
      </c>
    </row>
    <row r="129" spans="1:11" ht="15" thickBot="1" x14ac:dyDescent="0.35">
      <c r="A129" s="35" t="s">
        <v>181</v>
      </c>
      <c r="B129" s="35" t="s">
        <v>183</v>
      </c>
      <c r="C129" s="35" t="s">
        <v>2</v>
      </c>
      <c r="D129" s="36">
        <v>17000</v>
      </c>
      <c r="E129" s="36">
        <v>44</v>
      </c>
      <c r="F129" s="37">
        <v>50.5</v>
      </c>
      <c r="G129" s="36">
        <v>74</v>
      </c>
      <c r="H129" s="37">
        <v>0.51900000000000002</v>
      </c>
      <c r="I129" s="37">
        <v>6.8699999999999997E-2</v>
      </c>
      <c r="J129" s="37">
        <v>39.799999999999997</v>
      </c>
      <c r="K129" s="37">
        <v>39.299999999999997</v>
      </c>
    </row>
    <row r="130" spans="1:11" ht="15" thickBot="1" x14ac:dyDescent="0.35">
      <c r="A130" s="35" t="s">
        <v>184</v>
      </c>
      <c r="B130" s="35" t="s">
        <v>123</v>
      </c>
      <c r="C130" s="35" t="s">
        <v>2</v>
      </c>
      <c r="D130" s="36">
        <v>7500</v>
      </c>
      <c r="E130" s="36">
        <v>24</v>
      </c>
      <c r="F130" s="37">
        <v>50.3</v>
      </c>
      <c r="G130" s="37">
        <v>50.4</v>
      </c>
      <c r="H130" s="37">
        <v>2.2799999999999998</v>
      </c>
      <c r="I130" s="37">
        <v>3.09E-2</v>
      </c>
      <c r="J130" s="37">
        <v>8.6</v>
      </c>
      <c r="K130" s="37">
        <v>11.3</v>
      </c>
    </row>
    <row r="131" spans="1:11" ht="15" thickBot="1" x14ac:dyDescent="0.35">
      <c r="A131" s="35" t="s">
        <v>184</v>
      </c>
      <c r="B131" s="35" t="s">
        <v>111</v>
      </c>
      <c r="C131" s="35" t="s">
        <v>2</v>
      </c>
      <c r="D131" s="36">
        <v>7500</v>
      </c>
      <c r="E131" s="36">
        <v>34</v>
      </c>
      <c r="F131" s="36">
        <v>63</v>
      </c>
      <c r="G131" s="37">
        <v>63.6</v>
      </c>
      <c r="H131" s="37">
        <v>3.87</v>
      </c>
      <c r="I131" s="37">
        <v>3.1800000000000002E-2</v>
      </c>
      <c r="J131" s="37">
        <v>30.2</v>
      </c>
      <c r="K131" s="37">
        <v>29.8</v>
      </c>
    </row>
    <row r="132" spans="1:11" ht="15" thickBot="1" x14ac:dyDescent="0.35">
      <c r="A132" s="35" t="s">
        <v>184</v>
      </c>
      <c r="B132" s="35" t="s">
        <v>124</v>
      </c>
      <c r="C132" s="35" t="s">
        <v>2</v>
      </c>
      <c r="D132" s="36">
        <v>7500</v>
      </c>
      <c r="E132" s="36">
        <v>44</v>
      </c>
      <c r="F132" s="37">
        <v>62.4</v>
      </c>
      <c r="G132" s="37">
        <v>63.8</v>
      </c>
      <c r="H132" s="37">
        <v>9.4600000000000009</v>
      </c>
      <c r="I132" s="37">
        <v>4.1700000000000001E-2</v>
      </c>
      <c r="J132" s="37">
        <v>40.200000000000003</v>
      </c>
      <c r="K132" s="37">
        <v>40.700000000000003</v>
      </c>
    </row>
    <row r="133" spans="1:11" ht="15" thickBot="1" x14ac:dyDescent="0.35">
      <c r="A133" s="35" t="s">
        <v>185</v>
      </c>
      <c r="B133" s="35" t="s">
        <v>155</v>
      </c>
      <c r="C133" s="35" t="s">
        <v>2</v>
      </c>
      <c r="D133" s="36">
        <v>700</v>
      </c>
      <c r="E133" s="36">
        <v>24</v>
      </c>
      <c r="F133" s="37">
        <v>30.2</v>
      </c>
      <c r="G133" s="37">
        <v>20.2</v>
      </c>
      <c r="H133" s="37">
        <v>9.9499999999999993</v>
      </c>
      <c r="I133" s="37">
        <v>1.23E-2</v>
      </c>
      <c r="J133" s="37">
        <v>30.1</v>
      </c>
      <c r="K133" s="37">
        <v>28.8</v>
      </c>
    </row>
    <row r="134" spans="1:11" ht="15" thickBot="1" x14ac:dyDescent="0.35">
      <c r="A134" s="35" t="s">
        <v>185</v>
      </c>
      <c r="B134" s="35" t="s">
        <v>127</v>
      </c>
      <c r="C134" s="35" t="s">
        <v>2</v>
      </c>
      <c r="D134" s="36">
        <v>700</v>
      </c>
      <c r="E134" s="36">
        <v>44</v>
      </c>
      <c r="F134" s="37">
        <v>23.2</v>
      </c>
      <c r="G134" s="37">
        <v>23.6</v>
      </c>
      <c r="H134" s="37">
        <v>3.7</v>
      </c>
      <c r="I134" s="37">
        <v>3.9600000000000003E-2</v>
      </c>
      <c r="J134" s="37">
        <v>49.8</v>
      </c>
      <c r="K134" s="37">
        <v>51.5</v>
      </c>
    </row>
    <row r="135" spans="1:11" ht="15" thickBot="1" x14ac:dyDescent="0.35">
      <c r="A135" s="35" t="s">
        <v>186</v>
      </c>
      <c r="B135" s="35" t="s">
        <v>153</v>
      </c>
      <c r="C135" s="35" t="s">
        <v>2</v>
      </c>
      <c r="D135" s="36">
        <v>320</v>
      </c>
      <c r="E135" s="36">
        <v>24</v>
      </c>
      <c r="F135" s="37">
        <v>16.5</v>
      </c>
      <c r="G135" s="37">
        <v>16.600000000000001</v>
      </c>
      <c r="H135" s="37">
        <v>3.38</v>
      </c>
      <c r="I135" s="37">
        <v>4.3499999999999997E-2</v>
      </c>
      <c r="J135" s="37">
        <v>37.799999999999997</v>
      </c>
      <c r="K135" s="37">
        <v>37.5</v>
      </c>
    </row>
    <row r="136" spans="1:11" ht="15" thickBot="1" x14ac:dyDescent="0.35">
      <c r="A136" s="35" t="s">
        <v>186</v>
      </c>
      <c r="B136" s="35" t="s">
        <v>127</v>
      </c>
      <c r="C136" s="35" t="s">
        <v>2</v>
      </c>
      <c r="D136" s="36">
        <v>320</v>
      </c>
      <c r="E136" s="36">
        <v>44</v>
      </c>
      <c r="F136" s="37">
        <v>22.5</v>
      </c>
      <c r="G136" s="37">
        <v>23.1</v>
      </c>
      <c r="H136" s="37">
        <v>2.46</v>
      </c>
      <c r="I136" s="37">
        <v>4.1599999999999998E-2</v>
      </c>
      <c r="J136" s="37">
        <v>36.700000000000003</v>
      </c>
      <c r="K136" s="37">
        <v>36.9</v>
      </c>
    </row>
    <row r="137" spans="1:11" ht="15" thickBot="1" x14ac:dyDescent="0.35">
      <c r="A137" s="35" t="s">
        <v>187</v>
      </c>
      <c r="B137" s="35" t="s">
        <v>130</v>
      </c>
      <c r="C137" s="35" t="s">
        <v>2</v>
      </c>
      <c r="D137" s="36">
        <v>700</v>
      </c>
      <c r="E137" s="36">
        <v>24</v>
      </c>
      <c r="F137" s="37">
        <v>21.4</v>
      </c>
      <c r="G137" s="37">
        <v>23.4</v>
      </c>
      <c r="H137" s="37">
        <v>2.5299999999999998</v>
      </c>
      <c r="I137" s="37">
        <v>5.8200000000000002E-2</v>
      </c>
      <c r="J137" s="37">
        <v>21.2</v>
      </c>
      <c r="K137" s="37">
        <v>20.6</v>
      </c>
    </row>
    <row r="138" spans="1:11" ht="15" thickBot="1" x14ac:dyDescent="0.35">
      <c r="A138" s="35" t="s">
        <v>187</v>
      </c>
      <c r="B138" s="35" t="s">
        <v>109</v>
      </c>
      <c r="C138" s="35" t="s">
        <v>2</v>
      </c>
      <c r="D138" s="36">
        <v>700</v>
      </c>
      <c r="E138" s="36">
        <v>34</v>
      </c>
      <c r="F138" s="37">
        <v>18.600000000000001</v>
      </c>
      <c r="G138" s="37">
        <v>18.8</v>
      </c>
      <c r="H138" s="37">
        <v>3.26</v>
      </c>
      <c r="I138" s="37">
        <v>1.78E-2</v>
      </c>
      <c r="J138" s="37">
        <v>24.6</v>
      </c>
      <c r="K138" s="37">
        <v>24.9</v>
      </c>
    </row>
    <row r="139" spans="1:11" ht="15" thickBot="1" x14ac:dyDescent="0.35">
      <c r="A139" s="35" t="s">
        <v>187</v>
      </c>
      <c r="B139" s="35" t="s">
        <v>123</v>
      </c>
      <c r="C139" s="35" t="s">
        <v>2</v>
      </c>
      <c r="D139" s="36">
        <v>700</v>
      </c>
      <c r="E139" s="36">
        <v>44</v>
      </c>
      <c r="F139" s="37">
        <v>23.7</v>
      </c>
      <c r="G139" s="37">
        <v>23.7</v>
      </c>
      <c r="H139" s="37">
        <v>2.4</v>
      </c>
      <c r="I139" s="37">
        <v>3.15E-2</v>
      </c>
      <c r="J139" s="37">
        <v>30.2</v>
      </c>
      <c r="K139" s="37">
        <v>31.7</v>
      </c>
    </row>
    <row r="140" spans="1:11" ht="15" thickBot="1" x14ac:dyDescent="0.35">
      <c r="A140" s="35" t="s">
        <v>188</v>
      </c>
      <c r="B140" s="35" t="s">
        <v>109</v>
      </c>
      <c r="C140" s="35" t="s">
        <v>2</v>
      </c>
      <c r="D140" s="36">
        <v>800</v>
      </c>
      <c r="E140" s="36">
        <v>24</v>
      </c>
      <c r="F140" s="37">
        <v>20.6</v>
      </c>
      <c r="G140" s="37">
        <v>20.399999999999999</v>
      </c>
      <c r="H140" s="37">
        <v>4.6500000000000004</v>
      </c>
      <c r="I140" s="37">
        <v>4.3499999999999997E-2</v>
      </c>
      <c r="J140" s="37">
        <v>24.9</v>
      </c>
      <c r="K140" s="37">
        <v>24.7</v>
      </c>
    </row>
    <row r="141" spans="1:11" ht="15" thickBot="1" x14ac:dyDescent="0.35">
      <c r="A141" s="35" t="s">
        <v>188</v>
      </c>
      <c r="B141" s="35" t="s">
        <v>123</v>
      </c>
      <c r="C141" s="35" t="s">
        <v>2</v>
      </c>
      <c r="D141" s="36">
        <v>800</v>
      </c>
      <c r="E141" s="36">
        <v>34</v>
      </c>
      <c r="F141" s="37">
        <v>13.1</v>
      </c>
      <c r="G141" s="37">
        <v>13</v>
      </c>
      <c r="H141" s="37">
        <v>2.6</v>
      </c>
      <c r="I141" s="37">
        <v>3.1099999999999999E-2</v>
      </c>
      <c r="J141" s="37">
        <v>24.4</v>
      </c>
      <c r="K141" s="37">
        <v>24.9</v>
      </c>
    </row>
    <row r="142" spans="1:11" ht="15" thickBot="1" x14ac:dyDescent="0.35">
      <c r="A142" s="35" t="s">
        <v>188</v>
      </c>
      <c r="B142" s="35" t="s">
        <v>111</v>
      </c>
      <c r="C142" s="35" t="s">
        <v>2</v>
      </c>
      <c r="D142" s="36">
        <v>800</v>
      </c>
      <c r="E142" s="36">
        <v>44</v>
      </c>
      <c r="F142" s="37">
        <v>25.3</v>
      </c>
      <c r="G142" s="37">
        <v>24.9</v>
      </c>
      <c r="H142" s="37">
        <v>2.9</v>
      </c>
      <c r="I142" s="37">
        <v>5.0200000000000002E-2</v>
      </c>
      <c r="J142" s="37">
        <v>33.299999999999997</v>
      </c>
      <c r="K142" s="37">
        <v>32.9</v>
      </c>
    </row>
    <row r="143" spans="1:11" ht="15" thickBot="1" x14ac:dyDescent="0.35">
      <c r="A143" s="35" t="s">
        <v>189</v>
      </c>
      <c r="B143" s="35" t="s">
        <v>123</v>
      </c>
      <c r="C143" s="35" t="s">
        <v>2</v>
      </c>
      <c r="D143" s="36">
        <v>450</v>
      </c>
      <c r="E143" s="36">
        <v>24</v>
      </c>
      <c r="F143" s="36">
        <v>35</v>
      </c>
      <c r="G143" s="37">
        <v>35.4</v>
      </c>
      <c r="H143" s="37">
        <v>4.1100000000000003</v>
      </c>
      <c r="I143" s="37">
        <v>2.3300000000000001E-2</v>
      </c>
      <c r="J143" s="37">
        <v>41.1</v>
      </c>
      <c r="K143" s="37">
        <v>41</v>
      </c>
    </row>
    <row r="144" spans="1:11" ht="15" thickBot="1" x14ac:dyDescent="0.35">
      <c r="A144" s="35" t="s">
        <v>189</v>
      </c>
      <c r="B144" s="35" t="s">
        <v>111</v>
      </c>
      <c r="C144" s="35" t="s">
        <v>2</v>
      </c>
      <c r="D144" s="36">
        <v>450</v>
      </c>
      <c r="E144" s="36">
        <v>34</v>
      </c>
      <c r="F144" s="37">
        <v>32.200000000000003</v>
      </c>
      <c r="G144" s="37">
        <v>31.9</v>
      </c>
      <c r="H144" s="37">
        <v>3.63</v>
      </c>
      <c r="I144" s="37">
        <v>4.5199999999999997E-2</v>
      </c>
      <c r="J144" s="37">
        <v>42.3</v>
      </c>
      <c r="K144" s="37">
        <v>53</v>
      </c>
    </row>
    <row r="145" spans="1:11" ht="15" thickBot="1" x14ac:dyDescent="0.35">
      <c r="A145" s="35" t="s">
        <v>189</v>
      </c>
      <c r="B145" s="35" t="s">
        <v>124</v>
      </c>
      <c r="C145" s="35" t="s">
        <v>2</v>
      </c>
      <c r="D145" s="36">
        <v>450</v>
      </c>
      <c r="E145" s="36">
        <v>44</v>
      </c>
      <c r="F145" s="37">
        <v>39.700000000000003</v>
      </c>
      <c r="G145" s="37">
        <v>51.7</v>
      </c>
      <c r="H145" s="37">
        <v>5.69</v>
      </c>
      <c r="I145" s="37">
        <v>1.29E-2</v>
      </c>
      <c r="J145" s="37">
        <v>52.8</v>
      </c>
      <c r="K145" s="37">
        <v>50.1</v>
      </c>
    </row>
    <row r="146" spans="1:11" ht="15" thickBot="1" x14ac:dyDescent="0.35">
      <c r="A146" s="35" t="s">
        <v>190</v>
      </c>
      <c r="B146" s="35" t="s">
        <v>127</v>
      </c>
      <c r="C146" s="35" t="s">
        <v>2</v>
      </c>
      <c r="D146" s="36">
        <v>1000</v>
      </c>
      <c r="E146" s="36">
        <v>24</v>
      </c>
      <c r="F146" s="37">
        <v>12.2</v>
      </c>
      <c r="G146" s="37">
        <v>9.3800000000000008</v>
      </c>
      <c r="H146" s="37">
        <v>4.16</v>
      </c>
      <c r="I146" s="37">
        <v>1.5900000000000001E-2</v>
      </c>
      <c r="J146" s="37">
        <v>16.8</v>
      </c>
      <c r="K146" s="37">
        <v>13.8</v>
      </c>
    </row>
    <row r="147" spans="1:11" ht="15" thickBot="1" x14ac:dyDescent="0.35">
      <c r="A147" s="35" t="s">
        <v>190</v>
      </c>
      <c r="B147" s="35" t="s">
        <v>130</v>
      </c>
      <c r="C147" s="35" t="s">
        <v>2</v>
      </c>
      <c r="D147" s="36">
        <v>1000</v>
      </c>
      <c r="E147" s="36">
        <v>44</v>
      </c>
      <c r="F147" s="37">
        <v>20.100000000000001</v>
      </c>
      <c r="G147" s="37">
        <v>19</v>
      </c>
      <c r="H147" s="37">
        <v>3.45</v>
      </c>
      <c r="I147" s="37">
        <v>1.6E-2</v>
      </c>
      <c r="J147" s="37">
        <v>30.9</v>
      </c>
      <c r="K147" s="37">
        <v>31.9</v>
      </c>
    </row>
    <row r="148" spans="1:11" ht="15" thickBot="1" x14ac:dyDescent="0.35">
      <c r="A148" s="35" t="s">
        <v>190</v>
      </c>
      <c r="B148" s="35" t="s">
        <v>109</v>
      </c>
      <c r="C148" s="35" t="s">
        <v>2</v>
      </c>
      <c r="D148" s="36">
        <v>1000</v>
      </c>
      <c r="E148" s="36">
        <v>34</v>
      </c>
      <c r="F148" s="37">
        <v>12.7</v>
      </c>
      <c r="G148" s="37">
        <v>13.9</v>
      </c>
      <c r="H148" s="37">
        <v>3.33</v>
      </c>
      <c r="I148" s="37">
        <v>2.8899999999999999E-2</v>
      </c>
      <c r="J148" s="37">
        <v>20.7</v>
      </c>
      <c r="K148" s="37">
        <v>21.7</v>
      </c>
    </row>
    <row r="149" spans="1:11" ht="15" thickBot="1" x14ac:dyDescent="0.35">
      <c r="A149" s="35" t="s">
        <v>191</v>
      </c>
      <c r="B149" s="35" t="s">
        <v>130</v>
      </c>
      <c r="C149" s="35" t="s">
        <v>2</v>
      </c>
      <c r="D149" s="36">
        <v>400</v>
      </c>
      <c r="E149" s="36">
        <v>24</v>
      </c>
      <c r="F149" s="37">
        <v>28</v>
      </c>
      <c r="G149" s="37">
        <v>29</v>
      </c>
      <c r="H149" s="37">
        <v>3.85</v>
      </c>
      <c r="I149" s="37">
        <v>3.78E-2</v>
      </c>
      <c r="J149" s="37">
        <v>33</v>
      </c>
      <c r="K149" s="37">
        <v>32.6</v>
      </c>
    </row>
    <row r="150" spans="1:11" ht="15" thickBot="1" x14ac:dyDescent="0.35">
      <c r="A150" s="35" t="s">
        <v>191</v>
      </c>
      <c r="B150" s="35" t="s">
        <v>109</v>
      </c>
      <c r="C150" s="35" t="s">
        <v>2</v>
      </c>
      <c r="D150" s="36">
        <v>400</v>
      </c>
      <c r="E150" s="36">
        <v>34</v>
      </c>
      <c r="F150" s="37">
        <v>34.1</v>
      </c>
      <c r="G150" s="37">
        <v>33.5</v>
      </c>
      <c r="H150" s="37">
        <v>3.33</v>
      </c>
      <c r="I150" s="37">
        <v>3.3300000000000003E-2</v>
      </c>
      <c r="J150" s="37">
        <v>34.5</v>
      </c>
      <c r="K150" s="37">
        <v>32.9</v>
      </c>
    </row>
    <row r="151" spans="1:11" ht="15" thickBot="1" x14ac:dyDescent="0.35">
      <c r="A151" s="35" t="s">
        <v>191</v>
      </c>
      <c r="B151" s="35" t="s">
        <v>123</v>
      </c>
      <c r="C151" s="35" t="s">
        <v>2</v>
      </c>
      <c r="D151" s="36">
        <v>400</v>
      </c>
      <c r="E151" s="36">
        <v>44</v>
      </c>
      <c r="F151" s="37">
        <v>29</v>
      </c>
      <c r="G151" s="37">
        <v>29.7</v>
      </c>
      <c r="H151" s="37">
        <v>5.0199999999999996</v>
      </c>
      <c r="I151" s="37">
        <v>2.76E-2</v>
      </c>
      <c r="J151" s="37">
        <v>47.3</v>
      </c>
      <c r="K151" s="36">
        <v>82</v>
      </c>
    </row>
    <row r="152" spans="1:11" ht="15" thickBot="1" x14ac:dyDescent="0.35">
      <c r="A152" s="35" t="s">
        <v>192</v>
      </c>
      <c r="B152" s="35" t="s">
        <v>123</v>
      </c>
      <c r="C152" s="35" t="s">
        <v>2</v>
      </c>
      <c r="D152" s="36">
        <v>220</v>
      </c>
      <c r="E152" s="36">
        <v>24</v>
      </c>
      <c r="F152" s="37">
        <v>26.7</v>
      </c>
      <c r="G152" s="37">
        <v>27.2</v>
      </c>
      <c r="H152" s="37">
        <v>3</v>
      </c>
      <c r="I152" s="37">
        <v>3.4799999999999998E-2</v>
      </c>
      <c r="J152" s="37">
        <v>41.1</v>
      </c>
      <c r="K152" s="37">
        <v>39.700000000000003</v>
      </c>
    </row>
    <row r="153" spans="1:11" ht="15" thickBot="1" x14ac:dyDescent="0.35">
      <c r="A153" s="35" t="s">
        <v>192</v>
      </c>
      <c r="B153" s="35" t="s">
        <v>111</v>
      </c>
      <c r="C153" s="35" t="s">
        <v>2</v>
      </c>
      <c r="D153" s="36">
        <v>220</v>
      </c>
      <c r="E153" s="36">
        <v>34</v>
      </c>
      <c r="F153" s="37">
        <v>18.7</v>
      </c>
      <c r="G153" s="37">
        <v>19</v>
      </c>
      <c r="H153" s="37">
        <v>5.92</v>
      </c>
      <c r="I153" s="37">
        <v>1.3299999999999999E-2</v>
      </c>
      <c r="J153" s="37">
        <v>49.6</v>
      </c>
      <c r="K153" s="37">
        <v>54.6</v>
      </c>
    </row>
    <row r="154" spans="1:11" ht="15" thickBot="1" x14ac:dyDescent="0.35">
      <c r="A154" s="35" t="s">
        <v>192</v>
      </c>
      <c r="B154" s="35" t="s">
        <v>124</v>
      </c>
      <c r="C154" s="35" t="s">
        <v>2</v>
      </c>
      <c r="D154" s="36">
        <v>220</v>
      </c>
      <c r="E154" s="36">
        <v>44</v>
      </c>
      <c r="F154" s="37">
        <v>27</v>
      </c>
      <c r="G154" s="37">
        <v>27.4</v>
      </c>
      <c r="H154" s="37">
        <v>1.99</v>
      </c>
      <c r="I154" s="37">
        <v>4.3799999999999999E-2</v>
      </c>
      <c r="J154" s="37">
        <v>40.4</v>
      </c>
      <c r="K154" s="37">
        <v>48.7</v>
      </c>
    </row>
    <row r="155" spans="1:11" ht="15" thickBot="1" x14ac:dyDescent="0.35">
      <c r="A155" s="35" t="s">
        <v>193</v>
      </c>
      <c r="B155" s="35" t="s">
        <v>130</v>
      </c>
      <c r="C155" s="35" t="s">
        <v>2</v>
      </c>
      <c r="D155" s="36">
        <v>600</v>
      </c>
      <c r="E155" s="36">
        <v>24</v>
      </c>
      <c r="F155" s="37">
        <v>23.1</v>
      </c>
      <c r="G155" s="37">
        <v>22.2</v>
      </c>
      <c r="H155" s="37">
        <v>4.66</v>
      </c>
      <c r="I155" s="37">
        <v>2.4E-2</v>
      </c>
      <c r="J155" s="37">
        <v>27.6</v>
      </c>
      <c r="K155" s="37">
        <v>27.1</v>
      </c>
    </row>
    <row r="156" spans="1:11" ht="15" thickBot="1" x14ac:dyDescent="0.35">
      <c r="A156" s="35" t="s">
        <v>193</v>
      </c>
      <c r="B156" s="35" t="s">
        <v>109</v>
      </c>
      <c r="C156" s="35" t="s">
        <v>2</v>
      </c>
      <c r="D156" s="36">
        <v>600</v>
      </c>
      <c r="E156" s="36">
        <v>34</v>
      </c>
      <c r="F156" s="37">
        <v>19.100000000000001</v>
      </c>
      <c r="G156" s="37">
        <v>18.600000000000001</v>
      </c>
      <c r="H156" s="37">
        <v>3.15</v>
      </c>
      <c r="I156" s="37">
        <v>3.04E-2</v>
      </c>
      <c r="J156" s="37">
        <v>35.200000000000003</v>
      </c>
      <c r="K156" s="37">
        <v>35.799999999999997</v>
      </c>
    </row>
    <row r="157" spans="1:11" ht="15" thickBot="1" x14ac:dyDescent="0.35">
      <c r="A157" s="35" t="s">
        <v>193</v>
      </c>
      <c r="B157" s="35" t="s">
        <v>123</v>
      </c>
      <c r="C157" s="35" t="s">
        <v>2</v>
      </c>
      <c r="D157" s="36">
        <v>600</v>
      </c>
      <c r="E157" s="36">
        <v>44</v>
      </c>
      <c r="F157" s="37">
        <v>31.9</v>
      </c>
      <c r="G157" s="37">
        <v>31.4</v>
      </c>
      <c r="H157" s="37">
        <v>1.46</v>
      </c>
      <c r="I157" s="37">
        <v>5.6500000000000002E-2</v>
      </c>
      <c r="J157" s="37">
        <v>34</v>
      </c>
      <c r="K157" s="37">
        <v>35.799999999999997</v>
      </c>
    </row>
    <row r="158" spans="1:11" ht="15" thickBot="1" x14ac:dyDescent="0.35">
      <c r="A158" s="35" t="s">
        <v>194</v>
      </c>
      <c r="B158" s="35" t="s">
        <v>127</v>
      </c>
      <c r="C158" s="35" t="s">
        <v>2</v>
      </c>
      <c r="D158" s="36">
        <v>290</v>
      </c>
      <c r="E158" s="36">
        <v>24</v>
      </c>
      <c r="F158" s="37">
        <v>25.2</v>
      </c>
      <c r="G158" s="37">
        <v>26.3</v>
      </c>
      <c r="H158" s="37">
        <v>4.63</v>
      </c>
      <c r="I158" s="37">
        <v>1.5100000000000001E-2</v>
      </c>
      <c r="J158" s="37">
        <v>30.3</v>
      </c>
      <c r="K158" s="37">
        <v>25.3</v>
      </c>
    </row>
    <row r="159" spans="1:11" ht="15" thickBot="1" x14ac:dyDescent="0.35">
      <c r="A159" s="35" t="s">
        <v>194</v>
      </c>
      <c r="B159" s="35" t="s">
        <v>130</v>
      </c>
      <c r="C159" s="35" t="s">
        <v>2</v>
      </c>
      <c r="D159" s="36">
        <v>290</v>
      </c>
      <c r="E159" s="36">
        <v>34</v>
      </c>
      <c r="F159" s="37">
        <v>30.5</v>
      </c>
      <c r="G159" s="37">
        <v>30.4</v>
      </c>
      <c r="H159" s="37">
        <v>5.48</v>
      </c>
      <c r="I159" s="37">
        <v>1.7500000000000002E-2</v>
      </c>
      <c r="J159" s="37">
        <v>33.9</v>
      </c>
      <c r="K159" s="37">
        <v>32.4</v>
      </c>
    </row>
    <row r="160" spans="1:11" ht="15" thickBot="1" x14ac:dyDescent="0.35">
      <c r="A160" s="35" t="s">
        <v>195</v>
      </c>
      <c r="B160" s="35" t="s">
        <v>124</v>
      </c>
      <c r="C160" s="35" t="s">
        <v>2</v>
      </c>
      <c r="D160" s="36">
        <v>700</v>
      </c>
      <c r="E160" s="36">
        <v>24</v>
      </c>
      <c r="F160" s="37">
        <v>20.6</v>
      </c>
      <c r="G160" s="37">
        <v>20.100000000000001</v>
      </c>
      <c r="H160" s="37">
        <v>7.28</v>
      </c>
      <c r="I160" s="37">
        <v>3.3500000000000002E-2</v>
      </c>
      <c r="J160" s="37">
        <v>23.3</v>
      </c>
      <c r="K160" s="37">
        <v>18.600000000000001</v>
      </c>
    </row>
    <row r="161" spans="1:11" ht="15" thickBot="1" x14ac:dyDescent="0.35">
      <c r="A161" s="35" t="s">
        <v>195</v>
      </c>
      <c r="B161" s="35" t="s">
        <v>125</v>
      </c>
      <c r="C161" s="35" t="s">
        <v>2</v>
      </c>
      <c r="D161" s="36">
        <v>700</v>
      </c>
      <c r="E161" s="36">
        <v>34</v>
      </c>
      <c r="F161" s="37">
        <v>22.5</v>
      </c>
      <c r="G161" s="37">
        <v>22.8</v>
      </c>
      <c r="H161" s="37">
        <v>1.1499999999999999</v>
      </c>
      <c r="I161" s="37">
        <v>6.25E-2</v>
      </c>
      <c r="J161" s="37">
        <v>24.8</v>
      </c>
      <c r="K161" s="37">
        <v>21.2</v>
      </c>
    </row>
    <row r="162" spans="1:11" ht="15" thickBot="1" x14ac:dyDescent="0.35">
      <c r="A162" s="35" t="s">
        <v>195</v>
      </c>
      <c r="B162" s="35" t="s">
        <v>132</v>
      </c>
      <c r="C162" s="35" t="s">
        <v>2</v>
      </c>
      <c r="D162" s="36">
        <v>700</v>
      </c>
      <c r="E162" s="36">
        <v>44</v>
      </c>
      <c r="F162" s="37">
        <v>24.9</v>
      </c>
      <c r="G162" s="37">
        <v>24.9</v>
      </c>
      <c r="H162" s="37">
        <v>2.71</v>
      </c>
      <c r="I162" s="37">
        <v>3.3599999999999998E-2</v>
      </c>
      <c r="J162" s="37">
        <v>31.7</v>
      </c>
      <c r="K162" s="37">
        <v>31.9</v>
      </c>
    </row>
    <row r="163" spans="1:11" ht="15" thickBot="1" x14ac:dyDescent="0.35">
      <c r="A163" s="35" t="s">
        <v>196</v>
      </c>
      <c r="B163" s="35" t="s">
        <v>123</v>
      </c>
      <c r="C163" s="35" t="s">
        <v>2</v>
      </c>
      <c r="D163" s="36">
        <v>800</v>
      </c>
      <c r="E163" s="36">
        <v>24</v>
      </c>
      <c r="F163" s="37">
        <v>22.3</v>
      </c>
      <c r="G163" s="37">
        <v>22.7</v>
      </c>
      <c r="H163" s="37">
        <v>4.5</v>
      </c>
      <c r="I163" s="37">
        <v>1.55E-2</v>
      </c>
      <c r="J163" s="37">
        <v>28.3</v>
      </c>
      <c r="K163" s="37">
        <v>27.3</v>
      </c>
    </row>
    <row r="164" spans="1:11" ht="15" thickBot="1" x14ac:dyDescent="0.35">
      <c r="A164" s="35" t="s">
        <v>196</v>
      </c>
      <c r="B164" s="35" t="s">
        <v>111</v>
      </c>
      <c r="C164" s="35" t="s">
        <v>2</v>
      </c>
      <c r="D164" s="36">
        <v>800</v>
      </c>
      <c r="E164" s="36">
        <v>34</v>
      </c>
      <c r="F164" s="37">
        <v>22.9</v>
      </c>
      <c r="G164" s="37">
        <v>23.6</v>
      </c>
      <c r="H164" s="37">
        <v>1.74</v>
      </c>
      <c r="I164" s="37">
        <v>5.8799999999999998E-2</v>
      </c>
      <c r="J164" s="37">
        <v>30.3</v>
      </c>
      <c r="K164" s="37">
        <v>17.7</v>
      </c>
    </row>
    <row r="165" spans="1:11" ht="15" thickBot="1" x14ac:dyDescent="0.35">
      <c r="A165" s="35" t="s">
        <v>196</v>
      </c>
      <c r="B165" s="35" t="s">
        <v>124</v>
      </c>
      <c r="C165" s="35" t="s">
        <v>2</v>
      </c>
      <c r="D165" s="36">
        <v>800</v>
      </c>
      <c r="E165" s="36">
        <v>44</v>
      </c>
      <c r="F165" s="37">
        <v>23.6</v>
      </c>
      <c r="G165" s="37">
        <v>23.9</v>
      </c>
      <c r="H165" s="37">
        <v>3.49</v>
      </c>
      <c r="I165" s="37">
        <v>3.1E-2</v>
      </c>
      <c r="J165" s="37">
        <v>34.200000000000003</v>
      </c>
      <c r="K165" s="37">
        <v>32.6</v>
      </c>
    </row>
    <row r="166" spans="1:11" ht="15" thickBot="1" x14ac:dyDescent="0.35">
      <c r="A166" s="35" t="s">
        <v>197</v>
      </c>
      <c r="B166" s="35" t="s">
        <v>125</v>
      </c>
      <c r="C166" s="35" t="s">
        <v>2</v>
      </c>
      <c r="D166" s="36">
        <v>25000</v>
      </c>
      <c r="E166" s="36">
        <v>24</v>
      </c>
      <c r="F166" s="37">
        <v>19.2</v>
      </c>
      <c r="G166" s="37">
        <v>19.399999999999999</v>
      </c>
      <c r="H166" s="37">
        <v>3.19</v>
      </c>
      <c r="I166" s="37">
        <v>2.9399999999999999E-2</v>
      </c>
      <c r="J166" s="37">
        <v>25.7</v>
      </c>
      <c r="K166" s="36">
        <v>26</v>
      </c>
    </row>
    <row r="167" spans="1:11" ht="15" thickBot="1" x14ac:dyDescent="0.35">
      <c r="A167" s="35" t="s">
        <v>197</v>
      </c>
      <c r="B167" s="35" t="s">
        <v>165</v>
      </c>
      <c r="C167" s="35" t="s">
        <v>2</v>
      </c>
      <c r="D167" s="36">
        <v>25000</v>
      </c>
      <c r="E167" s="36">
        <v>34</v>
      </c>
      <c r="F167" s="37">
        <v>25.4</v>
      </c>
      <c r="G167" s="37">
        <v>25.3</v>
      </c>
      <c r="H167" s="37">
        <v>2.73</v>
      </c>
      <c r="I167" s="37">
        <v>3.1099999999999999E-2</v>
      </c>
      <c r="J167" s="37">
        <v>36.1</v>
      </c>
      <c r="K167" s="37">
        <v>35.9</v>
      </c>
    </row>
    <row r="168" spans="1:11" ht="15" thickBot="1" x14ac:dyDescent="0.35">
      <c r="A168" s="35" t="s">
        <v>197</v>
      </c>
      <c r="B168" s="35" t="s">
        <v>163</v>
      </c>
      <c r="C168" s="35" t="s">
        <v>2</v>
      </c>
      <c r="D168" s="36">
        <v>25000</v>
      </c>
      <c r="E168" s="36">
        <v>44</v>
      </c>
      <c r="F168" s="37">
        <v>68.5</v>
      </c>
      <c r="G168" s="36">
        <v>74</v>
      </c>
      <c r="H168" s="37">
        <v>3.56</v>
      </c>
      <c r="I168" s="37">
        <v>3.7699999999999997E-2</v>
      </c>
      <c r="J168" s="37">
        <v>46.8</v>
      </c>
      <c r="K168" s="37">
        <v>53.9</v>
      </c>
    </row>
    <row r="169" spans="1:11" ht="15" thickBot="1" x14ac:dyDescent="0.35">
      <c r="A169" s="35" t="s">
        <v>198</v>
      </c>
      <c r="B169" s="35" t="s">
        <v>125</v>
      </c>
      <c r="C169" s="35" t="s">
        <v>2</v>
      </c>
      <c r="D169" s="36">
        <v>24000</v>
      </c>
      <c r="E169" s="36">
        <v>24</v>
      </c>
      <c r="F169" s="37">
        <v>20.6</v>
      </c>
      <c r="G169" s="37">
        <v>23.2</v>
      </c>
      <c r="H169" s="37">
        <v>7.48</v>
      </c>
      <c r="I169" s="37">
        <v>3.1399999999999997E-2</v>
      </c>
      <c r="J169" s="37">
        <v>20.2</v>
      </c>
      <c r="K169" s="37">
        <v>21.7</v>
      </c>
    </row>
    <row r="170" spans="1:11" ht="15" thickBot="1" x14ac:dyDescent="0.35">
      <c r="A170" s="35" t="s">
        <v>199</v>
      </c>
      <c r="B170" s="35" t="s">
        <v>125</v>
      </c>
      <c r="C170" s="35" t="s">
        <v>2</v>
      </c>
      <c r="D170" s="36">
        <v>23000</v>
      </c>
      <c r="E170" s="36">
        <v>24</v>
      </c>
      <c r="F170" s="37">
        <v>37.6</v>
      </c>
      <c r="G170" s="37">
        <v>36.9</v>
      </c>
      <c r="H170" s="37">
        <v>3.33</v>
      </c>
      <c r="I170" s="37">
        <v>1.9199999999999998E-2</v>
      </c>
      <c r="J170" s="37">
        <v>15.9</v>
      </c>
      <c r="K170" s="37">
        <v>15</v>
      </c>
    </row>
    <row r="171" spans="1:11" ht="15" thickBot="1" x14ac:dyDescent="0.35">
      <c r="A171" s="35" t="s">
        <v>199</v>
      </c>
      <c r="B171" s="35" t="s">
        <v>165</v>
      </c>
      <c r="C171" s="35" t="s">
        <v>2</v>
      </c>
      <c r="D171" s="36">
        <v>23000</v>
      </c>
      <c r="E171" s="36">
        <v>44</v>
      </c>
      <c r="F171" s="37">
        <v>65.400000000000006</v>
      </c>
      <c r="G171" s="37">
        <v>65</v>
      </c>
      <c r="H171" s="37">
        <v>3.25</v>
      </c>
      <c r="I171" s="37">
        <v>1.43E-2</v>
      </c>
      <c r="J171" s="37">
        <v>42.1</v>
      </c>
      <c r="K171" s="37">
        <v>41.8</v>
      </c>
    </row>
    <row r="172" spans="1:11" ht="15" thickBot="1" x14ac:dyDescent="0.35">
      <c r="A172" s="35" t="s">
        <v>200</v>
      </c>
      <c r="B172" s="35" t="s">
        <v>130</v>
      </c>
      <c r="C172" s="35" t="s">
        <v>2</v>
      </c>
      <c r="D172" s="36">
        <v>13000</v>
      </c>
      <c r="E172" s="36">
        <v>24</v>
      </c>
      <c r="F172" s="37">
        <v>14.8</v>
      </c>
      <c r="G172" s="37">
        <v>22.5</v>
      </c>
      <c r="H172" s="37">
        <v>11.3</v>
      </c>
      <c r="I172" s="37">
        <v>6.4099999999999999E-3</v>
      </c>
      <c r="J172" s="37">
        <v>10.5</v>
      </c>
      <c r="K172" s="37">
        <v>9.83</v>
      </c>
    </row>
    <row r="173" spans="1:11" ht="15" thickBot="1" x14ac:dyDescent="0.35">
      <c r="A173" s="35" t="s">
        <v>200</v>
      </c>
      <c r="B173" s="35" t="s">
        <v>109</v>
      </c>
      <c r="C173" s="35" t="s">
        <v>2</v>
      </c>
      <c r="D173" s="36">
        <v>13000</v>
      </c>
      <c r="E173" s="36">
        <v>44</v>
      </c>
      <c r="F173" s="35" t="s">
        <v>95</v>
      </c>
      <c r="G173" s="36">
        <v>74</v>
      </c>
      <c r="H173" s="36">
        <v>0</v>
      </c>
      <c r="I173" s="35" t="s">
        <v>95</v>
      </c>
      <c r="J173" s="37">
        <v>38.1</v>
      </c>
      <c r="K173" s="37">
        <v>38.299999999999997</v>
      </c>
    </row>
    <row r="174" spans="1:11" ht="15" thickBot="1" x14ac:dyDescent="0.35">
      <c r="A174" s="35" t="s">
        <v>200</v>
      </c>
      <c r="B174" s="35" t="s">
        <v>125</v>
      </c>
      <c r="C174" s="35" t="s">
        <v>2</v>
      </c>
      <c r="D174" s="36">
        <v>13000</v>
      </c>
      <c r="E174" s="36">
        <v>34</v>
      </c>
      <c r="F174" s="37">
        <v>65.3</v>
      </c>
      <c r="G174" s="36">
        <v>74</v>
      </c>
      <c r="H174" s="37">
        <v>6.48</v>
      </c>
      <c r="I174" s="37">
        <v>1.38E-2</v>
      </c>
      <c r="J174" s="37">
        <v>29.3</v>
      </c>
      <c r="K174" s="37">
        <v>66.599999999999994</v>
      </c>
    </row>
    <row r="175" spans="1:11" ht="15" thickBot="1" x14ac:dyDescent="0.35">
      <c r="A175" s="35" t="s">
        <v>201</v>
      </c>
      <c r="B175" s="35" t="s">
        <v>130</v>
      </c>
      <c r="C175" s="35" t="s">
        <v>2</v>
      </c>
      <c r="D175" s="36">
        <v>550</v>
      </c>
      <c r="E175" s="36">
        <v>24</v>
      </c>
      <c r="F175" s="37">
        <v>26.8</v>
      </c>
      <c r="G175" s="37">
        <v>28.6</v>
      </c>
      <c r="H175" s="37">
        <v>3.79</v>
      </c>
      <c r="I175" s="37">
        <v>1.44E-2</v>
      </c>
      <c r="J175" s="37">
        <v>36.1</v>
      </c>
      <c r="K175" s="37">
        <v>35.9</v>
      </c>
    </row>
    <row r="176" spans="1:11" ht="15" thickBot="1" x14ac:dyDescent="0.35">
      <c r="A176" s="35" t="s">
        <v>201</v>
      </c>
      <c r="B176" s="35" t="s">
        <v>123</v>
      </c>
      <c r="C176" s="35" t="s">
        <v>2</v>
      </c>
      <c r="D176" s="36">
        <v>550</v>
      </c>
      <c r="E176" s="36">
        <v>44</v>
      </c>
      <c r="F176" s="37">
        <v>30.5</v>
      </c>
      <c r="G176" s="37">
        <v>31.2</v>
      </c>
      <c r="H176" s="37">
        <v>2.92</v>
      </c>
      <c r="I176" s="37">
        <v>2.3E-2</v>
      </c>
      <c r="J176" s="37">
        <v>39.6</v>
      </c>
      <c r="K176" s="37">
        <v>36.9</v>
      </c>
    </row>
    <row r="177" spans="1:11" ht="15" thickBot="1" x14ac:dyDescent="0.35">
      <c r="A177" s="35" t="s">
        <v>202</v>
      </c>
      <c r="B177" s="35" t="s">
        <v>127</v>
      </c>
      <c r="C177" s="35" t="s">
        <v>2</v>
      </c>
      <c r="D177" s="36">
        <v>650</v>
      </c>
      <c r="E177" s="36">
        <v>24</v>
      </c>
      <c r="F177" s="37">
        <v>8.11</v>
      </c>
      <c r="G177" s="37">
        <v>8.56</v>
      </c>
      <c r="H177" s="37">
        <v>2.89</v>
      </c>
      <c r="I177" s="37">
        <v>2.4299999999999999E-2</v>
      </c>
      <c r="J177" s="37">
        <v>20.8</v>
      </c>
      <c r="K177" s="37">
        <v>21.5</v>
      </c>
    </row>
    <row r="178" spans="1:11" ht="15" thickBot="1" x14ac:dyDescent="0.35">
      <c r="A178" s="35" t="s">
        <v>202</v>
      </c>
      <c r="B178" s="35" t="s">
        <v>130</v>
      </c>
      <c r="C178" s="35" t="s">
        <v>2</v>
      </c>
      <c r="D178" s="36">
        <v>650</v>
      </c>
      <c r="E178" s="36">
        <v>44</v>
      </c>
      <c r="F178" s="37">
        <v>30.8</v>
      </c>
      <c r="G178" s="37">
        <v>30.7</v>
      </c>
      <c r="H178" s="37">
        <v>1.97</v>
      </c>
      <c r="I178" s="37">
        <v>3.1300000000000001E-2</v>
      </c>
      <c r="J178" s="37">
        <v>37.799999999999997</v>
      </c>
      <c r="K178" s="37">
        <v>35.700000000000003</v>
      </c>
    </row>
    <row r="179" spans="1:11" ht="15" thickBot="1" x14ac:dyDescent="0.35">
      <c r="A179" s="35" t="s">
        <v>203</v>
      </c>
      <c r="B179" s="35" t="s">
        <v>127</v>
      </c>
      <c r="C179" s="35" t="s">
        <v>2</v>
      </c>
      <c r="D179" s="36">
        <v>550</v>
      </c>
      <c r="E179" s="36">
        <v>24</v>
      </c>
      <c r="F179" s="37">
        <v>13.1</v>
      </c>
      <c r="G179" s="37">
        <v>13.5</v>
      </c>
      <c r="H179" s="37">
        <v>2.94</v>
      </c>
      <c r="I179" s="37">
        <v>1.5699999999999999E-2</v>
      </c>
      <c r="J179" s="37">
        <v>27.3</v>
      </c>
      <c r="K179" s="37">
        <v>30.3</v>
      </c>
    </row>
    <row r="180" spans="1:11" ht="15" thickBot="1" x14ac:dyDescent="0.35">
      <c r="A180" s="35" t="s">
        <v>203</v>
      </c>
      <c r="B180" s="35" t="s">
        <v>130</v>
      </c>
      <c r="C180" s="35" t="s">
        <v>2</v>
      </c>
      <c r="D180" s="36">
        <v>550</v>
      </c>
      <c r="E180" s="36">
        <v>44</v>
      </c>
      <c r="F180" s="36">
        <v>23</v>
      </c>
      <c r="G180" s="37">
        <v>23.2</v>
      </c>
      <c r="H180" s="37">
        <v>2.97</v>
      </c>
      <c r="I180" s="37">
        <v>1.8700000000000001E-2</v>
      </c>
      <c r="J180" s="37">
        <v>36.5</v>
      </c>
      <c r="K180" s="37">
        <v>35.4</v>
      </c>
    </row>
    <row r="181" spans="1:11" ht="15" thickBot="1" x14ac:dyDescent="0.35">
      <c r="A181" s="35" t="s">
        <v>204</v>
      </c>
      <c r="B181" s="35" t="s">
        <v>127</v>
      </c>
      <c r="C181" s="35" t="s">
        <v>2</v>
      </c>
      <c r="D181" s="36">
        <v>8100</v>
      </c>
      <c r="E181" s="36">
        <v>24</v>
      </c>
      <c r="F181" s="37">
        <v>31.8</v>
      </c>
      <c r="G181" s="37">
        <v>29.4</v>
      </c>
      <c r="H181" s="37">
        <v>12</v>
      </c>
      <c r="I181" s="37">
        <v>6.7499999999999999E-3</v>
      </c>
      <c r="J181" s="37">
        <v>16.5</v>
      </c>
      <c r="K181" s="37">
        <v>20.100000000000001</v>
      </c>
    </row>
    <row r="182" spans="1:11" ht="15" thickBot="1" x14ac:dyDescent="0.35">
      <c r="A182" s="35" t="s">
        <v>204</v>
      </c>
      <c r="B182" s="35" t="s">
        <v>130</v>
      </c>
      <c r="C182" s="35" t="s">
        <v>2</v>
      </c>
      <c r="D182" s="36">
        <v>8100</v>
      </c>
      <c r="E182" s="36">
        <v>34</v>
      </c>
      <c r="F182" s="36">
        <v>23</v>
      </c>
      <c r="G182" s="37">
        <v>23.8</v>
      </c>
      <c r="H182" s="37">
        <v>3.8</v>
      </c>
      <c r="I182" s="37">
        <v>2.3599999999999999E-2</v>
      </c>
      <c r="J182" s="37">
        <v>26.8</v>
      </c>
      <c r="K182" s="37">
        <v>24.9</v>
      </c>
    </row>
    <row r="183" spans="1:11" ht="15" thickBot="1" x14ac:dyDescent="0.35">
      <c r="A183" s="35" t="s">
        <v>204</v>
      </c>
      <c r="B183" s="35" t="s">
        <v>109</v>
      </c>
      <c r="C183" s="35" t="s">
        <v>2</v>
      </c>
      <c r="D183" s="36">
        <v>8100</v>
      </c>
      <c r="E183" s="36">
        <v>44</v>
      </c>
      <c r="F183" s="37">
        <v>33.1</v>
      </c>
      <c r="G183" s="37">
        <v>35.299999999999997</v>
      </c>
      <c r="H183" s="37">
        <v>12.5</v>
      </c>
      <c r="I183" s="37">
        <v>1.2500000000000001E-2</v>
      </c>
      <c r="J183" s="37">
        <v>38.799999999999997</v>
      </c>
      <c r="K183" s="37">
        <v>41</v>
      </c>
    </row>
    <row r="184" spans="1:11" ht="15" thickBot="1" x14ac:dyDescent="0.35">
      <c r="A184" s="35" t="s">
        <v>205</v>
      </c>
      <c r="B184" s="35" t="s">
        <v>124</v>
      </c>
      <c r="C184" s="35" t="s">
        <v>206</v>
      </c>
      <c r="D184" s="36">
        <v>4700</v>
      </c>
      <c r="E184" s="36">
        <v>44</v>
      </c>
      <c r="F184" s="37">
        <v>59.4</v>
      </c>
      <c r="G184" s="37">
        <v>60.1</v>
      </c>
      <c r="H184" s="37">
        <v>5.87</v>
      </c>
      <c r="I184" s="37">
        <v>2.0899999999999998E-2</v>
      </c>
      <c r="J184" s="37">
        <v>35.9</v>
      </c>
      <c r="K184" s="36">
        <v>82</v>
      </c>
    </row>
    <row r="185" spans="1:11" ht="15" thickBot="1" x14ac:dyDescent="0.35">
      <c r="A185" s="35" t="s">
        <v>205</v>
      </c>
      <c r="B185" s="35" t="s">
        <v>111</v>
      </c>
      <c r="C185" s="35" t="s">
        <v>206</v>
      </c>
      <c r="D185" s="36">
        <v>4700</v>
      </c>
      <c r="E185" s="36">
        <v>34</v>
      </c>
      <c r="F185" s="37">
        <v>48.1</v>
      </c>
      <c r="G185" s="37">
        <v>64.7</v>
      </c>
      <c r="H185" s="37">
        <v>8.9700000000000006</v>
      </c>
      <c r="I185" s="37">
        <v>2.75E-2</v>
      </c>
      <c r="J185" s="36">
        <v>24</v>
      </c>
      <c r="K185" s="37">
        <v>24.1</v>
      </c>
    </row>
    <row r="186" spans="1:11" ht="15" thickBot="1" x14ac:dyDescent="0.35">
      <c r="A186" s="35" t="s">
        <v>205</v>
      </c>
      <c r="B186" s="35" t="s">
        <v>123</v>
      </c>
      <c r="C186" s="35" t="s">
        <v>206</v>
      </c>
      <c r="D186" s="36">
        <v>4700</v>
      </c>
      <c r="E186" s="36">
        <v>24</v>
      </c>
      <c r="F186" s="37">
        <v>41</v>
      </c>
      <c r="G186" s="37">
        <v>36.700000000000003</v>
      </c>
      <c r="H186" s="37">
        <v>6.12</v>
      </c>
      <c r="I186" s="37">
        <v>3.7699999999999997E-2</v>
      </c>
      <c r="J186" s="37">
        <v>3.4</v>
      </c>
      <c r="K186" s="37">
        <v>2.99</v>
      </c>
    </row>
    <row r="187" spans="1:11" ht="15" thickBot="1" x14ac:dyDescent="0.35">
      <c r="A187" s="35" t="s">
        <v>207</v>
      </c>
      <c r="B187" s="35" t="s">
        <v>109</v>
      </c>
      <c r="C187" s="35" t="s">
        <v>206</v>
      </c>
      <c r="D187" s="36">
        <v>13000</v>
      </c>
      <c r="E187" s="36">
        <v>24</v>
      </c>
      <c r="F187" s="37">
        <v>4.6100000000000003</v>
      </c>
      <c r="G187" s="37">
        <v>4.7</v>
      </c>
      <c r="H187" s="37">
        <v>2.06</v>
      </c>
      <c r="I187" s="37">
        <v>4.8000000000000001E-2</v>
      </c>
      <c r="J187" s="37">
        <v>7.5</v>
      </c>
      <c r="K187" s="37">
        <v>9.4700000000000006</v>
      </c>
    </row>
    <row r="188" spans="1:11" ht="15" thickBot="1" x14ac:dyDescent="0.35">
      <c r="A188" s="35" t="s">
        <v>208</v>
      </c>
      <c r="B188" s="35" t="s">
        <v>109</v>
      </c>
      <c r="C188" s="35" t="s">
        <v>206</v>
      </c>
      <c r="D188" s="36">
        <v>12800</v>
      </c>
      <c r="E188" s="36">
        <v>34</v>
      </c>
      <c r="F188" s="37">
        <v>23.6</v>
      </c>
      <c r="G188" s="37">
        <v>23.9</v>
      </c>
      <c r="H188" s="37">
        <v>1.54</v>
      </c>
      <c r="I188" s="37">
        <v>5.1499999999999997E-2</v>
      </c>
      <c r="J188" s="37">
        <v>26.7</v>
      </c>
      <c r="K188" s="37">
        <v>27</v>
      </c>
    </row>
    <row r="189" spans="1:11" ht="15" thickBot="1" x14ac:dyDescent="0.35">
      <c r="A189" s="35" t="s">
        <v>208</v>
      </c>
      <c r="B189" s="35" t="s">
        <v>130</v>
      </c>
      <c r="C189" s="35" t="s">
        <v>206</v>
      </c>
      <c r="D189" s="36">
        <v>12800</v>
      </c>
      <c r="E189" s="36">
        <v>24</v>
      </c>
      <c r="F189" s="37">
        <v>12.1</v>
      </c>
      <c r="G189" s="37">
        <v>12.3</v>
      </c>
      <c r="H189" s="37">
        <v>2.6</v>
      </c>
      <c r="I189" s="37">
        <v>4.8099999999999997E-2</v>
      </c>
      <c r="J189" s="37">
        <v>7.3</v>
      </c>
      <c r="K189" s="37">
        <v>6.59</v>
      </c>
    </row>
    <row r="190" spans="1:11" ht="15" thickBot="1" x14ac:dyDescent="0.35">
      <c r="A190" s="35" t="s">
        <v>209</v>
      </c>
      <c r="B190" s="35" t="s">
        <v>123</v>
      </c>
      <c r="C190" s="35" t="s">
        <v>206</v>
      </c>
      <c r="D190" s="36">
        <v>11500</v>
      </c>
      <c r="E190" s="36">
        <v>24</v>
      </c>
      <c r="F190" s="37">
        <v>16.399999999999999</v>
      </c>
      <c r="G190" s="37">
        <v>15.7</v>
      </c>
      <c r="H190" s="37">
        <v>2.62</v>
      </c>
      <c r="I190" s="37">
        <v>4.2900000000000001E-2</v>
      </c>
      <c r="J190" s="37">
        <v>7.5</v>
      </c>
      <c r="K190" s="37">
        <v>10</v>
      </c>
    </row>
    <row r="191" spans="1:11" ht="15" thickBot="1" x14ac:dyDescent="0.35">
      <c r="A191" s="35" t="s">
        <v>209</v>
      </c>
      <c r="B191" s="35" t="s">
        <v>111</v>
      </c>
      <c r="C191" s="35" t="s">
        <v>206</v>
      </c>
      <c r="D191" s="36">
        <v>11500</v>
      </c>
      <c r="E191" s="36">
        <v>34</v>
      </c>
      <c r="F191" s="37">
        <v>26.6</v>
      </c>
      <c r="G191" s="37">
        <v>24.2</v>
      </c>
      <c r="H191" s="37">
        <v>2.12</v>
      </c>
      <c r="I191" s="37">
        <v>6.7599999999999993E-2</v>
      </c>
      <c r="J191" s="37">
        <v>25.8</v>
      </c>
      <c r="K191" s="37">
        <v>26.8</v>
      </c>
    </row>
    <row r="192" spans="1:11" ht="15" thickBot="1" x14ac:dyDescent="0.35">
      <c r="A192" s="35" t="s">
        <v>209</v>
      </c>
      <c r="B192" s="35" t="s">
        <v>124</v>
      </c>
      <c r="C192" s="35" t="s">
        <v>206</v>
      </c>
      <c r="D192" s="36">
        <v>11500</v>
      </c>
      <c r="E192" s="36">
        <v>44</v>
      </c>
      <c r="F192" s="37">
        <v>35.4</v>
      </c>
      <c r="G192" s="37">
        <v>33.799999999999997</v>
      </c>
      <c r="H192" s="37">
        <v>3.28</v>
      </c>
      <c r="I192" s="37">
        <v>4.53E-2</v>
      </c>
      <c r="J192" s="37">
        <v>35.4</v>
      </c>
      <c r="K192" s="37">
        <v>34.4</v>
      </c>
    </row>
    <row r="193" spans="1:11" ht="15" thickBot="1" x14ac:dyDescent="0.35">
      <c r="A193" s="35" t="s">
        <v>210</v>
      </c>
      <c r="B193" s="35" t="s">
        <v>109</v>
      </c>
      <c r="C193" s="35" t="s">
        <v>206</v>
      </c>
      <c r="D193" s="36">
        <v>11800</v>
      </c>
      <c r="E193" s="36">
        <v>24</v>
      </c>
      <c r="F193" s="37">
        <v>9.81</v>
      </c>
      <c r="G193" s="37">
        <v>9.74</v>
      </c>
      <c r="H193" s="37">
        <v>3.99</v>
      </c>
      <c r="I193" s="37">
        <v>3.27E-2</v>
      </c>
      <c r="J193" s="37">
        <v>12.9</v>
      </c>
      <c r="K193" s="37">
        <v>12.5</v>
      </c>
    </row>
    <row r="194" spans="1:11" ht="15" thickBot="1" x14ac:dyDescent="0.35">
      <c r="A194" s="35" t="s">
        <v>210</v>
      </c>
      <c r="B194" s="35" t="s">
        <v>123</v>
      </c>
      <c r="C194" s="35" t="s">
        <v>206</v>
      </c>
      <c r="D194" s="36">
        <v>11800</v>
      </c>
      <c r="E194" s="36">
        <v>34</v>
      </c>
      <c r="F194" s="37">
        <v>23.7</v>
      </c>
      <c r="G194" s="37">
        <v>23.8</v>
      </c>
      <c r="H194" s="37">
        <v>1.31</v>
      </c>
      <c r="I194" s="37">
        <v>4.0599999999999997E-2</v>
      </c>
      <c r="J194" s="37">
        <v>26.3</v>
      </c>
      <c r="K194" s="37">
        <v>27</v>
      </c>
    </row>
    <row r="195" spans="1:11" ht="15" thickBot="1" x14ac:dyDescent="0.35">
      <c r="A195" s="35" t="s">
        <v>211</v>
      </c>
      <c r="B195" s="35" t="s">
        <v>109</v>
      </c>
      <c r="C195" s="35" t="s">
        <v>206</v>
      </c>
      <c r="D195" s="36">
        <v>6250</v>
      </c>
      <c r="E195" s="36">
        <v>24</v>
      </c>
      <c r="F195" s="37">
        <v>7.61</v>
      </c>
      <c r="G195" s="37">
        <v>12.3</v>
      </c>
      <c r="H195" s="37">
        <v>2.8</v>
      </c>
      <c r="I195" s="37">
        <v>3.78E-2</v>
      </c>
      <c r="J195" s="37">
        <v>7.6</v>
      </c>
      <c r="K195" s="37">
        <v>10.199999999999999</v>
      </c>
    </row>
    <row r="196" spans="1:11" ht="15" thickBot="1" x14ac:dyDescent="0.35">
      <c r="A196" s="35" t="s">
        <v>211</v>
      </c>
      <c r="B196" s="35" t="s">
        <v>123</v>
      </c>
      <c r="C196" s="35" t="s">
        <v>206</v>
      </c>
      <c r="D196" s="36">
        <v>6250</v>
      </c>
      <c r="E196" s="36">
        <v>44</v>
      </c>
      <c r="F196" s="37">
        <v>27.5</v>
      </c>
      <c r="G196" s="37">
        <v>27.4</v>
      </c>
      <c r="H196" s="37">
        <v>1.61</v>
      </c>
      <c r="I196" s="37">
        <v>3.3000000000000002E-2</v>
      </c>
      <c r="J196" s="37">
        <v>35.200000000000003</v>
      </c>
      <c r="K196" s="37">
        <v>34.700000000000003</v>
      </c>
    </row>
    <row r="197" spans="1:11" ht="15" thickBot="1" x14ac:dyDescent="0.35">
      <c r="A197" s="35" t="s">
        <v>211</v>
      </c>
      <c r="B197" s="35" t="s">
        <v>111</v>
      </c>
      <c r="C197" s="35" t="s">
        <v>206</v>
      </c>
      <c r="D197" s="36">
        <v>6250</v>
      </c>
      <c r="E197" s="36">
        <v>34</v>
      </c>
      <c r="F197" s="37">
        <v>17.399999999999999</v>
      </c>
      <c r="G197" s="37">
        <v>14.6</v>
      </c>
      <c r="H197" s="37">
        <v>1.84</v>
      </c>
      <c r="I197" s="37">
        <v>3.6400000000000002E-2</v>
      </c>
      <c r="J197" s="37">
        <v>27.1</v>
      </c>
      <c r="K197" s="37">
        <v>27.1</v>
      </c>
    </row>
    <row r="198" spans="1:11" ht="15" thickBot="1" x14ac:dyDescent="0.35">
      <c r="A198" s="35" t="s">
        <v>211</v>
      </c>
      <c r="B198" s="35" t="s">
        <v>124</v>
      </c>
      <c r="C198" s="35" t="s">
        <v>206</v>
      </c>
      <c r="D198" s="36">
        <v>6250</v>
      </c>
      <c r="E198" s="36">
        <v>44</v>
      </c>
      <c r="F198" s="37">
        <v>28.1</v>
      </c>
      <c r="G198" s="37">
        <v>28.3</v>
      </c>
      <c r="H198" s="37">
        <v>1.77</v>
      </c>
      <c r="I198" s="37">
        <v>3.04E-2</v>
      </c>
      <c r="J198" s="37">
        <v>18.899999999999999</v>
      </c>
      <c r="K198" s="37">
        <v>21.5</v>
      </c>
    </row>
    <row r="199" spans="1:11" ht="15" thickBot="1" x14ac:dyDescent="0.35">
      <c r="A199" s="35" t="s">
        <v>212</v>
      </c>
      <c r="B199" s="35" t="s">
        <v>123</v>
      </c>
      <c r="C199" s="35" t="s">
        <v>206</v>
      </c>
      <c r="D199" s="36">
        <v>9300</v>
      </c>
      <c r="E199" s="36">
        <v>24</v>
      </c>
      <c r="F199" s="37">
        <v>9.01</v>
      </c>
      <c r="G199" s="37">
        <v>7.76</v>
      </c>
      <c r="H199" s="37">
        <v>4.3499999999999996</v>
      </c>
      <c r="I199" s="37">
        <v>1.84E-2</v>
      </c>
      <c r="J199" s="37">
        <v>-3.79</v>
      </c>
      <c r="K199" s="37">
        <v>-6.37</v>
      </c>
    </row>
    <row r="200" spans="1:11" ht="15" thickBot="1" x14ac:dyDescent="0.35">
      <c r="A200" s="35" t="s">
        <v>212</v>
      </c>
      <c r="B200" s="35" t="s">
        <v>111</v>
      </c>
      <c r="C200" s="35" t="s">
        <v>206</v>
      </c>
      <c r="D200" s="36">
        <v>9300</v>
      </c>
      <c r="E200" s="36">
        <v>34</v>
      </c>
      <c r="F200" s="37">
        <v>32.9</v>
      </c>
      <c r="G200" s="37">
        <v>32.700000000000003</v>
      </c>
      <c r="H200" s="37">
        <v>3.11</v>
      </c>
      <c r="I200" s="37">
        <v>2.0400000000000001E-2</v>
      </c>
      <c r="J200" s="37">
        <v>25.6</v>
      </c>
      <c r="K200" s="37">
        <v>27.3</v>
      </c>
    </row>
    <row r="201" spans="1:11" ht="15" thickBot="1" x14ac:dyDescent="0.35">
      <c r="A201" s="35" t="s">
        <v>212</v>
      </c>
      <c r="B201" s="35" t="s">
        <v>124</v>
      </c>
      <c r="C201" s="35" t="s">
        <v>206</v>
      </c>
      <c r="D201" s="36">
        <v>9300</v>
      </c>
      <c r="E201" s="36">
        <v>24</v>
      </c>
      <c r="F201" s="37">
        <v>25.2</v>
      </c>
      <c r="G201" s="37">
        <v>12.1</v>
      </c>
      <c r="H201" s="37">
        <v>16.100000000000001</v>
      </c>
      <c r="I201" s="37">
        <v>1.5100000000000001E-2</v>
      </c>
      <c r="J201" s="37">
        <v>-2.19</v>
      </c>
      <c r="K201" s="37">
        <v>-4.93</v>
      </c>
    </row>
    <row r="202" spans="1:11" ht="15" thickBot="1" x14ac:dyDescent="0.35">
      <c r="A202" s="35" t="s">
        <v>212</v>
      </c>
      <c r="B202" s="35" t="s">
        <v>132</v>
      </c>
      <c r="C202" s="35" t="s">
        <v>206</v>
      </c>
      <c r="D202" s="36">
        <v>9300</v>
      </c>
      <c r="E202" s="36">
        <v>44</v>
      </c>
      <c r="F202" s="37">
        <v>41.9</v>
      </c>
      <c r="G202" s="37">
        <v>42.6</v>
      </c>
      <c r="H202" s="37">
        <v>1.81</v>
      </c>
      <c r="I202" s="37">
        <v>3.3599999999999998E-2</v>
      </c>
      <c r="J202" s="37">
        <v>36.1</v>
      </c>
      <c r="K202" s="37">
        <v>35.4</v>
      </c>
    </row>
    <row r="203" spans="1:11" ht="15" thickBot="1" x14ac:dyDescent="0.35">
      <c r="A203" s="35" t="s">
        <v>213</v>
      </c>
      <c r="B203" s="35" t="s">
        <v>111</v>
      </c>
      <c r="C203" s="35" t="s">
        <v>206</v>
      </c>
      <c r="D203" s="36">
        <v>2850</v>
      </c>
      <c r="E203" s="36">
        <v>24</v>
      </c>
      <c r="F203" s="37">
        <v>8.81</v>
      </c>
      <c r="G203" s="37">
        <v>8.1199999999999992</v>
      </c>
      <c r="H203" s="37">
        <v>2.21</v>
      </c>
      <c r="I203" s="37">
        <v>2.58E-2</v>
      </c>
      <c r="J203" s="37">
        <v>1.81</v>
      </c>
      <c r="K203" s="37">
        <v>1.73</v>
      </c>
    </row>
    <row r="204" spans="1:11" ht="15" thickBot="1" x14ac:dyDescent="0.35">
      <c r="A204" s="35" t="s">
        <v>213</v>
      </c>
      <c r="B204" s="35" t="s">
        <v>125</v>
      </c>
      <c r="C204" s="35" t="s">
        <v>206</v>
      </c>
      <c r="D204" s="36">
        <v>2850</v>
      </c>
      <c r="E204" s="36">
        <v>44</v>
      </c>
      <c r="F204" s="37">
        <v>31.1</v>
      </c>
      <c r="G204" s="37">
        <v>31.8</v>
      </c>
      <c r="H204" s="37">
        <v>1.93</v>
      </c>
      <c r="I204" s="37">
        <v>3.15E-2</v>
      </c>
      <c r="J204" s="37">
        <v>30.2</v>
      </c>
      <c r="K204" s="37">
        <v>31.8</v>
      </c>
    </row>
    <row r="205" spans="1:11" ht="15" thickBot="1" x14ac:dyDescent="0.35">
      <c r="A205" s="35" t="s">
        <v>214</v>
      </c>
      <c r="B205" s="35" t="s">
        <v>132</v>
      </c>
      <c r="C205" s="35" t="s">
        <v>206</v>
      </c>
      <c r="D205" s="36">
        <v>9600</v>
      </c>
      <c r="E205" s="36">
        <v>24</v>
      </c>
      <c r="F205" s="35" t="s">
        <v>95</v>
      </c>
      <c r="G205" s="37">
        <v>4.01</v>
      </c>
      <c r="H205" s="35" t="s">
        <v>95</v>
      </c>
      <c r="I205" s="35" t="s">
        <v>95</v>
      </c>
      <c r="J205" s="35" t="s">
        <v>95</v>
      </c>
      <c r="K205" s="37">
        <v>12</v>
      </c>
    </row>
    <row r="206" spans="1:11" ht="15" thickBot="1" x14ac:dyDescent="0.35">
      <c r="A206" s="35" t="s">
        <v>214</v>
      </c>
      <c r="B206" s="35" t="s">
        <v>165</v>
      </c>
      <c r="C206" s="35" t="s">
        <v>206</v>
      </c>
      <c r="D206" s="36">
        <v>9600</v>
      </c>
      <c r="E206" s="36">
        <v>24</v>
      </c>
      <c r="F206" s="37">
        <v>-4.4000000000000004</v>
      </c>
      <c r="G206" s="37">
        <v>-4.83</v>
      </c>
      <c r="H206" s="37">
        <v>2.44</v>
      </c>
      <c r="I206" s="37">
        <v>1.6799999999999999E-2</v>
      </c>
      <c r="J206" s="37">
        <v>-1.0900000000000001</v>
      </c>
      <c r="K206" s="37">
        <v>-7.4300000000000005E-2</v>
      </c>
    </row>
    <row r="207" spans="1:11" ht="15" thickBot="1" x14ac:dyDescent="0.35">
      <c r="A207" s="35" t="s">
        <v>214</v>
      </c>
      <c r="B207" s="35" t="s">
        <v>182</v>
      </c>
      <c r="C207" s="35" t="s">
        <v>206</v>
      </c>
      <c r="D207" s="36">
        <v>9600</v>
      </c>
      <c r="E207" s="36">
        <v>44</v>
      </c>
      <c r="F207" s="37">
        <v>32.6</v>
      </c>
      <c r="G207" s="37">
        <v>33.200000000000003</v>
      </c>
      <c r="H207" s="37">
        <v>4.34</v>
      </c>
      <c r="I207" s="37">
        <v>2.7E-2</v>
      </c>
      <c r="J207" s="37">
        <v>34.200000000000003</v>
      </c>
      <c r="K207" s="36">
        <v>34</v>
      </c>
    </row>
    <row r="208" spans="1:11" ht="15" thickBot="1" x14ac:dyDescent="0.35">
      <c r="A208" s="35" t="s">
        <v>215</v>
      </c>
      <c r="B208" s="35" t="s">
        <v>124</v>
      </c>
      <c r="C208" s="35" t="s">
        <v>206</v>
      </c>
      <c r="D208" s="36">
        <v>3900</v>
      </c>
      <c r="E208" s="36">
        <v>24</v>
      </c>
      <c r="F208" s="37">
        <v>12.7</v>
      </c>
      <c r="G208" s="37">
        <v>12.6</v>
      </c>
      <c r="H208" s="37">
        <v>2.81</v>
      </c>
      <c r="I208" s="37">
        <v>2.4799999999999999E-2</v>
      </c>
      <c r="J208" s="37">
        <v>1.61</v>
      </c>
      <c r="K208" s="37">
        <v>1.91</v>
      </c>
    </row>
    <row r="209" spans="1:11" ht="15" thickBot="1" x14ac:dyDescent="0.35">
      <c r="A209" s="35" t="s">
        <v>215</v>
      </c>
      <c r="B209" s="35" t="s">
        <v>132</v>
      </c>
      <c r="C209" s="35" t="s">
        <v>206</v>
      </c>
      <c r="D209" s="36">
        <v>3900</v>
      </c>
      <c r="E209" s="36">
        <v>44</v>
      </c>
      <c r="F209" s="37">
        <v>35.9</v>
      </c>
      <c r="G209" s="37">
        <v>35.4</v>
      </c>
      <c r="H209" s="37">
        <v>3.03</v>
      </c>
      <c r="I209" s="37">
        <v>2.4E-2</v>
      </c>
      <c r="J209" s="37">
        <v>32.799999999999997</v>
      </c>
      <c r="K209" s="37">
        <v>31.3</v>
      </c>
    </row>
    <row r="210" spans="1:11" ht="15" thickBot="1" x14ac:dyDescent="0.35">
      <c r="A210" s="35" t="s">
        <v>215</v>
      </c>
      <c r="B210" s="35" t="s">
        <v>165</v>
      </c>
      <c r="C210" s="35" t="s">
        <v>206</v>
      </c>
      <c r="D210" s="36">
        <v>3900</v>
      </c>
      <c r="E210" s="36">
        <v>44</v>
      </c>
      <c r="F210" s="37">
        <v>37.299999999999997</v>
      </c>
      <c r="G210" s="37">
        <v>38.200000000000003</v>
      </c>
      <c r="H210" s="37">
        <v>8.0399999999999991</v>
      </c>
      <c r="I210" s="37">
        <v>5.4299999999999999E-3</v>
      </c>
      <c r="J210" s="37">
        <v>29.2</v>
      </c>
      <c r="K210" s="37">
        <v>31.2</v>
      </c>
    </row>
    <row r="211" spans="1:11" ht="15" thickBot="1" x14ac:dyDescent="0.35">
      <c r="A211" s="35" t="s">
        <v>216</v>
      </c>
      <c r="B211" s="35" t="s">
        <v>140</v>
      </c>
      <c r="C211" s="35" t="s">
        <v>206</v>
      </c>
      <c r="D211" s="36">
        <v>9500</v>
      </c>
      <c r="E211" s="36">
        <v>24</v>
      </c>
      <c r="F211" s="37">
        <v>8.7100000000000009</v>
      </c>
      <c r="G211" s="37">
        <v>7.04</v>
      </c>
      <c r="H211" s="37">
        <v>4.13</v>
      </c>
      <c r="I211" s="37">
        <v>1.4999999999999999E-2</v>
      </c>
      <c r="J211" s="37">
        <v>0.90600000000000003</v>
      </c>
      <c r="K211" s="37">
        <v>0.64600000000000002</v>
      </c>
    </row>
    <row r="212" spans="1:11" ht="15" thickBot="1" x14ac:dyDescent="0.35">
      <c r="A212" s="35" t="s">
        <v>216</v>
      </c>
      <c r="B212" s="35" t="s">
        <v>165</v>
      </c>
      <c r="C212" s="35" t="s">
        <v>206</v>
      </c>
      <c r="D212" s="36">
        <v>9500</v>
      </c>
      <c r="E212" s="36">
        <v>34</v>
      </c>
      <c r="F212" s="37">
        <v>25.5</v>
      </c>
      <c r="G212" s="37">
        <v>25</v>
      </c>
      <c r="H212" s="37">
        <v>4.07</v>
      </c>
      <c r="I212" s="37">
        <v>2.1299999999999999E-2</v>
      </c>
      <c r="J212" s="37">
        <v>27.3</v>
      </c>
      <c r="K212" s="37">
        <v>27.9</v>
      </c>
    </row>
    <row r="213" spans="1:11" ht="15" thickBot="1" x14ac:dyDescent="0.35">
      <c r="A213" s="35" t="s">
        <v>216</v>
      </c>
      <c r="B213" s="35" t="s">
        <v>163</v>
      </c>
      <c r="C213" s="35" t="s">
        <v>206</v>
      </c>
      <c r="D213" s="36">
        <v>9500</v>
      </c>
      <c r="E213" s="36">
        <v>44</v>
      </c>
      <c r="F213" s="37">
        <v>35.4</v>
      </c>
      <c r="G213" s="37">
        <v>34.200000000000003</v>
      </c>
      <c r="H213" s="37">
        <v>3.36</v>
      </c>
      <c r="I213" s="37">
        <v>2.8000000000000001E-2</v>
      </c>
      <c r="J213" s="37">
        <v>37.299999999999997</v>
      </c>
      <c r="K213" s="37">
        <v>39.4</v>
      </c>
    </row>
    <row r="214" spans="1:11" ht="15" thickBot="1" x14ac:dyDescent="0.35">
      <c r="A214" s="35" t="s">
        <v>216</v>
      </c>
      <c r="B214" s="35" t="s">
        <v>217</v>
      </c>
      <c r="C214" s="35" t="s">
        <v>206</v>
      </c>
      <c r="D214" s="36">
        <v>9500</v>
      </c>
      <c r="E214" s="36">
        <v>44</v>
      </c>
      <c r="F214" s="37">
        <v>36.299999999999997</v>
      </c>
      <c r="G214" s="37">
        <v>36.700000000000003</v>
      </c>
      <c r="H214" s="37">
        <v>5.33</v>
      </c>
      <c r="I214" s="37">
        <v>2.6700000000000002E-2</v>
      </c>
      <c r="J214" s="37">
        <v>37.5</v>
      </c>
      <c r="K214" s="37">
        <v>40.200000000000003</v>
      </c>
    </row>
    <row r="215" spans="1:11" ht="15" thickBot="1" x14ac:dyDescent="0.35">
      <c r="A215" s="35" t="s">
        <v>218</v>
      </c>
      <c r="B215" s="35" t="s">
        <v>165</v>
      </c>
      <c r="C215" s="35" t="s">
        <v>206</v>
      </c>
      <c r="D215" s="36">
        <v>1600</v>
      </c>
      <c r="E215" s="36">
        <v>24</v>
      </c>
      <c r="F215" s="37">
        <v>21.6</v>
      </c>
      <c r="G215" s="37">
        <v>17.7</v>
      </c>
      <c r="H215" s="37">
        <v>8.1300000000000008</v>
      </c>
      <c r="I215" s="37">
        <v>1.1900000000000001E-2</v>
      </c>
      <c r="J215" s="37">
        <v>1.61</v>
      </c>
      <c r="K215" s="37">
        <v>1.73</v>
      </c>
    </row>
    <row r="216" spans="1:11" ht="15" thickBot="1" x14ac:dyDescent="0.35">
      <c r="A216" s="35" t="s">
        <v>218</v>
      </c>
      <c r="B216" s="35" t="s">
        <v>183</v>
      </c>
      <c r="C216" s="35" t="s">
        <v>206</v>
      </c>
      <c r="D216" s="36">
        <v>1600</v>
      </c>
      <c r="E216" s="36">
        <v>34</v>
      </c>
      <c r="F216" s="37">
        <v>25</v>
      </c>
      <c r="G216" s="37">
        <v>25.2</v>
      </c>
      <c r="H216" s="37">
        <v>7.25</v>
      </c>
      <c r="I216" s="37">
        <v>2.2599999999999999E-2</v>
      </c>
      <c r="J216" s="37">
        <v>23.7</v>
      </c>
      <c r="K216" s="37">
        <v>22.8</v>
      </c>
    </row>
    <row r="217" spans="1:11" ht="15" thickBot="1" x14ac:dyDescent="0.35">
      <c r="A217" s="35" t="s">
        <v>218</v>
      </c>
      <c r="B217" s="35" t="s">
        <v>219</v>
      </c>
      <c r="C217" s="35" t="s">
        <v>206</v>
      </c>
      <c r="D217" s="36">
        <v>1600</v>
      </c>
      <c r="E217" s="36">
        <v>44</v>
      </c>
      <c r="F217" s="37">
        <v>35.299999999999997</v>
      </c>
      <c r="G217" s="37">
        <v>34.700000000000003</v>
      </c>
      <c r="H217" s="37">
        <v>2.63</v>
      </c>
      <c r="I217" s="37">
        <v>2.3099999999999999E-2</v>
      </c>
      <c r="J217" s="37">
        <v>35.5</v>
      </c>
      <c r="K217" s="37">
        <v>33.6</v>
      </c>
    </row>
    <row r="218" spans="1:11" ht="15" thickBot="1" x14ac:dyDescent="0.35">
      <c r="A218" s="35" t="s">
        <v>220</v>
      </c>
      <c r="B218" s="35" t="s">
        <v>109</v>
      </c>
      <c r="C218" s="35" t="s">
        <v>206</v>
      </c>
      <c r="D218" s="36">
        <v>31600</v>
      </c>
      <c r="E218" s="36">
        <v>24</v>
      </c>
      <c r="F218" s="37">
        <v>32.1</v>
      </c>
      <c r="G218" s="37">
        <v>31.4</v>
      </c>
      <c r="H218" s="37">
        <v>4.84</v>
      </c>
      <c r="I218" s="37">
        <v>1.3299999999999999E-2</v>
      </c>
      <c r="J218" s="37">
        <v>28.7</v>
      </c>
      <c r="K218" s="37">
        <v>30.1</v>
      </c>
    </row>
    <row r="219" spans="1:11" ht="15" thickBot="1" x14ac:dyDescent="0.35">
      <c r="A219" s="35" t="s">
        <v>220</v>
      </c>
      <c r="B219" s="35" t="s">
        <v>111</v>
      </c>
      <c r="C219" s="35" t="s">
        <v>206</v>
      </c>
      <c r="D219" s="36">
        <v>31600</v>
      </c>
      <c r="E219" s="36">
        <v>34</v>
      </c>
      <c r="F219" s="37">
        <v>27.5</v>
      </c>
      <c r="G219" s="37">
        <v>31.8</v>
      </c>
      <c r="H219" s="37">
        <v>2.87</v>
      </c>
      <c r="I219" s="37">
        <v>2.12E-2</v>
      </c>
      <c r="J219" s="37">
        <v>35.4</v>
      </c>
      <c r="K219" s="37">
        <v>34.700000000000003</v>
      </c>
    </row>
    <row r="220" spans="1:11" ht="15" thickBot="1" x14ac:dyDescent="0.35">
      <c r="A220" s="35" t="s">
        <v>221</v>
      </c>
      <c r="B220" s="35" t="s">
        <v>109</v>
      </c>
      <c r="C220" s="35" t="s">
        <v>206</v>
      </c>
      <c r="D220" s="36">
        <v>30000</v>
      </c>
      <c r="E220" s="36">
        <v>24</v>
      </c>
      <c r="F220" s="37">
        <v>26.3</v>
      </c>
      <c r="G220" s="37">
        <v>26.5</v>
      </c>
      <c r="H220" s="37">
        <v>2.95</v>
      </c>
      <c r="I220" s="37">
        <v>2.4799999999999999E-2</v>
      </c>
      <c r="J220" s="37">
        <v>18.7</v>
      </c>
      <c r="K220" s="37">
        <v>21.4</v>
      </c>
    </row>
    <row r="221" spans="1:11" ht="15" thickBot="1" x14ac:dyDescent="0.35">
      <c r="A221" s="35" t="s">
        <v>221</v>
      </c>
      <c r="B221" s="35" t="s">
        <v>123</v>
      </c>
      <c r="C221" s="35" t="s">
        <v>206</v>
      </c>
      <c r="D221" s="36">
        <v>30000</v>
      </c>
      <c r="E221" s="36">
        <v>44</v>
      </c>
      <c r="F221" s="37">
        <v>38.9</v>
      </c>
      <c r="G221" s="37">
        <v>38.299999999999997</v>
      </c>
      <c r="H221" s="37">
        <v>1.32</v>
      </c>
      <c r="I221" s="37">
        <v>4.7E-2</v>
      </c>
      <c r="J221" s="37">
        <v>42.8</v>
      </c>
      <c r="K221" s="37">
        <v>42.1</v>
      </c>
    </row>
    <row r="222" spans="1:11" ht="15" thickBot="1" x14ac:dyDescent="0.35">
      <c r="A222" s="35" t="s">
        <v>222</v>
      </c>
      <c r="B222" s="35" t="s">
        <v>123</v>
      </c>
      <c r="C222" s="35" t="s">
        <v>206</v>
      </c>
      <c r="D222" s="36">
        <v>31100</v>
      </c>
      <c r="E222" s="36">
        <v>24</v>
      </c>
      <c r="F222" s="36">
        <v>23</v>
      </c>
      <c r="G222" s="37">
        <v>23.8</v>
      </c>
      <c r="H222" s="37">
        <v>2.5099999999999998</v>
      </c>
      <c r="I222" s="37">
        <v>2.6800000000000001E-2</v>
      </c>
      <c r="J222" s="37">
        <v>14.1</v>
      </c>
      <c r="K222" s="37">
        <v>12.8</v>
      </c>
    </row>
    <row r="223" spans="1:11" ht="15" thickBot="1" x14ac:dyDescent="0.35">
      <c r="A223" s="35" t="s">
        <v>222</v>
      </c>
      <c r="B223" s="35" t="s">
        <v>111</v>
      </c>
      <c r="C223" s="35" t="s">
        <v>206</v>
      </c>
      <c r="D223" s="36">
        <v>31100</v>
      </c>
      <c r="E223" s="36">
        <v>44</v>
      </c>
      <c r="F223" s="37">
        <v>42.8</v>
      </c>
      <c r="G223" s="37">
        <v>41.2</v>
      </c>
      <c r="H223" s="37">
        <v>5.64</v>
      </c>
      <c r="I223" s="37">
        <v>1.0200000000000001E-2</v>
      </c>
      <c r="J223" s="37">
        <v>38.1</v>
      </c>
      <c r="K223" s="37">
        <v>40.799999999999997</v>
      </c>
    </row>
    <row r="224" spans="1:11" ht="15" thickBot="1" x14ac:dyDescent="0.35">
      <c r="A224" s="35" t="s">
        <v>223</v>
      </c>
      <c r="B224" s="35" t="s">
        <v>132</v>
      </c>
      <c r="C224" s="35" t="s">
        <v>206</v>
      </c>
      <c r="D224" s="36">
        <v>17000</v>
      </c>
      <c r="E224" s="36">
        <v>24</v>
      </c>
      <c r="F224" s="37">
        <v>23.2</v>
      </c>
      <c r="G224" s="37">
        <v>17.3</v>
      </c>
      <c r="H224" s="37">
        <v>6.68</v>
      </c>
      <c r="I224" s="37">
        <v>7.2500000000000004E-3</v>
      </c>
      <c r="J224" s="37">
        <v>7.3</v>
      </c>
      <c r="K224" s="37">
        <v>10.5</v>
      </c>
    </row>
    <row r="225" spans="1:11" ht="15" thickBot="1" x14ac:dyDescent="0.35">
      <c r="A225" s="35" t="s">
        <v>223</v>
      </c>
      <c r="B225" s="35" t="s">
        <v>140</v>
      </c>
      <c r="C225" s="35" t="s">
        <v>206</v>
      </c>
      <c r="D225" s="36">
        <v>17000</v>
      </c>
      <c r="E225" s="36">
        <v>24</v>
      </c>
      <c r="F225" s="37">
        <v>25.4</v>
      </c>
      <c r="G225" s="37">
        <v>23.8</v>
      </c>
      <c r="H225" s="37">
        <v>4.83</v>
      </c>
      <c r="I225" s="37">
        <v>1.7299999999999999E-2</v>
      </c>
      <c r="J225" s="37">
        <v>7.3</v>
      </c>
      <c r="K225" s="37">
        <v>8.93</v>
      </c>
    </row>
    <row r="226" spans="1:11" ht="15" thickBot="1" x14ac:dyDescent="0.35">
      <c r="A226" s="35" t="s">
        <v>223</v>
      </c>
      <c r="B226" s="35" t="s">
        <v>165</v>
      </c>
      <c r="C226" s="35" t="s">
        <v>206</v>
      </c>
      <c r="D226" s="36">
        <v>17000</v>
      </c>
      <c r="E226" s="36">
        <v>34</v>
      </c>
      <c r="F226" s="37">
        <v>26.7</v>
      </c>
      <c r="G226" s="37">
        <v>50.2</v>
      </c>
      <c r="H226" s="37">
        <v>5.63</v>
      </c>
      <c r="I226" s="37">
        <v>6.8599999999999994E-2</v>
      </c>
      <c r="J226" s="37">
        <v>28.2</v>
      </c>
      <c r="K226" s="37">
        <v>30.8</v>
      </c>
    </row>
    <row r="227" spans="1:11" ht="15" thickBot="1" x14ac:dyDescent="0.35">
      <c r="A227" s="35" t="s">
        <v>223</v>
      </c>
      <c r="B227" s="35" t="s">
        <v>163</v>
      </c>
      <c r="C227" s="35" t="s">
        <v>206</v>
      </c>
      <c r="D227" s="36">
        <v>17000</v>
      </c>
      <c r="E227" s="36">
        <v>44</v>
      </c>
      <c r="F227" s="37">
        <v>72.3</v>
      </c>
      <c r="G227" s="36">
        <v>74</v>
      </c>
      <c r="H227" s="37">
        <v>15.6</v>
      </c>
      <c r="I227" s="37">
        <v>3.3599999999999998E-2</v>
      </c>
      <c r="J227" s="37">
        <v>37.5</v>
      </c>
      <c r="K227" s="37">
        <v>40.1</v>
      </c>
    </row>
    <row r="228" spans="1:11" ht="15" thickBot="1" x14ac:dyDescent="0.35">
      <c r="A228" s="35" t="s">
        <v>224</v>
      </c>
      <c r="B228" s="35" t="s">
        <v>127</v>
      </c>
      <c r="C228" s="35" t="s">
        <v>206</v>
      </c>
      <c r="D228" s="36">
        <v>600</v>
      </c>
      <c r="E228" s="36">
        <v>24</v>
      </c>
      <c r="F228" s="37">
        <v>28.4</v>
      </c>
      <c r="G228" s="37">
        <v>29.2</v>
      </c>
      <c r="H228" s="37">
        <v>1.73</v>
      </c>
      <c r="I228" s="37">
        <v>3.0599999999999999E-2</v>
      </c>
      <c r="J228" s="37">
        <v>9.4</v>
      </c>
      <c r="K228" s="37">
        <v>11.3</v>
      </c>
    </row>
    <row r="229" spans="1:11" ht="15" thickBot="1" x14ac:dyDescent="0.35">
      <c r="A229" s="35" t="s">
        <v>224</v>
      </c>
      <c r="B229" s="35" t="s">
        <v>109</v>
      </c>
      <c r="C229" s="35" t="s">
        <v>206</v>
      </c>
      <c r="D229" s="36">
        <v>680</v>
      </c>
      <c r="E229" s="36">
        <v>34</v>
      </c>
      <c r="F229" s="37">
        <v>26.2</v>
      </c>
      <c r="G229" s="37">
        <v>25.8</v>
      </c>
      <c r="H229" s="37">
        <v>2.44</v>
      </c>
      <c r="I229" s="37">
        <v>2.86E-2</v>
      </c>
      <c r="J229" s="37">
        <v>19.8</v>
      </c>
      <c r="K229" s="37">
        <v>21.7</v>
      </c>
    </row>
    <row r="230" spans="1:11" ht="15" thickBot="1" x14ac:dyDescent="0.35">
      <c r="A230" s="35" t="s">
        <v>224</v>
      </c>
      <c r="B230" s="35" t="s">
        <v>123</v>
      </c>
      <c r="C230" s="35" t="s">
        <v>206</v>
      </c>
      <c r="D230" s="36">
        <v>680</v>
      </c>
      <c r="E230" s="36">
        <v>24</v>
      </c>
      <c r="F230" s="37">
        <v>17.8</v>
      </c>
      <c r="G230" s="37">
        <v>17.8</v>
      </c>
      <c r="H230" s="37">
        <v>3.32</v>
      </c>
      <c r="I230" s="37">
        <v>2.8299999999999999E-2</v>
      </c>
      <c r="J230" s="37">
        <v>7.5</v>
      </c>
      <c r="K230" s="37">
        <v>7.31</v>
      </c>
    </row>
    <row r="231" spans="1:11" ht="15" thickBot="1" x14ac:dyDescent="0.35">
      <c r="A231" s="35" t="s">
        <v>224</v>
      </c>
      <c r="B231" s="35" t="s">
        <v>111</v>
      </c>
      <c r="C231" s="35" t="s">
        <v>206</v>
      </c>
      <c r="D231" s="36">
        <v>680</v>
      </c>
      <c r="E231" s="36">
        <v>44</v>
      </c>
      <c r="F231" s="37">
        <v>17.600000000000001</v>
      </c>
      <c r="G231" s="37">
        <v>17.8</v>
      </c>
      <c r="H231" s="37">
        <v>2.91</v>
      </c>
      <c r="I231" s="37">
        <v>2.7099999999999999E-2</v>
      </c>
      <c r="J231" s="37">
        <v>31.6</v>
      </c>
      <c r="K231" s="37">
        <v>31.9</v>
      </c>
    </row>
    <row r="232" spans="1:11" ht="15" thickBot="1" x14ac:dyDescent="0.35">
      <c r="A232" s="35" t="s">
        <v>225</v>
      </c>
      <c r="B232" s="35" t="s">
        <v>140</v>
      </c>
      <c r="C232" s="35" t="s">
        <v>206</v>
      </c>
      <c r="D232" s="36">
        <v>32000</v>
      </c>
      <c r="E232" s="36">
        <v>24</v>
      </c>
      <c r="F232" s="37">
        <v>23.6</v>
      </c>
      <c r="G232" s="37">
        <v>23.9</v>
      </c>
      <c r="H232" s="37">
        <v>2.23</v>
      </c>
      <c r="I232" s="37">
        <v>2.93E-2</v>
      </c>
      <c r="J232" s="37">
        <v>25.7</v>
      </c>
      <c r="K232" s="37">
        <v>25.2</v>
      </c>
    </row>
    <row r="233" spans="1:11" ht="15" thickBot="1" x14ac:dyDescent="0.35">
      <c r="A233" s="35" t="s">
        <v>225</v>
      </c>
      <c r="B233" s="35" t="s">
        <v>165</v>
      </c>
      <c r="C233" s="35" t="s">
        <v>206</v>
      </c>
      <c r="D233" s="36">
        <v>32000</v>
      </c>
      <c r="E233" s="36">
        <v>34</v>
      </c>
      <c r="F233" s="36">
        <v>24</v>
      </c>
      <c r="G233" s="37">
        <v>23.7</v>
      </c>
      <c r="H233" s="37">
        <v>2.29</v>
      </c>
      <c r="I233" s="37">
        <v>2.4199999999999999E-2</v>
      </c>
      <c r="J233" s="37">
        <v>26.7</v>
      </c>
      <c r="K233" s="37">
        <v>26.7</v>
      </c>
    </row>
    <row r="234" spans="1:11" ht="15" thickBot="1" x14ac:dyDescent="0.35">
      <c r="A234" s="35" t="s">
        <v>225</v>
      </c>
      <c r="B234" s="35" t="s">
        <v>163</v>
      </c>
      <c r="C234" s="35" t="s">
        <v>206</v>
      </c>
      <c r="D234" s="36">
        <v>32000</v>
      </c>
      <c r="E234" s="36">
        <v>44</v>
      </c>
      <c r="F234" s="37">
        <v>29.5</v>
      </c>
      <c r="G234" s="37">
        <v>30.1</v>
      </c>
      <c r="H234" s="37">
        <v>2.82</v>
      </c>
      <c r="I234" s="37">
        <v>1.9400000000000001E-2</v>
      </c>
      <c r="J234" s="37">
        <v>37.9</v>
      </c>
      <c r="K234" s="37">
        <v>40.6</v>
      </c>
    </row>
    <row r="235" spans="1:11" ht="15" thickBot="1" x14ac:dyDescent="0.35">
      <c r="A235" s="35" t="s">
        <v>226</v>
      </c>
      <c r="B235" s="35" t="s">
        <v>111</v>
      </c>
      <c r="C235" s="35" t="s">
        <v>206</v>
      </c>
      <c r="D235" s="36">
        <v>330</v>
      </c>
      <c r="E235" s="36">
        <v>24</v>
      </c>
      <c r="F235" s="37">
        <v>14.6</v>
      </c>
      <c r="G235" s="37">
        <v>13.2</v>
      </c>
      <c r="H235" s="37">
        <v>4.66</v>
      </c>
      <c r="I235" s="37">
        <v>1.84E-2</v>
      </c>
      <c r="J235" s="37">
        <v>18</v>
      </c>
      <c r="K235" s="37">
        <v>21</v>
      </c>
    </row>
    <row r="236" spans="1:11" ht="15" thickBot="1" x14ac:dyDescent="0.35">
      <c r="A236" s="35" t="s">
        <v>226</v>
      </c>
      <c r="B236" s="35" t="s">
        <v>125</v>
      </c>
      <c r="C236" s="35" t="s">
        <v>206</v>
      </c>
      <c r="D236" s="36">
        <v>330</v>
      </c>
      <c r="E236" s="36">
        <v>34</v>
      </c>
      <c r="F236" s="37">
        <v>13</v>
      </c>
      <c r="G236" s="37">
        <v>13.9</v>
      </c>
      <c r="H236" s="37">
        <v>2.71</v>
      </c>
      <c r="I236" s="37">
        <v>2.1999999999999999E-2</v>
      </c>
      <c r="J236" s="37">
        <v>25.7</v>
      </c>
      <c r="K236" s="37">
        <v>25.2</v>
      </c>
    </row>
    <row r="237" spans="1:11" ht="15" thickBot="1" x14ac:dyDescent="0.35">
      <c r="A237" s="35" t="s">
        <v>227</v>
      </c>
      <c r="B237" s="35" t="s">
        <v>183</v>
      </c>
      <c r="C237" s="35" t="s">
        <v>206</v>
      </c>
      <c r="D237" s="36">
        <v>2400</v>
      </c>
      <c r="E237" s="36">
        <v>24</v>
      </c>
      <c r="F237" s="37">
        <v>2.7</v>
      </c>
      <c r="G237" s="37">
        <v>3.08</v>
      </c>
      <c r="H237" s="37">
        <v>2.79</v>
      </c>
      <c r="I237" s="37">
        <v>2.76E-2</v>
      </c>
      <c r="J237" s="37">
        <v>6.9</v>
      </c>
      <c r="K237" s="37">
        <v>4.79</v>
      </c>
    </row>
    <row r="238" spans="1:11" ht="15" thickBot="1" x14ac:dyDescent="0.35">
      <c r="A238" s="35" t="s">
        <v>227</v>
      </c>
      <c r="B238" s="35" t="s">
        <v>219</v>
      </c>
      <c r="C238" s="35" t="s">
        <v>206</v>
      </c>
      <c r="D238" s="36">
        <v>2400</v>
      </c>
      <c r="E238" s="36">
        <v>44</v>
      </c>
      <c r="F238" s="37">
        <v>39.799999999999997</v>
      </c>
      <c r="G238" s="37">
        <v>39.799999999999997</v>
      </c>
      <c r="H238" s="37">
        <v>8.8000000000000007</v>
      </c>
      <c r="I238" s="37">
        <v>1.3899999999999999E-2</v>
      </c>
      <c r="J238" s="37">
        <v>34.200000000000003</v>
      </c>
      <c r="K238" s="37">
        <v>20.3</v>
      </c>
    </row>
    <row r="239" spans="1:11" ht="15" thickBot="1" x14ac:dyDescent="0.35">
      <c r="A239" s="35" t="s">
        <v>228</v>
      </c>
      <c r="B239" s="35" t="s">
        <v>123</v>
      </c>
      <c r="C239" s="35" t="s">
        <v>206</v>
      </c>
      <c r="D239" s="36">
        <v>1400</v>
      </c>
      <c r="E239" s="36">
        <v>24</v>
      </c>
      <c r="F239" s="37">
        <v>48.5</v>
      </c>
      <c r="G239" s="37">
        <v>47.9</v>
      </c>
      <c r="H239" s="37">
        <v>10.4</v>
      </c>
      <c r="I239" s="37">
        <v>2.1000000000000001E-2</v>
      </c>
      <c r="J239" s="37">
        <v>7.5</v>
      </c>
      <c r="K239" s="37">
        <v>9.65</v>
      </c>
    </row>
    <row r="240" spans="1:11" ht="15" thickBot="1" x14ac:dyDescent="0.35">
      <c r="A240" s="35" t="s">
        <v>229</v>
      </c>
      <c r="B240" s="35" t="s">
        <v>109</v>
      </c>
      <c r="C240" s="35" t="s">
        <v>206</v>
      </c>
      <c r="D240" s="36">
        <v>9400</v>
      </c>
      <c r="E240" s="36">
        <v>24</v>
      </c>
      <c r="F240" s="37">
        <v>7.81</v>
      </c>
      <c r="G240" s="37">
        <v>7.22</v>
      </c>
      <c r="H240" s="37">
        <v>1.9</v>
      </c>
      <c r="I240" s="37">
        <v>3.04E-2</v>
      </c>
      <c r="J240" s="37">
        <v>-2.79</v>
      </c>
      <c r="K240" s="37">
        <v>-3.85</v>
      </c>
    </row>
    <row r="241" spans="1:11" ht="15" thickBot="1" x14ac:dyDescent="0.35">
      <c r="A241" s="35" t="s">
        <v>229</v>
      </c>
      <c r="B241" s="35" t="s">
        <v>123</v>
      </c>
      <c r="C241" s="35" t="s">
        <v>206</v>
      </c>
      <c r="D241" s="36">
        <v>9400</v>
      </c>
      <c r="E241" s="36">
        <v>34</v>
      </c>
      <c r="F241" s="37">
        <v>25.5</v>
      </c>
      <c r="G241" s="37">
        <v>24.5</v>
      </c>
      <c r="H241" s="37">
        <v>3.29</v>
      </c>
      <c r="I241" s="37">
        <v>2.64E-2</v>
      </c>
      <c r="J241" s="37">
        <v>24.1</v>
      </c>
      <c r="K241" s="37">
        <v>24</v>
      </c>
    </row>
    <row r="242" spans="1:11" ht="15" thickBot="1" x14ac:dyDescent="0.35">
      <c r="A242" s="35" t="s">
        <v>229</v>
      </c>
      <c r="B242" s="35" t="s">
        <v>111</v>
      </c>
      <c r="C242" s="35" t="s">
        <v>206</v>
      </c>
      <c r="D242" s="36">
        <v>9400</v>
      </c>
      <c r="E242" s="36">
        <v>44</v>
      </c>
      <c r="F242" s="37">
        <v>37.4</v>
      </c>
      <c r="G242" s="37">
        <v>37</v>
      </c>
      <c r="H242" s="37">
        <v>1.97</v>
      </c>
      <c r="I242" s="37">
        <v>3.6400000000000002E-2</v>
      </c>
      <c r="J242" s="37">
        <v>32.799999999999997</v>
      </c>
      <c r="K242" s="37">
        <v>32.200000000000003</v>
      </c>
    </row>
    <row r="243" spans="1:11" ht="15" thickBot="1" x14ac:dyDescent="0.35">
      <c r="A243" s="35" t="s">
        <v>230</v>
      </c>
      <c r="B243" s="35" t="s">
        <v>109</v>
      </c>
      <c r="C243" s="35" t="s">
        <v>206</v>
      </c>
      <c r="D243" s="36">
        <v>1270</v>
      </c>
      <c r="E243" s="36">
        <v>24</v>
      </c>
      <c r="F243" s="37">
        <v>8.2100000000000009</v>
      </c>
      <c r="G243" s="37">
        <v>7.94</v>
      </c>
      <c r="H243" s="37">
        <v>2.87</v>
      </c>
      <c r="I243" s="37">
        <v>2.6200000000000001E-2</v>
      </c>
      <c r="J243" s="37">
        <v>7.5</v>
      </c>
      <c r="K243" s="37">
        <v>10</v>
      </c>
    </row>
    <row r="244" spans="1:11" ht="15" thickBot="1" x14ac:dyDescent="0.35">
      <c r="A244" s="35" t="s">
        <v>230</v>
      </c>
      <c r="B244" s="35" t="s">
        <v>123</v>
      </c>
      <c r="C244" s="35" t="s">
        <v>206</v>
      </c>
      <c r="D244" s="36">
        <v>1270</v>
      </c>
      <c r="E244" s="36">
        <v>34</v>
      </c>
      <c r="F244" s="37">
        <v>19.7</v>
      </c>
      <c r="G244" s="37">
        <v>20</v>
      </c>
      <c r="H244" s="37">
        <v>2.62</v>
      </c>
      <c r="I244" s="37">
        <v>2.7E-2</v>
      </c>
      <c r="J244" s="37">
        <v>19.899999999999999</v>
      </c>
      <c r="K244" s="37">
        <v>19.399999999999999</v>
      </c>
    </row>
    <row r="245" spans="1:11" ht="15" thickBot="1" x14ac:dyDescent="0.35">
      <c r="A245" s="35" t="s">
        <v>230</v>
      </c>
      <c r="B245" s="35" t="s">
        <v>111</v>
      </c>
      <c r="C245" s="35" t="s">
        <v>206</v>
      </c>
      <c r="D245" s="36">
        <v>1270</v>
      </c>
      <c r="E245" s="36">
        <v>44</v>
      </c>
      <c r="F245" s="37">
        <v>30</v>
      </c>
      <c r="G245" s="37">
        <v>29.7</v>
      </c>
      <c r="H245" s="37">
        <v>2.82</v>
      </c>
      <c r="I245" s="37">
        <v>2.2599999999999999E-2</v>
      </c>
      <c r="J245" s="37">
        <v>30.9</v>
      </c>
      <c r="K245" s="37">
        <v>31.9</v>
      </c>
    </row>
    <row r="246" spans="1:11" ht="15" thickBot="1" x14ac:dyDescent="0.35">
      <c r="A246" s="35" t="s">
        <v>231</v>
      </c>
      <c r="B246" s="35" t="s">
        <v>130</v>
      </c>
      <c r="C246" s="35" t="s">
        <v>206</v>
      </c>
      <c r="D246" s="36">
        <v>580</v>
      </c>
      <c r="E246" s="36">
        <v>24</v>
      </c>
      <c r="F246" s="37">
        <v>24</v>
      </c>
      <c r="G246" s="37">
        <v>42.8</v>
      </c>
      <c r="H246" s="37">
        <v>11.1</v>
      </c>
      <c r="I246" s="37">
        <v>6.3899999999999998E-2</v>
      </c>
      <c r="J246" s="37">
        <v>24.3</v>
      </c>
      <c r="K246" s="37">
        <v>23.4</v>
      </c>
    </row>
    <row r="247" spans="1:11" ht="15" thickBot="1" x14ac:dyDescent="0.35">
      <c r="A247" s="35" t="s">
        <v>231</v>
      </c>
      <c r="B247" s="35" t="s">
        <v>125</v>
      </c>
      <c r="C247" s="35" t="s">
        <v>206</v>
      </c>
      <c r="D247" s="36">
        <v>19000</v>
      </c>
      <c r="E247" s="36">
        <v>24</v>
      </c>
      <c r="F247" s="35" t="s">
        <v>95</v>
      </c>
      <c r="G247" s="36">
        <v>74</v>
      </c>
      <c r="H247" s="37">
        <v>20</v>
      </c>
      <c r="I247" s="35" t="s">
        <v>95</v>
      </c>
      <c r="J247" s="37">
        <v>21.2</v>
      </c>
      <c r="K247" s="37">
        <v>21.7</v>
      </c>
    </row>
    <row r="248" spans="1:11" ht="15" thickBot="1" x14ac:dyDescent="0.35">
      <c r="A248" s="35" t="s">
        <v>231</v>
      </c>
      <c r="B248" s="35" t="s">
        <v>132</v>
      </c>
      <c r="C248" s="35" t="s">
        <v>206</v>
      </c>
      <c r="D248" s="36">
        <v>19000</v>
      </c>
      <c r="E248" s="36">
        <v>44</v>
      </c>
      <c r="F248" s="35" t="s">
        <v>95</v>
      </c>
      <c r="G248" s="37">
        <v>4.01</v>
      </c>
      <c r="H248" s="37">
        <v>13.1</v>
      </c>
      <c r="I248" s="35" t="s">
        <v>95</v>
      </c>
      <c r="J248" s="37">
        <v>35.1</v>
      </c>
      <c r="K248" s="37">
        <v>36.5</v>
      </c>
    </row>
    <row r="249" spans="1:11" ht="15" thickBot="1" x14ac:dyDescent="0.35">
      <c r="A249" s="35" t="s">
        <v>232</v>
      </c>
      <c r="B249" s="35" t="s">
        <v>130</v>
      </c>
      <c r="C249" s="35" t="s">
        <v>206</v>
      </c>
      <c r="D249" s="36">
        <v>20500</v>
      </c>
      <c r="E249" s="36">
        <v>24</v>
      </c>
      <c r="F249" s="35" t="s">
        <v>95</v>
      </c>
      <c r="G249" s="37">
        <v>-3.03</v>
      </c>
      <c r="H249" s="37">
        <v>23</v>
      </c>
      <c r="I249" s="35" t="s">
        <v>95</v>
      </c>
      <c r="J249" s="37">
        <v>17.3</v>
      </c>
      <c r="K249" s="37">
        <v>17.100000000000001</v>
      </c>
    </row>
    <row r="250" spans="1:11" ht="15" thickBot="1" x14ac:dyDescent="0.35">
      <c r="A250" s="35" t="s">
        <v>233</v>
      </c>
      <c r="B250" s="35" t="s">
        <v>111</v>
      </c>
      <c r="C250" s="35" t="s">
        <v>206</v>
      </c>
      <c r="D250" s="36">
        <v>14800</v>
      </c>
      <c r="E250" s="36">
        <v>24</v>
      </c>
      <c r="F250" s="37">
        <v>5.31</v>
      </c>
      <c r="G250" s="37">
        <v>7.04</v>
      </c>
      <c r="H250" s="37">
        <v>5.79</v>
      </c>
      <c r="I250" s="37">
        <v>5.8900000000000003E-3</v>
      </c>
      <c r="J250" s="37">
        <v>8.1999999999999993</v>
      </c>
      <c r="K250" s="37">
        <v>7.31</v>
      </c>
    </row>
    <row r="251" spans="1:11" ht="15" thickBot="1" x14ac:dyDescent="0.35">
      <c r="A251" s="35" t="s">
        <v>233</v>
      </c>
      <c r="B251" s="35" t="s">
        <v>124</v>
      </c>
      <c r="C251" s="35" t="s">
        <v>206</v>
      </c>
      <c r="D251" s="36">
        <v>14800</v>
      </c>
      <c r="E251" s="36">
        <v>34</v>
      </c>
      <c r="F251" s="37">
        <v>41.9</v>
      </c>
      <c r="G251" s="37">
        <v>72.7</v>
      </c>
      <c r="H251" s="37">
        <v>6.41</v>
      </c>
      <c r="I251" s="37">
        <v>3.6400000000000002E-2</v>
      </c>
      <c r="J251" s="37">
        <v>29.3</v>
      </c>
      <c r="K251" s="37">
        <v>24.6</v>
      </c>
    </row>
    <row r="252" spans="1:11" ht="15" thickBot="1" x14ac:dyDescent="0.35">
      <c r="A252" s="35" t="s">
        <v>233</v>
      </c>
      <c r="B252" s="35" t="s">
        <v>125</v>
      </c>
      <c r="C252" s="35" t="s">
        <v>206</v>
      </c>
      <c r="D252" s="36">
        <v>14800</v>
      </c>
      <c r="E252" s="36">
        <v>44</v>
      </c>
      <c r="F252" s="37">
        <v>64.3</v>
      </c>
      <c r="G252" s="36">
        <v>74</v>
      </c>
      <c r="H252" s="37">
        <v>10.1</v>
      </c>
      <c r="I252" s="37">
        <v>7.7799999999999996E-3</v>
      </c>
      <c r="J252" s="37">
        <v>36.299999999999997</v>
      </c>
      <c r="K252" s="37">
        <v>14.5</v>
      </c>
    </row>
    <row r="253" spans="1:11" ht="15" thickBot="1" x14ac:dyDescent="0.35">
      <c r="A253" s="35" t="s">
        <v>234</v>
      </c>
      <c r="B253" s="35" t="s">
        <v>111</v>
      </c>
      <c r="C253" s="35" t="s">
        <v>206</v>
      </c>
      <c r="D253" s="36">
        <v>32500</v>
      </c>
      <c r="E253" s="36">
        <v>24</v>
      </c>
      <c r="F253" s="37">
        <v>29.7</v>
      </c>
      <c r="G253" s="37">
        <v>30.5</v>
      </c>
      <c r="H253" s="37">
        <v>2.84</v>
      </c>
      <c r="I253" s="37">
        <v>1.8599999999999998E-2</v>
      </c>
      <c r="J253" s="37">
        <v>34.9</v>
      </c>
      <c r="K253" s="37">
        <v>36.200000000000003</v>
      </c>
    </row>
    <row r="254" spans="1:11" ht="15" thickBot="1" x14ac:dyDescent="0.35">
      <c r="A254" s="35" t="s">
        <v>234</v>
      </c>
      <c r="B254" s="35" t="s">
        <v>125</v>
      </c>
      <c r="C254" s="35" t="s">
        <v>206</v>
      </c>
      <c r="D254" s="36">
        <v>32500</v>
      </c>
      <c r="E254" s="36">
        <v>34</v>
      </c>
      <c r="F254" s="37">
        <v>32.700000000000003</v>
      </c>
      <c r="G254" s="37">
        <v>33.200000000000003</v>
      </c>
      <c r="H254" s="37">
        <v>3.28</v>
      </c>
      <c r="I254" s="37">
        <v>3.8300000000000001E-2</v>
      </c>
      <c r="J254" s="37">
        <v>36.4</v>
      </c>
      <c r="K254" s="37">
        <v>36.9</v>
      </c>
    </row>
    <row r="255" spans="1:11" ht="15" thickBot="1" x14ac:dyDescent="0.35">
      <c r="A255" s="35" t="s">
        <v>234</v>
      </c>
      <c r="B255" s="35" t="s">
        <v>132</v>
      </c>
      <c r="C255" s="35" t="s">
        <v>206</v>
      </c>
      <c r="D255" s="36">
        <v>32500</v>
      </c>
      <c r="E255" s="36">
        <v>44</v>
      </c>
      <c r="F255" s="37">
        <v>32.700000000000003</v>
      </c>
      <c r="G255" s="37">
        <v>33.700000000000003</v>
      </c>
      <c r="H255" s="37">
        <v>3.59</v>
      </c>
      <c r="I255" s="37">
        <v>3.1800000000000002E-2</v>
      </c>
      <c r="J255" s="37">
        <v>39.6</v>
      </c>
      <c r="K255" s="37">
        <v>38.9</v>
      </c>
    </row>
    <row r="256" spans="1:11" ht="15" thickBot="1" x14ac:dyDescent="0.35">
      <c r="A256" s="35" t="s">
        <v>235</v>
      </c>
      <c r="B256" s="35" t="s">
        <v>127</v>
      </c>
      <c r="C256" s="35" t="s">
        <v>206</v>
      </c>
      <c r="D256" s="36">
        <v>300</v>
      </c>
      <c r="E256" s="36">
        <v>24</v>
      </c>
      <c r="F256" s="37">
        <v>24.5</v>
      </c>
      <c r="G256" s="37">
        <v>23.5</v>
      </c>
      <c r="H256" s="37">
        <v>3.2</v>
      </c>
      <c r="I256" s="37">
        <v>2.7099999999999999E-2</v>
      </c>
      <c r="J256" s="37">
        <v>18.100000000000001</v>
      </c>
      <c r="K256" s="37">
        <v>17.7</v>
      </c>
    </row>
    <row r="257" spans="1:11" ht="15" thickBot="1" x14ac:dyDescent="0.35">
      <c r="A257" s="35" t="s">
        <v>235</v>
      </c>
      <c r="B257" s="35" t="s">
        <v>130</v>
      </c>
      <c r="C257" s="35" t="s">
        <v>206</v>
      </c>
      <c r="D257" s="36">
        <v>300</v>
      </c>
      <c r="E257" s="36">
        <v>44</v>
      </c>
      <c r="F257" s="37">
        <v>31</v>
      </c>
      <c r="G257" s="37">
        <v>33.200000000000003</v>
      </c>
      <c r="H257" s="37">
        <v>4.8099999999999996</v>
      </c>
      <c r="I257" s="37">
        <v>1.4500000000000001E-2</v>
      </c>
      <c r="J257" s="37">
        <v>31.7</v>
      </c>
      <c r="K257" s="37">
        <v>32</v>
      </c>
    </row>
    <row r="258" spans="1:11" ht="15" thickBot="1" x14ac:dyDescent="0.35">
      <c r="A258" s="35" t="s">
        <v>236</v>
      </c>
      <c r="B258" s="35" t="s">
        <v>127</v>
      </c>
      <c r="C258" s="35" t="s">
        <v>206</v>
      </c>
      <c r="D258" s="36">
        <v>300</v>
      </c>
      <c r="E258" s="36">
        <v>24</v>
      </c>
      <c r="F258" s="37">
        <v>29.5</v>
      </c>
      <c r="G258" s="37">
        <v>29.3</v>
      </c>
      <c r="H258" s="37">
        <v>5.3</v>
      </c>
      <c r="I258" s="37">
        <v>2.47E-2</v>
      </c>
      <c r="J258" s="37">
        <v>21</v>
      </c>
      <c r="K258" s="37">
        <v>21.5</v>
      </c>
    </row>
    <row r="259" spans="1:11" ht="15" thickBot="1" x14ac:dyDescent="0.35">
      <c r="A259" s="35" t="s">
        <v>237</v>
      </c>
      <c r="B259" s="35" t="s">
        <v>111</v>
      </c>
      <c r="C259" s="35" t="s">
        <v>206</v>
      </c>
      <c r="D259" s="36">
        <v>320</v>
      </c>
      <c r="E259" s="36">
        <v>24</v>
      </c>
      <c r="F259" s="37">
        <v>26.5</v>
      </c>
      <c r="G259" s="37">
        <v>27.1</v>
      </c>
      <c r="H259" s="37">
        <v>8.59</v>
      </c>
      <c r="I259" s="37">
        <v>3.1099999999999999E-2</v>
      </c>
      <c r="J259" s="37">
        <v>23.6</v>
      </c>
      <c r="K259" s="37">
        <v>23.6</v>
      </c>
    </row>
    <row r="260" spans="1:11" ht="15" thickBot="1" x14ac:dyDescent="0.35">
      <c r="A260" s="35" t="s">
        <v>237</v>
      </c>
      <c r="B260" s="35" t="s">
        <v>124</v>
      </c>
      <c r="C260" s="35" t="s">
        <v>206</v>
      </c>
      <c r="D260" s="36">
        <v>320</v>
      </c>
      <c r="E260" s="36">
        <v>44</v>
      </c>
      <c r="F260" s="37">
        <v>31.8</v>
      </c>
      <c r="G260" s="37">
        <v>32.6</v>
      </c>
      <c r="H260" s="37">
        <v>2.66</v>
      </c>
      <c r="I260" s="37">
        <v>1.5800000000000002E-2</v>
      </c>
      <c r="J260" s="37">
        <v>33.6</v>
      </c>
      <c r="K260" s="37">
        <v>32.4</v>
      </c>
    </row>
    <row r="261" spans="1:11" ht="15" thickBot="1" x14ac:dyDescent="0.35">
      <c r="A261" s="35" t="s">
        <v>238</v>
      </c>
      <c r="B261" s="35" t="s">
        <v>130</v>
      </c>
      <c r="C261" s="35" t="s">
        <v>206</v>
      </c>
      <c r="D261" s="36">
        <v>1000</v>
      </c>
      <c r="E261" s="36">
        <v>24</v>
      </c>
      <c r="F261" s="37">
        <v>20.3</v>
      </c>
      <c r="G261" s="37">
        <v>18.399999999999999</v>
      </c>
      <c r="H261" s="37">
        <v>3.35</v>
      </c>
      <c r="I261" s="37">
        <v>4.7899999999999998E-2</v>
      </c>
      <c r="J261" s="37">
        <v>8.8000000000000007</v>
      </c>
      <c r="K261" s="37">
        <v>10.7</v>
      </c>
    </row>
    <row r="262" spans="1:11" ht="15" thickBot="1" x14ac:dyDescent="0.35">
      <c r="A262" s="35" t="s">
        <v>238</v>
      </c>
      <c r="B262" s="35" t="s">
        <v>109</v>
      </c>
      <c r="C262" s="35" t="s">
        <v>206</v>
      </c>
      <c r="D262" s="36">
        <v>1000</v>
      </c>
      <c r="E262" s="36">
        <v>44</v>
      </c>
      <c r="F262" s="37">
        <v>31.4</v>
      </c>
      <c r="G262" s="37">
        <v>31.3</v>
      </c>
      <c r="H262" s="37">
        <v>1.73</v>
      </c>
      <c r="I262" s="37">
        <v>3.4000000000000002E-2</v>
      </c>
      <c r="J262" s="37">
        <v>30</v>
      </c>
      <c r="K262" s="37">
        <v>29.8</v>
      </c>
    </row>
    <row r="263" spans="1:11" ht="15" thickBot="1" x14ac:dyDescent="0.35">
      <c r="A263" s="35" t="s">
        <v>207</v>
      </c>
      <c r="B263" s="35" t="s">
        <v>123</v>
      </c>
      <c r="C263" s="35" t="s">
        <v>206</v>
      </c>
      <c r="D263" s="36">
        <v>13000</v>
      </c>
      <c r="E263" s="36">
        <v>34</v>
      </c>
      <c r="F263" s="37">
        <v>22.3</v>
      </c>
      <c r="G263" s="37">
        <v>22.3</v>
      </c>
      <c r="H263" s="37">
        <v>1.98</v>
      </c>
      <c r="I263" s="37">
        <v>3.0099999999999998E-2</v>
      </c>
      <c r="J263" s="37">
        <v>27.6</v>
      </c>
      <c r="K263" s="37">
        <v>27.1</v>
      </c>
    </row>
    <row r="264" spans="1:11" ht="15" thickBot="1" x14ac:dyDescent="0.35">
      <c r="A264" s="35" t="s">
        <v>207</v>
      </c>
      <c r="B264" s="35" t="s">
        <v>111</v>
      </c>
      <c r="C264" s="35" t="s">
        <v>206</v>
      </c>
      <c r="D264" s="36">
        <v>13000</v>
      </c>
      <c r="E264" s="36">
        <v>44</v>
      </c>
      <c r="F264" s="37">
        <v>31.9</v>
      </c>
      <c r="G264" s="37">
        <v>32.4</v>
      </c>
      <c r="H264" s="37">
        <v>2.54</v>
      </c>
      <c r="I264" s="37">
        <v>3.9100000000000003E-2</v>
      </c>
      <c r="J264" s="37">
        <v>35.700000000000003</v>
      </c>
      <c r="K264" s="37">
        <v>36.799999999999997</v>
      </c>
    </row>
    <row r="265" spans="1:11" ht="15" thickBot="1" x14ac:dyDescent="0.35">
      <c r="A265" s="35" t="s">
        <v>208</v>
      </c>
      <c r="B265" s="35" t="s">
        <v>123</v>
      </c>
      <c r="C265" s="35" t="s">
        <v>206</v>
      </c>
      <c r="D265" s="36">
        <v>12800</v>
      </c>
      <c r="E265" s="36">
        <v>44</v>
      </c>
      <c r="F265" s="37">
        <v>32.299999999999997</v>
      </c>
      <c r="G265" s="37">
        <v>32.799999999999997</v>
      </c>
      <c r="H265" s="37">
        <v>3.31</v>
      </c>
      <c r="I265" s="37">
        <v>2.76E-2</v>
      </c>
      <c r="J265" s="37">
        <v>36.200000000000003</v>
      </c>
      <c r="K265" s="37">
        <v>36.9</v>
      </c>
    </row>
    <row r="266" spans="1:11" ht="15" thickBot="1" x14ac:dyDescent="0.35">
      <c r="A266" s="35" t="s">
        <v>210</v>
      </c>
      <c r="B266" s="35" t="s">
        <v>111</v>
      </c>
      <c r="C266" s="35" t="s">
        <v>206</v>
      </c>
      <c r="D266" s="36">
        <v>11800</v>
      </c>
      <c r="E266" s="36">
        <v>44</v>
      </c>
      <c r="F266" s="37">
        <v>33.9</v>
      </c>
      <c r="G266" s="37">
        <v>34.1</v>
      </c>
      <c r="H266" s="37">
        <v>3.93</v>
      </c>
      <c r="I266" s="37">
        <v>4.8300000000000003E-2</v>
      </c>
      <c r="J266" s="37">
        <v>38.200000000000003</v>
      </c>
      <c r="K266" s="37">
        <v>37.5</v>
      </c>
    </row>
    <row r="267" spans="1:11" ht="15" thickBot="1" x14ac:dyDescent="0.35">
      <c r="A267" s="35" t="s">
        <v>239</v>
      </c>
      <c r="B267" s="35" t="s">
        <v>130</v>
      </c>
      <c r="C267" s="35" t="s">
        <v>206</v>
      </c>
      <c r="D267" s="36">
        <v>1800</v>
      </c>
      <c r="E267" s="36">
        <v>24</v>
      </c>
      <c r="F267" s="37">
        <v>19.100000000000001</v>
      </c>
      <c r="G267" s="37">
        <v>15.7</v>
      </c>
      <c r="H267" s="37">
        <v>4.4800000000000004</v>
      </c>
      <c r="I267" s="37">
        <v>3.9100000000000003E-2</v>
      </c>
      <c r="J267" s="36">
        <v>5</v>
      </c>
      <c r="K267" s="37">
        <v>3.71</v>
      </c>
    </row>
    <row r="268" spans="1:11" ht="15" thickBot="1" x14ac:dyDescent="0.35">
      <c r="A268" s="35" t="s">
        <v>239</v>
      </c>
      <c r="B268" s="35" t="s">
        <v>109</v>
      </c>
      <c r="C268" s="35" t="s">
        <v>206</v>
      </c>
      <c r="D268" s="36">
        <v>1800</v>
      </c>
      <c r="E268" s="36">
        <v>34</v>
      </c>
      <c r="F268" s="37">
        <v>29.1</v>
      </c>
      <c r="G268" s="37">
        <v>29.8</v>
      </c>
      <c r="H268" s="37">
        <v>5.17</v>
      </c>
      <c r="I268" s="37">
        <v>1.9099999999999999E-2</v>
      </c>
      <c r="J268" s="37">
        <v>24.9</v>
      </c>
      <c r="K268" s="37">
        <v>26.6</v>
      </c>
    </row>
    <row r="269" spans="1:11" ht="15" thickBot="1" x14ac:dyDescent="0.35">
      <c r="A269" s="35" t="s">
        <v>239</v>
      </c>
      <c r="B269" s="35" t="s">
        <v>123</v>
      </c>
      <c r="C269" s="35" t="s">
        <v>206</v>
      </c>
      <c r="D269" s="36">
        <v>1800</v>
      </c>
      <c r="E269" s="36">
        <v>44</v>
      </c>
      <c r="F269" s="37">
        <v>38.299999999999997</v>
      </c>
      <c r="G269" s="37">
        <v>43.8</v>
      </c>
      <c r="H269" s="37">
        <v>6.37</v>
      </c>
      <c r="I269" s="37">
        <v>7.3300000000000004E-2</v>
      </c>
      <c r="J269" s="37">
        <v>33.299999999999997</v>
      </c>
      <c r="K269" s="37">
        <v>33.1</v>
      </c>
    </row>
    <row r="270" spans="1:11" ht="15" thickBot="1" x14ac:dyDescent="0.35">
      <c r="A270" s="35" t="s">
        <v>240</v>
      </c>
      <c r="B270" s="35" t="s">
        <v>130</v>
      </c>
      <c r="C270" s="35" t="s">
        <v>206</v>
      </c>
      <c r="D270" s="36">
        <v>13200</v>
      </c>
      <c r="E270" s="36">
        <v>24</v>
      </c>
      <c r="F270" s="37">
        <v>16.8</v>
      </c>
      <c r="G270" s="37">
        <v>14.6</v>
      </c>
      <c r="H270" s="37">
        <v>8.23</v>
      </c>
      <c r="I270" s="37">
        <v>2.8000000000000001E-2</v>
      </c>
      <c r="J270" s="37">
        <v>7.7</v>
      </c>
      <c r="K270" s="37">
        <v>10.199999999999999</v>
      </c>
    </row>
    <row r="271" spans="1:11" ht="15" thickBot="1" x14ac:dyDescent="0.35">
      <c r="A271" s="35" t="s">
        <v>240</v>
      </c>
      <c r="B271" s="35" t="s">
        <v>109</v>
      </c>
      <c r="C271" s="35" t="s">
        <v>206</v>
      </c>
      <c r="D271" s="36">
        <v>13200</v>
      </c>
      <c r="E271" s="36">
        <v>34</v>
      </c>
      <c r="F271" s="37">
        <v>43.4</v>
      </c>
      <c r="G271" s="37">
        <v>44.7</v>
      </c>
      <c r="H271" s="37">
        <v>5.14</v>
      </c>
      <c r="I271" s="37">
        <v>9.9900000000000006E-3</v>
      </c>
      <c r="J271" s="37">
        <v>26.3</v>
      </c>
      <c r="K271" s="37">
        <v>27</v>
      </c>
    </row>
    <row r="272" spans="1:11" ht="15" thickBot="1" x14ac:dyDescent="0.35">
      <c r="A272" s="35" t="s">
        <v>240</v>
      </c>
      <c r="B272" s="35" t="s">
        <v>123</v>
      </c>
      <c r="C272" s="35" t="s">
        <v>206</v>
      </c>
      <c r="D272" s="36">
        <v>13200</v>
      </c>
      <c r="E272" s="36">
        <v>44</v>
      </c>
      <c r="F272" s="37">
        <v>48.7</v>
      </c>
      <c r="G272" s="37">
        <v>48.7</v>
      </c>
      <c r="H272" s="37">
        <v>8.4499999999999993</v>
      </c>
      <c r="I272" s="37">
        <v>2.1499999999999998E-2</v>
      </c>
      <c r="J272" s="37">
        <v>38.799999999999997</v>
      </c>
      <c r="K272" s="37">
        <v>38.299999999999997</v>
      </c>
    </row>
    <row r="273" spans="1:11" ht="15" thickBot="1" x14ac:dyDescent="0.35">
      <c r="A273" s="35" t="s">
        <v>241</v>
      </c>
      <c r="B273" s="35" t="s">
        <v>109</v>
      </c>
      <c r="C273" s="35" t="s">
        <v>206</v>
      </c>
      <c r="D273" s="36">
        <v>5800</v>
      </c>
      <c r="E273" s="36">
        <v>24</v>
      </c>
      <c r="F273" s="37">
        <v>14.2</v>
      </c>
      <c r="G273" s="37">
        <v>-14.2</v>
      </c>
      <c r="H273" s="37">
        <v>2.86</v>
      </c>
      <c r="I273" s="37">
        <v>1.8200000000000001E-2</v>
      </c>
      <c r="J273" s="37">
        <v>8.3000000000000007</v>
      </c>
      <c r="K273" s="37">
        <v>7.49</v>
      </c>
    </row>
    <row r="274" spans="1:11" ht="15" thickBot="1" x14ac:dyDescent="0.35">
      <c r="A274" s="35" t="s">
        <v>241</v>
      </c>
      <c r="B274" s="35" t="s">
        <v>123</v>
      </c>
      <c r="C274" s="35" t="s">
        <v>206</v>
      </c>
      <c r="D274" s="36">
        <v>5800</v>
      </c>
      <c r="E274" s="36">
        <v>34</v>
      </c>
      <c r="F274" s="37">
        <v>25</v>
      </c>
      <c r="G274" s="37">
        <v>23.4</v>
      </c>
      <c r="H274" s="37">
        <v>5.26</v>
      </c>
      <c r="I274" s="37">
        <v>2.6499999999999999E-2</v>
      </c>
      <c r="J274" s="37">
        <v>25.5</v>
      </c>
      <c r="K274" s="37">
        <v>25</v>
      </c>
    </row>
    <row r="275" spans="1:11" ht="15" thickBot="1" x14ac:dyDescent="0.35">
      <c r="A275" s="35" t="s">
        <v>241</v>
      </c>
      <c r="B275" s="35" t="s">
        <v>111</v>
      </c>
      <c r="C275" s="35" t="s">
        <v>206</v>
      </c>
      <c r="D275" s="36">
        <v>5800</v>
      </c>
      <c r="E275" s="36">
        <v>44</v>
      </c>
      <c r="F275" s="37">
        <v>33.9</v>
      </c>
      <c r="G275" s="37">
        <v>33.799999999999997</v>
      </c>
      <c r="H275" s="37">
        <v>3.12</v>
      </c>
      <c r="I275" s="37">
        <v>2.0899999999999998E-2</v>
      </c>
      <c r="J275" s="37">
        <v>35</v>
      </c>
      <c r="K275" s="37">
        <v>35.1</v>
      </c>
    </row>
    <row r="276" spans="1:11" ht="15" thickBot="1" x14ac:dyDescent="0.35">
      <c r="A276" s="35" t="s">
        <v>242</v>
      </c>
      <c r="B276" s="35" t="s">
        <v>127</v>
      </c>
      <c r="C276" s="35" t="s">
        <v>206</v>
      </c>
      <c r="D276" s="36">
        <v>1100</v>
      </c>
      <c r="E276" s="36">
        <v>24</v>
      </c>
      <c r="F276" s="37">
        <v>30.5</v>
      </c>
      <c r="G276" s="37">
        <v>30.1</v>
      </c>
      <c r="H276" s="37">
        <v>3.2</v>
      </c>
      <c r="I276" s="37">
        <v>3.5400000000000001E-2</v>
      </c>
      <c r="J276" s="37">
        <v>17.2</v>
      </c>
      <c r="K276" s="37">
        <v>17</v>
      </c>
    </row>
    <row r="277" spans="1:11" ht="15" thickBot="1" x14ac:dyDescent="0.35">
      <c r="A277" s="35" t="s">
        <v>242</v>
      </c>
      <c r="B277" s="35" t="s">
        <v>130</v>
      </c>
      <c r="C277" s="35" t="s">
        <v>206</v>
      </c>
      <c r="D277" s="36">
        <v>1100</v>
      </c>
      <c r="E277" s="36">
        <v>44</v>
      </c>
      <c r="F277" s="37">
        <v>40.700000000000003</v>
      </c>
      <c r="G277" s="37">
        <v>40.299999999999997</v>
      </c>
      <c r="H277" s="37">
        <v>2.73</v>
      </c>
      <c r="I277" s="37">
        <v>3.95E-2</v>
      </c>
      <c r="J277" s="37">
        <v>37.6</v>
      </c>
      <c r="K277" s="37">
        <v>37.299999999999997</v>
      </c>
    </row>
    <row r="278" spans="1:11" ht="15" thickBot="1" x14ac:dyDescent="0.35">
      <c r="A278" s="35" t="s">
        <v>243</v>
      </c>
      <c r="B278" s="35" t="s">
        <v>130</v>
      </c>
      <c r="C278" s="35" t="s">
        <v>206</v>
      </c>
      <c r="D278" s="36">
        <v>14000</v>
      </c>
      <c r="E278" s="36">
        <v>24</v>
      </c>
      <c r="F278" s="37">
        <v>32.6</v>
      </c>
      <c r="G278" s="37">
        <v>33.5</v>
      </c>
      <c r="H278" s="37">
        <v>8.07</v>
      </c>
      <c r="I278" s="37">
        <v>4.5400000000000003E-2</v>
      </c>
      <c r="J278" s="37">
        <v>7.3</v>
      </c>
      <c r="K278" s="37">
        <v>10.5</v>
      </c>
    </row>
    <row r="279" spans="1:11" ht="15" thickBot="1" x14ac:dyDescent="0.35">
      <c r="A279" s="35" t="s">
        <v>243</v>
      </c>
      <c r="B279" s="35" t="s">
        <v>109</v>
      </c>
      <c r="C279" s="35" t="s">
        <v>206</v>
      </c>
      <c r="D279" s="36">
        <v>14000</v>
      </c>
      <c r="E279" s="36">
        <v>44</v>
      </c>
      <c r="F279" s="37">
        <v>52.5</v>
      </c>
      <c r="G279" s="36">
        <v>74</v>
      </c>
      <c r="H279" s="37">
        <v>7.4</v>
      </c>
      <c r="I279" s="37">
        <v>1.8599999999999998E-2</v>
      </c>
      <c r="J279" s="37">
        <v>39.6</v>
      </c>
      <c r="K279" s="37">
        <v>49.8</v>
      </c>
    </row>
    <row r="280" spans="1:11" ht="15" thickBot="1" x14ac:dyDescent="0.35">
      <c r="A280" s="35" t="s">
        <v>243</v>
      </c>
      <c r="B280" s="35" t="s">
        <v>123</v>
      </c>
      <c r="C280" s="35" t="s">
        <v>206</v>
      </c>
      <c r="D280" s="36">
        <v>14000</v>
      </c>
      <c r="E280" s="36">
        <v>34</v>
      </c>
      <c r="F280" s="37">
        <v>40</v>
      </c>
      <c r="G280" s="37">
        <v>39.6</v>
      </c>
      <c r="H280" s="37">
        <v>3.7</v>
      </c>
      <c r="I280" s="37">
        <v>3.3300000000000003E-2</v>
      </c>
      <c r="J280" s="37">
        <v>28.2</v>
      </c>
      <c r="K280" s="37">
        <v>27.8</v>
      </c>
    </row>
    <row r="281" spans="1:11" ht="15" thickBot="1" x14ac:dyDescent="0.35">
      <c r="A281" s="35" t="s">
        <v>244</v>
      </c>
      <c r="B281" s="35" t="s">
        <v>111</v>
      </c>
      <c r="C281" s="35" t="s">
        <v>206</v>
      </c>
      <c r="D281" s="36">
        <v>650</v>
      </c>
      <c r="E281" s="36">
        <v>24</v>
      </c>
      <c r="F281" s="37">
        <v>34.6</v>
      </c>
      <c r="G281" s="37">
        <v>35</v>
      </c>
      <c r="H281" s="37">
        <v>6.76</v>
      </c>
      <c r="I281" s="37">
        <v>2.69E-2</v>
      </c>
      <c r="J281" s="37">
        <v>20.7</v>
      </c>
      <c r="K281" s="37">
        <v>21.8</v>
      </c>
    </row>
    <row r="282" spans="1:11" ht="15" thickBot="1" x14ac:dyDescent="0.35">
      <c r="A282" s="35" t="s">
        <v>244</v>
      </c>
      <c r="B282" s="35" t="s">
        <v>124</v>
      </c>
      <c r="C282" s="35" t="s">
        <v>206</v>
      </c>
      <c r="D282" s="36">
        <v>650</v>
      </c>
      <c r="E282" s="36">
        <v>44</v>
      </c>
      <c r="F282" s="36">
        <v>36</v>
      </c>
      <c r="G282" s="37">
        <v>36.299999999999997</v>
      </c>
      <c r="H282" s="37">
        <v>4.3099999999999996</v>
      </c>
      <c r="I282" s="37">
        <v>3.73E-2</v>
      </c>
      <c r="J282" s="37">
        <v>36.4</v>
      </c>
      <c r="K282" s="37">
        <v>36.9</v>
      </c>
    </row>
    <row r="283" spans="1:11" ht="15" thickBot="1" x14ac:dyDescent="0.35">
      <c r="A283" s="35" t="s">
        <v>245</v>
      </c>
      <c r="B283" s="35" t="s">
        <v>130</v>
      </c>
      <c r="C283" s="35" t="s">
        <v>206</v>
      </c>
      <c r="D283" s="36">
        <v>350</v>
      </c>
      <c r="E283" s="36">
        <v>24</v>
      </c>
      <c r="F283" s="37">
        <v>41.6</v>
      </c>
      <c r="G283" s="37">
        <v>41.9</v>
      </c>
      <c r="H283" s="37">
        <v>8.44</v>
      </c>
      <c r="I283" s="37">
        <v>2.8000000000000001E-2</v>
      </c>
      <c r="J283" s="37">
        <v>33.9</v>
      </c>
      <c r="K283" s="37">
        <v>34.799999999999997</v>
      </c>
    </row>
    <row r="284" spans="1:11" ht="15" thickBot="1" x14ac:dyDescent="0.35">
      <c r="A284" s="35" t="s">
        <v>245</v>
      </c>
      <c r="B284" s="35" t="s">
        <v>109</v>
      </c>
      <c r="C284" s="35" t="s">
        <v>206</v>
      </c>
      <c r="D284" s="36">
        <v>350</v>
      </c>
      <c r="E284" s="36">
        <v>44</v>
      </c>
      <c r="F284" s="37">
        <v>37.1</v>
      </c>
      <c r="G284" s="37">
        <v>37.200000000000003</v>
      </c>
      <c r="H284" s="37">
        <v>3.22</v>
      </c>
      <c r="I284" s="37">
        <v>3.9300000000000002E-2</v>
      </c>
      <c r="J284" s="37">
        <v>33.1</v>
      </c>
      <c r="K284" s="37">
        <v>34.200000000000003</v>
      </c>
    </row>
    <row r="285" spans="1:11" ht="15" thickBot="1" x14ac:dyDescent="0.35">
      <c r="A285" s="35" t="s">
        <v>246</v>
      </c>
      <c r="B285" s="35" t="s">
        <v>130</v>
      </c>
      <c r="C285" s="35" t="s">
        <v>206</v>
      </c>
      <c r="D285" s="36">
        <v>700</v>
      </c>
      <c r="E285" s="36">
        <v>24</v>
      </c>
      <c r="F285" s="37">
        <v>32.700000000000003</v>
      </c>
      <c r="G285" s="37">
        <v>33.4</v>
      </c>
      <c r="H285" s="37">
        <v>2.56</v>
      </c>
      <c r="I285" s="37">
        <v>3.32E-2</v>
      </c>
      <c r="J285" s="37">
        <v>16.600000000000001</v>
      </c>
      <c r="K285" s="37">
        <v>18.600000000000001</v>
      </c>
    </row>
    <row r="286" spans="1:11" ht="15" thickBot="1" x14ac:dyDescent="0.35">
      <c r="A286" s="35" t="s">
        <v>246</v>
      </c>
      <c r="B286" s="35" t="s">
        <v>123</v>
      </c>
      <c r="C286" s="35" t="s">
        <v>206</v>
      </c>
      <c r="D286" s="36">
        <v>700</v>
      </c>
      <c r="E286" s="36">
        <v>44</v>
      </c>
      <c r="F286" s="37">
        <v>37.5</v>
      </c>
      <c r="G286" s="37">
        <v>39.6</v>
      </c>
      <c r="H286" s="37">
        <v>4.33</v>
      </c>
      <c r="I286" s="37">
        <v>4.9399999999999999E-2</v>
      </c>
      <c r="J286" s="37">
        <v>29.7</v>
      </c>
      <c r="K286" s="37">
        <v>29.6</v>
      </c>
    </row>
    <row r="287" spans="1:11" ht="15" thickBot="1" x14ac:dyDescent="0.35">
      <c r="A287" s="35" t="s">
        <v>247</v>
      </c>
      <c r="B287" s="35" t="s">
        <v>130</v>
      </c>
      <c r="C287" s="35" t="s">
        <v>206</v>
      </c>
      <c r="D287" s="36">
        <v>1650</v>
      </c>
      <c r="E287" s="36">
        <v>24</v>
      </c>
      <c r="F287" s="37">
        <v>20.7</v>
      </c>
      <c r="G287" s="37">
        <v>19.100000000000001</v>
      </c>
      <c r="H287" s="37">
        <v>4.3499999999999996</v>
      </c>
      <c r="I287" s="37">
        <v>4.1700000000000001E-2</v>
      </c>
      <c r="J287" s="37">
        <v>11.5</v>
      </c>
      <c r="K287" s="37">
        <v>10.7</v>
      </c>
    </row>
    <row r="288" spans="1:11" ht="15" thickBot="1" x14ac:dyDescent="0.35">
      <c r="A288" s="35" t="s">
        <v>247</v>
      </c>
      <c r="B288" s="35" t="s">
        <v>109</v>
      </c>
      <c r="C288" s="35" t="s">
        <v>206</v>
      </c>
      <c r="D288" s="36">
        <v>1650</v>
      </c>
      <c r="E288" s="36">
        <v>44</v>
      </c>
      <c r="F288" s="37">
        <v>33.6</v>
      </c>
      <c r="G288" s="37">
        <v>36.4</v>
      </c>
      <c r="H288" s="37">
        <v>8.4600000000000009</v>
      </c>
      <c r="I288" s="37">
        <v>3.2899999999999999E-2</v>
      </c>
      <c r="J288" s="37">
        <v>36</v>
      </c>
      <c r="K288" s="37">
        <v>37</v>
      </c>
    </row>
    <row r="289" spans="1:11" ht="15" thickBot="1" x14ac:dyDescent="0.35">
      <c r="A289" s="35" t="s">
        <v>248</v>
      </c>
      <c r="B289" s="35" t="s">
        <v>109</v>
      </c>
      <c r="C289" s="35" t="s">
        <v>206</v>
      </c>
      <c r="D289" s="36">
        <v>12000</v>
      </c>
      <c r="E289" s="36">
        <v>24</v>
      </c>
      <c r="F289" s="37">
        <v>18.399999999999999</v>
      </c>
      <c r="G289" s="37">
        <v>19.3</v>
      </c>
      <c r="H289" s="37">
        <v>2.4</v>
      </c>
      <c r="I289" s="37">
        <v>2.9100000000000001E-2</v>
      </c>
      <c r="J289" s="37">
        <v>26.2</v>
      </c>
      <c r="K289" s="37">
        <v>26</v>
      </c>
    </row>
    <row r="290" spans="1:11" ht="15" thickBot="1" x14ac:dyDescent="0.35">
      <c r="A290" s="35" t="s">
        <v>248</v>
      </c>
      <c r="B290" s="35" t="s">
        <v>123</v>
      </c>
      <c r="C290" s="35" t="s">
        <v>206</v>
      </c>
      <c r="D290" s="36">
        <v>12000</v>
      </c>
      <c r="E290" s="36">
        <v>34</v>
      </c>
      <c r="F290" s="37">
        <v>21.5</v>
      </c>
      <c r="G290" s="37">
        <v>22.8</v>
      </c>
      <c r="H290" s="37">
        <v>6.07</v>
      </c>
      <c r="I290" s="37">
        <v>3.3300000000000003E-2</v>
      </c>
      <c r="J290" s="37">
        <v>29.1</v>
      </c>
      <c r="K290" s="37">
        <v>30.3</v>
      </c>
    </row>
    <row r="291" spans="1:11" ht="15" thickBot="1" x14ac:dyDescent="0.35">
      <c r="A291" s="35" t="s">
        <v>248</v>
      </c>
      <c r="B291" s="35" t="s">
        <v>111</v>
      </c>
      <c r="C291" s="35" t="s">
        <v>206</v>
      </c>
      <c r="D291" s="36">
        <v>12000</v>
      </c>
      <c r="E291" s="36">
        <v>44</v>
      </c>
      <c r="F291" s="37">
        <v>44.2</v>
      </c>
      <c r="G291" s="37">
        <v>45.9</v>
      </c>
      <c r="H291" s="37">
        <v>6.58</v>
      </c>
      <c r="I291" s="37">
        <v>1.0699999999999999E-2</v>
      </c>
      <c r="J291" s="37">
        <v>37.9</v>
      </c>
      <c r="K291" s="37">
        <v>37.1</v>
      </c>
    </row>
    <row r="292" spans="1:11" ht="15" thickBot="1" x14ac:dyDescent="0.35">
      <c r="A292" s="35" t="s">
        <v>249</v>
      </c>
      <c r="B292" s="35" t="s">
        <v>132</v>
      </c>
      <c r="C292" s="35" t="s">
        <v>206</v>
      </c>
      <c r="D292" s="36">
        <v>1200</v>
      </c>
      <c r="E292" s="36">
        <v>24</v>
      </c>
      <c r="F292" s="37">
        <v>23.8</v>
      </c>
      <c r="G292" s="37">
        <v>41.8</v>
      </c>
      <c r="H292" s="37">
        <v>15.1</v>
      </c>
      <c r="I292" s="37">
        <v>5.9299999999999999E-2</v>
      </c>
      <c r="J292" s="37">
        <v>11.6</v>
      </c>
      <c r="K292" s="37">
        <v>11.8</v>
      </c>
    </row>
    <row r="293" spans="1:11" ht="15" thickBot="1" x14ac:dyDescent="0.35">
      <c r="A293" s="35" t="s">
        <v>250</v>
      </c>
      <c r="B293" s="35" t="s">
        <v>130</v>
      </c>
      <c r="C293" s="35" t="s">
        <v>206</v>
      </c>
      <c r="D293" s="36">
        <v>1050</v>
      </c>
      <c r="E293" s="36">
        <v>24</v>
      </c>
      <c r="F293" s="37">
        <v>30.2</v>
      </c>
      <c r="G293" s="37">
        <v>31.3</v>
      </c>
      <c r="H293" s="37">
        <v>10.199999999999999</v>
      </c>
      <c r="I293" s="37">
        <v>1.29E-2</v>
      </c>
      <c r="J293" s="37">
        <v>11.1</v>
      </c>
      <c r="K293" s="37">
        <v>11.8</v>
      </c>
    </row>
    <row r="294" spans="1:11" ht="15" thickBot="1" x14ac:dyDescent="0.35">
      <c r="A294" s="35" t="s">
        <v>250</v>
      </c>
      <c r="B294" s="35" t="s">
        <v>109</v>
      </c>
      <c r="C294" s="35" t="s">
        <v>206</v>
      </c>
      <c r="D294" s="36">
        <v>1050</v>
      </c>
      <c r="E294" s="36">
        <v>44</v>
      </c>
      <c r="F294" s="36">
        <v>35</v>
      </c>
      <c r="G294" s="37">
        <v>35.1</v>
      </c>
      <c r="H294" s="37">
        <v>3.58</v>
      </c>
      <c r="I294" s="37">
        <v>4.1799999999999997E-2</v>
      </c>
      <c r="J294" s="37">
        <v>34.299999999999997</v>
      </c>
      <c r="K294" s="37">
        <v>33.799999999999997</v>
      </c>
    </row>
    <row r="295" spans="1:11" ht="15" thickBot="1" x14ac:dyDescent="0.35">
      <c r="A295" s="35" t="s">
        <v>250</v>
      </c>
      <c r="B295" s="35" t="s">
        <v>124</v>
      </c>
      <c r="C295" s="35" t="s">
        <v>206</v>
      </c>
      <c r="D295" s="36">
        <v>1050</v>
      </c>
      <c r="E295" s="36">
        <v>34</v>
      </c>
      <c r="F295" s="37">
        <v>26.5</v>
      </c>
      <c r="G295" s="37">
        <v>26.6</v>
      </c>
      <c r="H295" s="37">
        <v>1.32</v>
      </c>
      <c r="I295" s="37">
        <v>4.5600000000000002E-2</v>
      </c>
      <c r="J295" s="37">
        <v>26.9</v>
      </c>
      <c r="K295" s="37">
        <v>27</v>
      </c>
    </row>
    <row r="296" spans="1:11" ht="15" thickBot="1" x14ac:dyDescent="0.35">
      <c r="A296" s="35" t="s">
        <v>251</v>
      </c>
      <c r="B296" s="35" t="s">
        <v>123</v>
      </c>
      <c r="C296" s="35" t="s">
        <v>206</v>
      </c>
      <c r="D296" s="36">
        <v>15500</v>
      </c>
      <c r="E296" s="36">
        <v>24</v>
      </c>
      <c r="F296" s="35" t="s">
        <v>95</v>
      </c>
      <c r="G296" s="37">
        <v>-3.03</v>
      </c>
      <c r="H296" s="37">
        <v>17.600000000000001</v>
      </c>
      <c r="I296" s="35" t="s">
        <v>95</v>
      </c>
      <c r="J296" s="37">
        <v>-9.3700000000000006E-2</v>
      </c>
      <c r="K296" s="37">
        <v>2.63</v>
      </c>
    </row>
    <row r="297" spans="1:11" ht="15" thickBot="1" x14ac:dyDescent="0.35">
      <c r="A297" s="35" t="s">
        <v>251</v>
      </c>
      <c r="B297" s="35" t="s">
        <v>111</v>
      </c>
      <c r="C297" s="35" t="s">
        <v>206</v>
      </c>
      <c r="D297" s="36">
        <v>13500</v>
      </c>
      <c r="E297" s="36">
        <v>24</v>
      </c>
      <c r="F297" s="37">
        <v>45.5</v>
      </c>
      <c r="G297" s="37">
        <v>38.4</v>
      </c>
      <c r="H297" s="37">
        <v>18.899999999999999</v>
      </c>
      <c r="I297" s="37">
        <v>8.1200000000000005E-3</v>
      </c>
      <c r="J297" s="37">
        <v>6.8</v>
      </c>
      <c r="K297" s="37">
        <v>7.49</v>
      </c>
    </row>
    <row r="298" spans="1:11" ht="15" thickBot="1" x14ac:dyDescent="0.35">
      <c r="A298" s="35" t="s">
        <v>251</v>
      </c>
      <c r="B298" s="35" t="s">
        <v>124</v>
      </c>
      <c r="C298" s="35" t="s">
        <v>206</v>
      </c>
      <c r="D298" s="36">
        <v>13500</v>
      </c>
      <c r="E298" s="36">
        <v>44</v>
      </c>
      <c r="F298" s="35" t="s">
        <v>95</v>
      </c>
      <c r="G298" s="37">
        <v>5.41</v>
      </c>
      <c r="H298" s="35" t="s">
        <v>95</v>
      </c>
      <c r="I298" s="35" t="s">
        <v>95</v>
      </c>
      <c r="J298" s="37">
        <v>39.200000000000003</v>
      </c>
      <c r="K298" s="37">
        <v>50.4</v>
      </c>
    </row>
    <row r="299" spans="1:11" ht="15" thickBot="1" x14ac:dyDescent="0.35">
      <c r="A299" s="35" t="s">
        <v>252</v>
      </c>
      <c r="B299" s="35" t="s">
        <v>125</v>
      </c>
      <c r="C299" s="35" t="s">
        <v>206</v>
      </c>
      <c r="D299" s="36">
        <v>14000</v>
      </c>
      <c r="E299" s="36">
        <v>24</v>
      </c>
      <c r="F299" s="37">
        <v>11.5</v>
      </c>
      <c r="G299" s="37">
        <v>9.3800000000000008</v>
      </c>
      <c r="H299" s="37">
        <v>5.73</v>
      </c>
      <c r="I299" s="37">
        <v>3.4000000000000002E-2</v>
      </c>
      <c r="J299" s="37">
        <v>7.5</v>
      </c>
      <c r="K299" s="37">
        <v>10.9</v>
      </c>
    </row>
    <row r="300" spans="1:11" ht="15" thickBot="1" x14ac:dyDescent="0.35">
      <c r="A300" s="35" t="s">
        <v>252</v>
      </c>
      <c r="B300" s="35" t="s">
        <v>132</v>
      </c>
      <c r="C300" s="35" t="s">
        <v>206</v>
      </c>
      <c r="D300" s="36">
        <v>14000</v>
      </c>
      <c r="E300" s="36">
        <v>34</v>
      </c>
      <c r="F300" s="37">
        <v>37.9</v>
      </c>
      <c r="G300" s="36">
        <v>74</v>
      </c>
      <c r="H300" s="37">
        <v>12.4</v>
      </c>
      <c r="I300" s="37">
        <v>7.4399999999999994E-2</v>
      </c>
      <c r="J300" s="35" t="s">
        <v>95</v>
      </c>
      <c r="K300" s="35" t="s">
        <v>95</v>
      </c>
    </row>
    <row r="301" spans="1:11" ht="15" thickBot="1" x14ac:dyDescent="0.35">
      <c r="A301" s="35" t="s">
        <v>253</v>
      </c>
      <c r="B301" s="35" t="s">
        <v>111</v>
      </c>
      <c r="C301" s="35" t="s">
        <v>206</v>
      </c>
      <c r="D301" s="36">
        <v>1280</v>
      </c>
      <c r="E301" s="36">
        <v>24</v>
      </c>
      <c r="F301" s="37">
        <v>22.9</v>
      </c>
      <c r="G301" s="37">
        <v>22.5</v>
      </c>
      <c r="H301" s="37">
        <v>3.87</v>
      </c>
      <c r="I301" s="37">
        <v>1.29E-2</v>
      </c>
      <c r="J301" s="37">
        <v>13</v>
      </c>
      <c r="K301" s="37">
        <v>12.5</v>
      </c>
    </row>
    <row r="302" spans="1:11" ht="15" thickBot="1" x14ac:dyDescent="0.35">
      <c r="A302" s="35" t="s">
        <v>253</v>
      </c>
      <c r="B302" s="35" t="s">
        <v>125</v>
      </c>
      <c r="C302" s="35" t="s">
        <v>206</v>
      </c>
      <c r="D302" s="36">
        <v>1280</v>
      </c>
      <c r="E302" s="36">
        <v>44</v>
      </c>
      <c r="F302" s="37">
        <v>43.3</v>
      </c>
      <c r="G302" s="37">
        <v>41.8</v>
      </c>
      <c r="H302" s="37">
        <v>4.5</v>
      </c>
      <c r="I302" s="37">
        <v>1.35E-2</v>
      </c>
      <c r="J302" s="37">
        <v>36</v>
      </c>
      <c r="K302" s="37">
        <v>36.200000000000003</v>
      </c>
    </row>
    <row r="303" spans="1:11" ht="15" thickBot="1" x14ac:dyDescent="0.35">
      <c r="A303" s="35" t="s">
        <v>254</v>
      </c>
      <c r="B303" s="35" t="s">
        <v>125</v>
      </c>
      <c r="C303" s="35" t="s">
        <v>206</v>
      </c>
      <c r="D303" s="36">
        <v>22000</v>
      </c>
      <c r="E303" s="36">
        <v>24</v>
      </c>
      <c r="F303" s="37">
        <v>22.9</v>
      </c>
      <c r="G303" s="37">
        <v>23.6</v>
      </c>
      <c r="H303" s="37">
        <v>2.88</v>
      </c>
      <c r="I303" s="37">
        <v>2.92E-2</v>
      </c>
      <c r="J303" s="37">
        <v>16.8</v>
      </c>
      <c r="K303" s="37">
        <v>16.899999999999999</v>
      </c>
    </row>
    <row r="304" spans="1:11" ht="15" thickBot="1" x14ac:dyDescent="0.35">
      <c r="A304" s="35" t="s">
        <v>254</v>
      </c>
      <c r="B304" s="35" t="s">
        <v>165</v>
      </c>
      <c r="C304" s="35" t="s">
        <v>206</v>
      </c>
      <c r="D304" s="36">
        <v>22000</v>
      </c>
      <c r="E304" s="36">
        <v>44</v>
      </c>
      <c r="F304" s="36">
        <v>37</v>
      </c>
      <c r="G304" s="37">
        <v>37.5</v>
      </c>
      <c r="H304" s="37">
        <v>1.91</v>
      </c>
      <c r="I304" s="37">
        <v>4.02E-2</v>
      </c>
      <c r="J304" s="37">
        <v>43.9</v>
      </c>
      <c r="K304" s="37">
        <v>42.5</v>
      </c>
    </row>
    <row r="305" spans="1:11" ht="15" thickBot="1" x14ac:dyDescent="0.35">
      <c r="A305" s="35" t="s">
        <v>255</v>
      </c>
      <c r="B305" s="35" t="s">
        <v>123</v>
      </c>
      <c r="C305" s="35" t="s">
        <v>206</v>
      </c>
      <c r="D305" s="36">
        <v>1250</v>
      </c>
      <c r="E305" s="36">
        <v>24</v>
      </c>
      <c r="F305" s="37">
        <v>23.3</v>
      </c>
      <c r="G305" s="37">
        <v>22</v>
      </c>
      <c r="H305" s="37">
        <v>17.5</v>
      </c>
      <c r="I305" s="37">
        <v>1.47E-2</v>
      </c>
      <c r="J305" s="37">
        <v>10.3</v>
      </c>
      <c r="K305" s="37">
        <v>10.199999999999999</v>
      </c>
    </row>
    <row r="306" spans="1:11" ht="15" thickBot="1" x14ac:dyDescent="0.35">
      <c r="A306" s="35" t="s">
        <v>256</v>
      </c>
      <c r="B306" s="35" t="s">
        <v>127</v>
      </c>
      <c r="C306" s="35" t="s">
        <v>206</v>
      </c>
      <c r="D306" s="36">
        <v>600</v>
      </c>
      <c r="E306" s="36">
        <v>24</v>
      </c>
      <c r="F306" s="37">
        <v>10.6</v>
      </c>
      <c r="G306" s="37">
        <v>11.1</v>
      </c>
      <c r="H306" s="37">
        <v>2.54</v>
      </c>
      <c r="I306" s="37">
        <v>2.98E-2</v>
      </c>
      <c r="J306" s="37">
        <v>10.8</v>
      </c>
      <c r="K306" s="36">
        <v>10</v>
      </c>
    </row>
    <row r="307" spans="1:11" ht="15" thickBot="1" x14ac:dyDescent="0.35">
      <c r="A307" s="35" t="s">
        <v>256</v>
      </c>
      <c r="B307" s="35" t="s">
        <v>130</v>
      </c>
      <c r="C307" s="35" t="s">
        <v>206</v>
      </c>
      <c r="D307" s="36">
        <v>600</v>
      </c>
      <c r="E307" s="36">
        <v>34</v>
      </c>
      <c r="F307" s="37">
        <v>16.3</v>
      </c>
      <c r="G307" s="37">
        <v>16.100000000000001</v>
      </c>
      <c r="H307" s="37">
        <v>2.54</v>
      </c>
      <c r="I307" s="37">
        <v>2.2700000000000001E-2</v>
      </c>
      <c r="J307" s="37">
        <v>22.7</v>
      </c>
      <c r="K307" s="37">
        <v>21.8</v>
      </c>
    </row>
    <row r="308" spans="1:11" ht="15" thickBot="1" x14ac:dyDescent="0.35">
      <c r="A308" s="35" t="s">
        <v>256</v>
      </c>
      <c r="B308" s="35" t="s">
        <v>109</v>
      </c>
      <c r="C308" s="35" t="s">
        <v>206</v>
      </c>
      <c r="D308" s="36">
        <v>600</v>
      </c>
      <c r="E308" s="36">
        <v>44</v>
      </c>
      <c r="F308" s="37">
        <v>22.8</v>
      </c>
      <c r="G308" s="37">
        <v>23.9</v>
      </c>
      <c r="H308" s="37">
        <v>1.66</v>
      </c>
      <c r="I308" s="37">
        <v>3.6400000000000002E-2</v>
      </c>
      <c r="J308" s="37">
        <v>29.4</v>
      </c>
      <c r="K308" s="37">
        <v>31.2</v>
      </c>
    </row>
    <row r="309" spans="1:11" ht="15" thickBot="1" x14ac:dyDescent="0.35">
      <c r="A309" s="35" t="s">
        <v>257</v>
      </c>
      <c r="B309" s="35" t="s">
        <v>124</v>
      </c>
      <c r="C309" s="35" t="s">
        <v>206</v>
      </c>
      <c r="D309" s="36">
        <v>1650</v>
      </c>
      <c r="E309" s="36">
        <v>24</v>
      </c>
      <c r="F309" s="37">
        <v>-0.6</v>
      </c>
      <c r="G309" s="37">
        <v>-1.05</v>
      </c>
      <c r="H309" s="37">
        <v>1.38</v>
      </c>
      <c r="I309" s="37">
        <v>3.78E-2</v>
      </c>
      <c r="J309" s="37">
        <v>2.9</v>
      </c>
      <c r="K309" s="37">
        <v>2.63</v>
      </c>
    </row>
    <row r="310" spans="1:11" ht="15" thickBot="1" x14ac:dyDescent="0.35">
      <c r="A310" s="35" t="s">
        <v>257</v>
      </c>
      <c r="B310" s="35" t="s">
        <v>125</v>
      </c>
      <c r="C310" s="35" t="s">
        <v>206</v>
      </c>
      <c r="D310" s="36">
        <v>1650</v>
      </c>
      <c r="E310" s="36">
        <v>44</v>
      </c>
      <c r="F310" s="37">
        <v>55.8</v>
      </c>
      <c r="G310" s="37">
        <v>14.2</v>
      </c>
      <c r="H310" s="37">
        <v>19</v>
      </c>
      <c r="I310" s="37">
        <v>2.7400000000000001E-2</v>
      </c>
      <c r="J310" s="37">
        <v>30.6</v>
      </c>
      <c r="K310" s="37">
        <v>31.6</v>
      </c>
    </row>
    <row r="311" spans="1:11" ht="15" thickBot="1" x14ac:dyDescent="0.35">
      <c r="A311" s="35" t="s">
        <v>257</v>
      </c>
      <c r="B311" s="35" t="s">
        <v>132</v>
      </c>
      <c r="C311" s="35" t="s">
        <v>206</v>
      </c>
      <c r="D311" s="36">
        <v>1650</v>
      </c>
      <c r="E311" s="36">
        <v>34</v>
      </c>
      <c r="F311" s="36">
        <v>19</v>
      </c>
      <c r="G311" s="37">
        <v>19.100000000000001</v>
      </c>
      <c r="H311" s="37">
        <v>7.08</v>
      </c>
      <c r="I311" s="37">
        <v>1.54E-2</v>
      </c>
      <c r="J311" s="37">
        <v>18.899999999999999</v>
      </c>
      <c r="K311" s="37">
        <v>21</v>
      </c>
    </row>
    <row r="312" spans="1:11" ht="15" thickBot="1" x14ac:dyDescent="0.35">
      <c r="A312" s="35" t="s">
        <v>258</v>
      </c>
      <c r="B312" s="35" t="s">
        <v>130</v>
      </c>
      <c r="C312" s="35" t="s">
        <v>206</v>
      </c>
      <c r="D312" s="36">
        <v>1250</v>
      </c>
      <c r="E312" s="36">
        <v>24</v>
      </c>
      <c r="F312" s="37">
        <v>16.100000000000001</v>
      </c>
      <c r="G312" s="37">
        <v>14.8</v>
      </c>
      <c r="H312" s="37">
        <v>2.63</v>
      </c>
      <c r="I312" s="37">
        <v>2.6700000000000002E-2</v>
      </c>
      <c r="J312" s="37">
        <v>6.1</v>
      </c>
      <c r="K312" s="37">
        <v>5.87</v>
      </c>
    </row>
    <row r="313" spans="1:11" ht="15" thickBot="1" x14ac:dyDescent="0.35">
      <c r="A313" s="35" t="s">
        <v>258</v>
      </c>
      <c r="B313" s="35" t="s">
        <v>109</v>
      </c>
      <c r="C313" s="35" t="s">
        <v>206</v>
      </c>
      <c r="D313" s="36">
        <v>1250</v>
      </c>
      <c r="E313" s="36">
        <v>34</v>
      </c>
      <c r="F313" s="36">
        <v>22</v>
      </c>
      <c r="G313" s="37">
        <v>23.8</v>
      </c>
      <c r="H313" s="37">
        <v>4.63</v>
      </c>
      <c r="I313" s="37">
        <v>3.1399999999999997E-2</v>
      </c>
      <c r="J313" s="37">
        <v>18.3</v>
      </c>
      <c r="K313" s="37">
        <v>18.2</v>
      </c>
    </row>
    <row r="314" spans="1:11" ht="15" thickBot="1" x14ac:dyDescent="0.35">
      <c r="A314" s="35" t="s">
        <v>258</v>
      </c>
      <c r="B314" s="35" t="s">
        <v>123</v>
      </c>
      <c r="C314" s="35" t="s">
        <v>206</v>
      </c>
      <c r="D314" s="36">
        <v>1250</v>
      </c>
      <c r="E314" s="36">
        <v>44</v>
      </c>
      <c r="F314" s="37">
        <v>30.7</v>
      </c>
      <c r="G314" s="37">
        <v>31</v>
      </c>
      <c r="H314" s="37">
        <v>5.58</v>
      </c>
      <c r="I314" s="37">
        <v>2.2700000000000001E-2</v>
      </c>
      <c r="J314" s="37">
        <v>28.9</v>
      </c>
      <c r="K314" s="37">
        <v>31.1</v>
      </c>
    </row>
    <row r="315" spans="1:11" ht="15" thickBot="1" x14ac:dyDescent="0.35">
      <c r="A315" s="35" t="s">
        <v>259</v>
      </c>
      <c r="B315" s="35" t="s">
        <v>130</v>
      </c>
      <c r="C315" s="35" t="s">
        <v>206</v>
      </c>
      <c r="D315" s="36">
        <v>11000</v>
      </c>
      <c r="E315" s="36">
        <v>24</v>
      </c>
      <c r="F315" s="37">
        <v>5.91</v>
      </c>
      <c r="G315" s="37">
        <v>6.68</v>
      </c>
      <c r="H315" s="37">
        <v>4.58</v>
      </c>
      <c r="I315" s="37">
        <v>2.98E-2</v>
      </c>
      <c r="J315" s="36">
        <v>8</v>
      </c>
      <c r="K315" s="37">
        <v>11.1</v>
      </c>
    </row>
    <row r="316" spans="1:11" ht="15" thickBot="1" x14ac:dyDescent="0.35">
      <c r="A316" s="35" t="s">
        <v>259</v>
      </c>
      <c r="B316" s="35" t="s">
        <v>109</v>
      </c>
      <c r="C316" s="35" t="s">
        <v>206</v>
      </c>
      <c r="D316" s="36">
        <v>11000</v>
      </c>
      <c r="E316" s="36">
        <v>34</v>
      </c>
      <c r="F316" s="37">
        <v>24.6</v>
      </c>
      <c r="G316" s="37">
        <v>24.1</v>
      </c>
      <c r="H316" s="37">
        <v>2.31</v>
      </c>
      <c r="I316" s="37">
        <v>2.3900000000000001E-2</v>
      </c>
      <c r="J316" s="37">
        <v>29.4</v>
      </c>
      <c r="K316" s="37">
        <v>31.6</v>
      </c>
    </row>
    <row r="317" spans="1:11" ht="15" thickBot="1" x14ac:dyDescent="0.35">
      <c r="A317" s="35" t="s">
        <v>259</v>
      </c>
      <c r="B317" s="35" t="s">
        <v>123</v>
      </c>
      <c r="C317" s="35" t="s">
        <v>206</v>
      </c>
      <c r="D317" s="36">
        <v>11000</v>
      </c>
      <c r="E317" s="36">
        <v>44</v>
      </c>
      <c r="F317" s="37">
        <v>32.1</v>
      </c>
      <c r="G317" s="37">
        <v>32.299999999999997</v>
      </c>
      <c r="H317" s="37">
        <v>2.75</v>
      </c>
      <c r="I317" s="37">
        <v>2.0799999999999999E-2</v>
      </c>
      <c r="J317" s="37">
        <v>40.200000000000003</v>
      </c>
      <c r="K317" s="37">
        <v>41.8</v>
      </c>
    </row>
    <row r="318" spans="1:11" ht="15" thickBot="1" x14ac:dyDescent="0.35">
      <c r="A318" s="35" t="s">
        <v>260</v>
      </c>
      <c r="B318" s="35" t="s">
        <v>130</v>
      </c>
      <c r="C318" s="35" t="s">
        <v>206</v>
      </c>
      <c r="D318" s="36">
        <v>26000</v>
      </c>
      <c r="E318" s="36">
        <v>24</v>
      </c>
      <c r="F318" s="37">
        <v>33.4</v>
      </c>
      <c r="G318" s="37">
        <v>33.5</v>
      </c>
      <c r="H318" s="37">
        <v>15.7</v>
      </c>
      <c r="I318" s="37">
        <v>3.85E-2</v>
      </c>
      <c r="J318" s="37">
        <v>16.3</v>
      </c>
      <c r="K318" s="37">
        <v>16.399999999999999</v>
      </c>
    </row>
    <row r="320" spans="1:11" ht="15" thickBot="1" x14ac:dyDescent="0.35">
      <c r="A320" s="48" t="s">
        <v>361</v>
      </c>
    </row>
    <row r="321" spans="1:5" ht="13.8" thickBot="1" x14ac:dyDescent="0.3">
      <c r="A321" s="41" t="s">
        <v>5</v>
      </c>
      <c r="B321" s="44" t="s">
        <v>337</v>
      </c>
      <c r="C321" s="42">
        <v>10</v>
      </c>
      <c r="D321" s="41" t="s">
        <v>206</v>
      </c>
      <c r="E321" s="18" t="s">
        <v>339</v>
      </c>
    </row>
    <row r="322" spans="1:5" ht="13.8" thickBot="1" x14ac:dyDescent="0.3">
      <c r="A322" s="43" t="s">
        <v>8</v>
      </c>
      <c r="B322" s="44" t="s">
        <v>334</v>
      </c>
      <c r="C322" s="45">
        <v>13</v>
      </c>
      <c r="D322" s="43" t="s">
        <v>206</v>
      </c>
      <c r="E322" s="18" t="s">
        <v>341</v>
      </c>
    </row>
    <row r="323" spans="1:5" ht="13.8" thickBot="1" x14ac:dyDescent="0.3">
      <c r="A323" s="43" t="s">
        <v>8</v>
      </c>
      <c r="B323" s="46" t="s">
        <v>335</v>
      </c>
      <c r="C323" s="45">
        <v>12</v>
      </c>
      <c r="D323" s="43" t="s">
        <v>206</v>
      </c>
      <c r="E323" s="18" t="s">
        <v>342</v>
      </c>
    </row>
    <row r="324" spans="1:5" x14ac:dyDescent="0.25">
      <c r="A324" t="s">
        <v>112</v>
      </c>
      <c r="B324">
        <v>110922</v>
      </c>
      <c r="C324">
        <v>9</v>
      </c>
      <c r="D324" t="s">
        <v>206</v>
      </c>
      <c r="E324" s="18" t="s">
        <v>362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FBAB-E01E-4745-A2C4-319CBB5589A7}">
  <dimension ref="A1:G34"/>
  <sheetViews>
    <sheetView zoomScale="65" workbookViewId="0">
      <selection activeCell="G3" sqref="G3"/>
    </sheetView>
  </sheetViews>
  <sheetFormatPr defaultColWidth="8.88671875" defaultRowHeight="13.2" x14ac:dyDescent="0.25"/>
  <sheetData>
    <row r="1" spans="1:7" ht="13.8" thickBot="1" x14ac:dyDescent="0.3">
      <c r="A1" s="41" t="s">
        <v>8</v>
      </c>
      <c r="B1" s="42" t="s">
        <v>382</v>
      </c>
      <c r="C1" s="42">
        <v>13</v>
      </c>
      <c r="D1" s="41" t="s">
        <v>2</v>
      </c>
    </row>
    <row r="2" spans="1:7" ht="13.8" thickBot="1" x14ac:dyDescent="0.3">
      <c r="A2" s="43" t="s">
        <v>8</v>
      </c>
      <c r="B2" s="49" t="s">
        <v>15</v>
      </c>
      <c r="C2" s="45">
        <v>9</v>
      </c>
      <c r="D2" s="43" t="s">
        <v>2</v>
      </c>
      <c r="G2" s="18" t="s">
        <v>397</v>
      </c>
    </row>
    <row r="3" spans="1:7" ht="13.8" thickBot="1" x14ac:dyDescent="0.3">
      <c r="A3" s="43" t="s">
        <v>8</v>
      </c>
      <c r="B3" s="50" t="s">
        <v>383</v>
      </c>
      <c r="C3" s="45">
        <v>11</v>
      </c>
      <c r="D3" s="43" t="s">
        <v>2</v>
      </c>
    </row>
    <row r="4" spans="1:7" ht="13.8" thickBot="1" x14ac:dyDescent="0.3">
      <c r="A4" s="41" t="s">
        <v>8</v>
      </c>
      <c r="B4" s="51" t="s">
        <v>33</v>
      </c>
      <c r="C4" s="42">
        <v>6</v>
      </c>
      <c r="D4" s="41" t="s">
        <v>2</v>
      </c>
    </row>
    <row r="5" spans="1:7" ht="13.8" thickBot="1" x14ac:dyDescent="0.3">
      <c r="A5" s="41" t="s">
        <v>8</v>
      </c>
      <c r="B5" s="42" t="s">
        <v>35</v>
      </c>
      <c r="C5" s="42">
        <v>5</v>
      </c>
      <c r="D5" s="41" t="s">
        <v>2</v>
      </c>
    </row>
    <row r="6" spans="1:7" ht="13.8" thickBot="1" x14ac:dyDescent="0.3">
      <c r="A6" s="41" t="s">
        <v>8</v>
      </c>
      <c r="B6" s="42" t="s">
        <v>35</v>
      </c>
      <c r="C6" s="42">
        <v>7</v>
      </c>
      <c r="D6" s="41" t="s">
        <v>2</v>
      </c>
    </row>
    <row r="7" spans="1:7" ht="13.8" thickBot="1" x14ac:dyDescent="0.3">
      <c r="A7" s="41" t="s">
        <v>8</v>
      </c>
      <c r="B7" s="42" t="s">
        <v>35</v>
      </c>
      <c r="C7" s="42">
        <v>8</v>
      </c>
      <c r="D7" s="41" t="s">
        <v>2</v>
      </c>
    </row>
    <row r="8" spans="1:7" ht="13.8" thickBot="1" x14ac:dyDescent="0.3">
      <c r="A8" s="41" t="s">
        <v>8</v>
      </c>
      <c r="B8" s="42" t="s">
        <v>384</v>
      </c>
      <c r="C8" s="42">
        <v>5</v>
      </c>
      <c r="D8" s="41" t="s">
        <v>2</v>
      </c>
    </row>
    <row r="9" spans="1:7" ht="13.8" thickBot="1" x14ac:dyDescent="0.3">
      <c r="A9" s="41" t="s">
        <v>8</v>
      </c>
      <c r="B9" s="42" t="s">
        <v>385</v>
      </c>
      <c r="C9" s="42">
        <v>11</v>
      </c>
      <c r="D9" s="41" t="s">
        <v>2</v>
      </c>
    </row>
    <row r="10" spans="1:7" ht="13.8" thickBot="1" x14ac:dyDescent="0.3">
      <c r="A10" s="41" t="s">
        <v>8</v>
      </c>
      <c r="B10" s="42" t="s">
        <v>36</v>
      </c>
      <c r="C10" s="42">
        <v>6</v>
      </c>
      <c r="D10" s="41" t="s">
        <v>2</v>
      </c>
    </row>
    <row r="11" spans="1:7" ht="13.8" thickBot="1" x14ac:dyDescent="0.3">
      <c r="A11" s="41" t="s">
        <v>8</v>
      </c>
      <c r="B11" s="51" t="s">
        <v>37</v>
      </c>
      <c r="C11" s="42">
        <v>8</v>
      </c>
      <c r="D11" s="41" t="s">
        <v>2</v>
      </c>
    </row>
    <row r="12" spans="1:7" ht="13.8" thickBot="1" x14ac:dyDescent="0.3">
      <c r="A12" s="41" t="s">
        <v>8</v>
      </c>
      <c r="B12" s="42" t="s">
        <v>38</v>
      </c>
      <c r="C12" s="42">
        <v>6</v>
      </c>
      <c r="D12" s="41" t="s">
        <v>2</v>
      </c>
    </row>
    <row r="13" spans="1:7" ht="13.8" thickBot="1" x14ac:dyDescent="0.3">
      <c r="A13" s="41" t="s">
        <v>8</v>
      </c>
      <c r="B13" s="42" t="s">
        <v>40</v>
      </c>
      <c r="C13" s="42">
        <v>6</v>
      </c>
      <c r="D13" s="41" t="s">
        <v>2</v>
      </c>
    </row>
    <row r="14" spans="1:7" ht="13.8" thickBot="1" x14ac:dyDescent="0.3">
      <c r="A14" s="41" t="s">
        <v>8</v>
      </c>
      <c r="B14" s="42" t="s">
        <v>43</v>
      </c>
      <c r="C14" s="42">
        <v>6</v>
      </c>
      <c r="D14" s="41" t="s">
        <v>2</v>
      </c>
    </row>
    <row r="15" spans="1:7" ht="13.8" thickBot="1" x14ac:dyDescent="0.3">
      <c r="A15" s="41" t="s">
        <v>8</v>
      </c>
      <c r="B15" s="42" t="s">
        <v>386</v>
      </c>
      <c r="C15" s="42">
        <v>8</v>
      </c>
      <c r="D15" s="41" t="s">
        <v>2</v>
      </c>
    </row>
    <row r="16" spans="1:7" ht="13.8" thickBot="1" x14ac:dyDescent="0.3">
      <c r="A16" s="41" t="s">
        <v>8</v>
      </c>
      <c r="B16" s="42" t="s">
        <v>387</v>
      </c>
      <c r="C16" s="42">
        <v>5</v>
      </c>
      <c r="D16" s="41" t="s">
        <v>2</v>
      </c>
    </row>
    <row r="17" spans="1:4" ht="13.8" thickBot="1" x14ac:dyDescent="0.3">
      <c r="A17" s="41" t="s">
        <v>8</v>
      </c>
      <c r="B17" s="42" t="s">
        <v>48</v>
      </c>
      <c r="C17" s="42">
        <v>7</v>
      </c>
      <c r="D17" s="41" t="s">
        <v>2</v>
      </c>
    </row>
    <row r="18" spans="1:4" ht="13.8" thickBot="1" x14ac:dyDescent="0.3">
      <c r="A18" s="41" t="s">
        <v>8</v>
      </c>
      <c r="B18" s="42" t="s">
        <v>49</v>
      </c>
      <c r="C18" s="42">
        <v>5</v>
      </c>
      <c r="D18" s="41" t="s">
        <v>2</v>
      </c>
    </row>
    <row r="19" spans="1:4" ht="13.8" thickBot="1" x14ac:dyDescent="0.3">
      <c r="A19" s="41" t="s">
        <v>8</v>
      </c>
      <c r="B19" s="42" t="s">
        <v>388</v>
      </c>
      <c r="C19" s="42">
        <v>8</v>
      </c>
      <c r="D19" s="41" t="s">
        <v>2</v>
      </c>
    </row>
    <row r="20" spans="1:4" ht="13.8" thickBot="1" x14ac:dyDescent="0.3">
      <c r="A20" s="41" t="s">
        <v>8</v>
      </c>
      <c r="B20" s="42" t="s">
        <v>51</v>
      </c>
      <c r="C20" s="42">
        <v>10</v>
      </c>
      <c r="D20" s="41" t="s">
        <v>2</v>
      </c>
    </row>
    <row r="21" spans="1:4" ht="13.8" thickBot="1" x14ac:dyDescent="0.3">
      <c r="A21" s="41" t="s">
        <v>8</v>
      </c>
      <c r="B21" s="42" t="s">
        <v>52</v>
      </c>
      <c r="C21" s="42">
        <v>9</v>
      </c>
      <c r="D21" s="41" t="s">
        <v>2</v>
      </c>
    </row>
    <row r="22" spans="1:4" ht="13.8" thickBot="1" x14ac:dyDescent="0.3">
      <c r="A22" s="41" t="s">
        <v>8</v>
      </c>
      <c r="B22" s="42" t="s">
        <v>389</v>
      </c>
      <c r="C22" s="42">
        <v>8</v>
      </c>
      <c r="D22" s="41" t="s">
        <v>2</v>
      </c>
    </row>
    <row r="23" spans="1:4" ht="13.8" thickBot="1" x14ac:dyDescent="0.3">
      <c r="A23" s="41" t="s">
        <v>8</v>
      </c>
      <c r="B23" s="42" t="s">
        <v>272</v>
      </c>
      <c r="C23" s="42">
        <v>9</v>
      </c>
      <c r="D23" s="41" t="s">
        <v>2</v>
      </c>
    </row>
    <row r="24" spans="1:4" ht="13.8" thickBot="1" x14ac:dyDescent="0.3">
      <c r="A24" s="41" t="s">
        <v>8</v>
      </c>
      <c r="B24" s="42" t="s">
        <v>55</v>
      </c>
      <c r="C24" s="42">
        <v>8</v>
      </c>
      <c r="D24" s="41" t="s">
        <v>2</v>
      </c>
    </row>
    <row r="25" spans="1:4" ht="13.8" thickBot="1" x14ac:dyDescent="0.3">
      <c r="A25" s="41" t="s">
        <v>8</v>
      </c>
      <c r="B25" s="42" t="s">
        <v>56</v>
      </c>
      <c r="C25" s="42">
        <v>6</v>
      </c>
      <c r="D25" s="41" t="s">
        <v>2</v>
      </c>
    </row>
    <row r="26" spans="1:4" ht="13.8" thickBot="1" x14ac:dyDescent="0.3">
      <c r="A26" s="41" t="s">
        <v>8</v>
      </c>
      <c r="B26" s="42" t="s">
        <v>58</v>
      </c>
      <c r="C26" s="42">
        <v>6</v>
      </c>
      <c r="D26" s="41" t="s">
        <v>2</v>
      </c>
    </row>
    <row r="27" spans="1:4" ht="13.8" thickBot="1" x14ac:dyDescent="0.3">
      <c r="A27" s="43" t="s">
        <v>8</v>
      </c>
      <c r="B27" s="45" t="s">
        <v>390</v>
      </c>
      <c r="C27" s="45">
        <v>9</v>
      </c>
      <c r="D27" s="43" t="s">
        <v>2</v>
      </c>
    </row>
    <row r="28" spans="1:4" ht="13.8" thickBot="1" x14ac:dyDescent="0.3">
      <c r="A28" s="41" t="s">
        <v>8</v>
      </c>
      <c r="B28" s="42" t="s">
        <v>391</v>
      </c>
      <c r="C28" s="42">
        <v>11</v>
      </c>
      <c r="D28" s="41" t="s">
        <v>2</v>
      </c>
    </row>
    <row r="29" spans="1:4" ht="13.8" thickBot="1" x14ac:dyDescent="0.3">
      <c r="A29" s="41" t="s">
        <v>8</v>
      </c>
      <c r="B29" s="42" t="s">
        <v>392</v>
      </c>
      <c r="C29" s="42">
        <v>8</v>
      </c>
      <c r="D29" s="41" t="s">
        <v>2</v>
      </c>
    </row>
    <row r="30" spans="1:4" ht="13.8" thickBot="1" x14ac:dyDescent="0.3">
      <c r="A30" s="41" t="s">
        <v>8</v>
      </c>
      <c r="B30" s="42" t="s">
        <v>393</v>
      </c>
      <c r="C30" s="42">
        <v>12</v>
      </c>
      <c r="D30" s="41" t="s">
        <v>2</v>
      </c>
    </row>
    <row r="31" spans="1:4" ht="13.8" thickBot="1" x14ac:dyDescent="0.3">
      <c r="A31" s="43" t="s">
        <v>8</v>
      </c>
      <c r="B31" s="50" t="s">
        <v>394</v>
      </c>
      <c r="C31" s="45">
        <v>10</v>
      </c>
      <c r="D31" s="43" t="s">
        <v>2</v>
      </c>
    </row>
    <row r="32" spans="1:4" ht="13.8" thickBot="1" x14ac:dyDescent="0.3">
      <c r="A32" s="43" t="s">
        <v>8</v>
      </c>
      <c r="B32" s="50" t="s">
        <v>394</v>
      </c>
      <c r="C32" s="45">
        <v>19</v>
      </c>
      <c r="D32" s="43" t="s">
        <v>2</v>
      </c>
    </row>
    <row r="33" spans="1:4" ht="13.8" thickBot="1" x14ac:dyDescent="0.3">
      <c r="A33" s="41" t="s">
        <v>8</v>
      </c>
      <c r="B33" s="42" t="s">
        <v>395</v>
      </c>
      <c r="C33" s="42">
        <v>13</v>
      </c>
      <c r="D33" s="41" t="s">
        <v>2</v>
      </c>
    </row>
    <row r="34" spans="1:4" ht="13.8" thickBot="1" x14ac:dyDescent="0.3">
      <c r="A34" s="41" t="s">
        <v>8</v>
      </c>
      <c r="B34" s="45" t="s">
        <v>396</v>
      </c>
      <c r="C34" s="45">
        <v>8</v>
      </c>
      <c r="D34" s="41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3766-EEC5-4F15-8B5C-D808B9212B4E}">
  <dimension ref="A1:K17"/>
  <sheetViews>
    <sheetView workbookViewId="0">
      <selection activeCell="H13" sqref="H13"/>
    </sheetView>
  </sheetViews>
  <sheetFormatPr defaultColWidth="8.88671875" defaultRowHeight="13.2" x14ac:dyDescent="0.25"/>
  <sheetData>
    <row r="1" spans="1:11" ht="13.8" thickBot="1" x14ac:dyDescent="0.3">
      <c r="A1" t="s">
        <v>401</v>
      </c>
    </row>
    <row r="2" spans="1:11" ht="13.8" thickBot="1" x14ac:dyDescent="0.3">
      <c r="A2" s="41" t="s">
        <v>5</v>
      </c>
      <c r="B2" s="52" t="s">
        <v>7</v>
      </c>
      <c r="C2" s="42">
        <v>13</v>
      </c>
      <c r="D2" s="41" t="s">
        <v>2</v>
      </c>
      <c r="E2" s="41" t="s">
        <v>10</v>
      </c>
    </row>
    <row r="3" spans="1:11" ht="27" thickBot="1" x14ac:dyDescent="0.3">
      <c r="A3" s="41" t="s">
        <v>5</v>
      </c>
      <c r="B3" s="42" t="s">
        <v>11</v>
      </c>
      <c r="C3" s="42">
        <v>7</v>
      </c>
      <c r="D3" s="41" t="s">
        <v>2</v>
      </c>
      <c r="E3" s="41"/>
      <c r="G3" s="41" t="s">
        <v>4</v>
      </c>
      <c r="H3" s="41"/>
      <c r="I3" s="41"/>
      <c r="J3" s="41"/>
      <c r="K3" s="41"/>
    </row>
    <row r="4" spans="1:11" ht="13.8" thickBot="1" x14ac:dyDescent="0.3">
      <c r="A4" s="41" t="s">
        <v>5</v>
      </c>
      <c r="B4" s="50" t="s">
        <v>14</v>
      </c>
      <c r="C4" s="42">
        <v>7</v>
      </c>
      <c r="D4" s="41" t="s">
        <v>2</v>
      </c>
      <c r="E4" s="41" t="s">
        <v>3</v>
      </c>
      <c r="G4" s="41" t="s">
        <v>5</v>
      </c>
      <c r="H4" s="50" t="s">
        <v>11</v>
      </c>
      <c r="I4" s="42">
        <v>9</v>
      </c>
      <c r="J4" s="41" t="s">
        <v>2</v>
      </c>
      <c r="K4" s="41" t="s">
        <v>3</v>
      </c>
    </row>
    <row r="5" spans="1:11" ht="13.8" thickBot="1" x14ac:dyDescent="0.3">
      <c r="A5" s="41" t="s">
        <v>5</v>
      </c>
      <c r="B5" s="42" t="s">
        <v>17</v>
      </c>
      <c r="C5" s="42">
        <v>10</v>
      </c>
      <c r="D5" s="41" t="s">
        <v>2</v>
      </c>
      <c r="E5" s="41"/>
      <c r="G5" s="41" t="s">
        <v>5</v>
      </c>
      <c r="H5" s="42" t="s">
        <v>13</v>
      </c>
      <c r="I5" s="42">
        <v>9</v>
      </c>
      <c r="J5" s="41" t="s">
        <v>2</v>
      </c>
      <c r="K5" s="41"/>
    </row>
    <row r="6" spans="1:11" ht="13.8" thickBot="1" x14ac:dyDescent="0.3">
      <c r="A6" s="41" t="s">
        <v>5</v>
      </c>
      <c r="B6" s="50" t="s">
        <v>22</v>
      </c>
      <c r="C6" s="42">
        <v>6</v>
      </c>
      <c r="D6" s="41" t="s">
        <v>2</v>
      </c>
      <c r="E6" s="41" t="s">
        <v>3</v>
      </c>
    </row>
    <row r="7" spans="1:11" ht="13.8" thickBot="1" x14ac:dyDescent="0.3">
      <c r="A7" s="41" t="s">
        <v>5</v>
      </c>
      <c r="B7" s="42" t="s">
        <v>24</v>
      </c>
      <c r="C7" s="42">
        <v>10</v>
      </c>
      <c r="D7" s="41" t="s">
        <v>2</v>
      </c>
      <c r="E7" s="41"/>
    </row>
    <row r="8" spans="1:11" ht="13.8" thickBot="1" x14ac:dyDescent="0.3">
      <c r="A8" s="41" t="s">
        <v>5</v>
      </c>
      <c r="B8" s="42" t="s">
        <v>25</v>
      </c>
      <c r="C8" s="42">
        <v>6</v>
      </c>
      <c r="D8" s="41" t="s">
        <v>2</v>
      </c>
      <c r="E8" s="41"/>
    </row>
    <row r="9" spans="1:11" ht="13.8" thickBot="1" x14ac:dyDescent="0.3">
      <c r="A9" s="41" t="s">
        <v>5</v>
      </c>
      <c r="B9" s="42" t="s">
        <v>26</v>
      </c>
      <c r="C9" s="42">
        <v>6</v>
      </c>
      <c r="D9" s="41" t="s">
        <v>2</v>
      </c>
      <c r="E9" s="41"/>
    </row>
    <row r="10" spans="1:11" ht="13.8" thickBot="1" x14ac:dyDescent="0.3">
      <c r="A10" s="41" t="s">
        <v>5</v>
      </c>
      <c r="B10" s="42" t="s">
        <v>28</v>
      </c>
      <c r="C10" s="42">
        <v>9</v>
      </c>
      <c r="D10" s="41" t="s">
        <v>2</v>
      </c>
      <c r="E10" s="41"/>
    </row>
    <row r="11" spans="1:11" ht="13.8" thickBot="1" x14ac:dyDescent="0.3">
      <c r="A11" s="41" t="s">
        <v>5</v>
      </c>
      <c r="B11" s="50" t="s">
        <v>29</v>
      </c>
      <c r="C11" s="42">
        <v>6</v>
      </c>
      <c r="D11" s="41" t="s">
        <v>2</v>
      </c>
      <c r="E11" s="41" t="s">
        <v>3</v>
      </c>
    </row>
    <row r="12" spans="1:11" ht="13.8" thickBot="1" x14ac:dyDescent="0.3">
      <c r="A12" s="41" t="s">
        <v>5</v>
      </c>
      <c r="B12" s="50" t="s">
        <v>31</v>
      </c>
      <c r="C12" s="42">
        <v>7</v>
      </c>
      <c r="D12" s="41" t="s">
        <v>2</v>
      </c>
      <c r="E12" s="41" t="s">
        <v>3</v>
      </c>
    </row>
    <row r="13" spans="1:11" ht="13.8" thickBot="1" x14ac:dyDescent="0.3">
      <c r="A13" s="41" t="s">
        <v>5</v>
      </c>
      <c r="B13" s="42" t="s">
        <v>32</v>
      </c>
      <c r="C13" s="42">
        <v>6</v>
      </c>
      <c r="D13" s="41" t="s">
        <v>2</v>
      </c>
      <c r="E13" s="41"/>
      <c r="H13" t="s">
        <v>402</v>
      </c>
    </row>
    <row r="14" spans="1:11" ht="13.8" thickBot="1" x14ac:dyDescent="0.3">
      <c r="A14" s="41" t="s">
        <v>5</v>
      </c>
      <c r="B14" s="45" t="s">
        <v>34</v>
      </c>
      <c r="C14" s="45">
        <v>11</v>
      </c>
      <c r="D14" s="41" t="s">
        <v>2</v>
      </c>
      <c r="E14" s="41"/>
    </row>
    <row r="15" spans="1:11" ht="13.8" thickBot="1" x14ac:dyDescent="0.3">
      <c r="A15" s="41" t="s">
        <v>5</v>
      </c>
      <c r="B15" s="45" t="s">
        <v>39</v>
      </c>
      <c r="C15" s="45">
        <v>16</v>
      </c>
      <c r="D15" s="41" t="s">
        <v>2</v>
      </c>
      <c r="E15" s="41"/>
    </row>
    <row r="16" spans="1:11" ht="13.8" thickBot="1" x14ac:dyDescent="0.3">
      <c r="A16" s="41" t="s">
        <v>5</v>
      </c>
      <c r="B16" s="45" t="s">
        <v>42</v>
      </c>
      <c r="C16" s="45">
        <v>6</v>
      </c>
      <c r="D16" s="41" t="s">
        <v>2</v>
      </c>
      <c r="E16" s="41"/>
    </row>
    <row r="17" spans="1:5" ht="13.8" thickBot="1" x14ac:dyDescent="0.3">
      <c r="A17" s="41" t="s">
        <v>5</v>
      </c>
      <c r="B17" s="42" t="s">
        <v>45</v>
      </c>
      <c r="C17" s="42">
        <v>8</v>
      </c>
      <c r="D17" s="41" t="s">
        <v>2</v>
      </c>
      <c r="E17" s="41"/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7038-DAF1-4365-A924-514DF9BBFF5B}">
  <dimension ref="A1"/>
  <sheetViews>
    <sheetView workbookViewId="0">
      <selection activeCell="H22" sqref="H22"/>
    </sheetView>
  </sheetViews>
  <sheetFormatPr defaultColWidth="8.88671875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EFDC-2956-42B1-AA0A-28BA49DBE86D}">
  <dimension ref="A1:R1401"/>
  <sheetViews>
    <sheetView topLeftCell="A340" workbookViewId="0">
      <selection activeCell="B2" sqref="B2:C351"/>
    </sheetView>
  </sheetViews>
  <sheetFormatPr defaultColWidth="8.88671875" defaultRowHeight="13.2" x14ac:dyDescent="0.25"/>
  <sheetData>
    <row r="1" spans="1:18" x14ac:dyDescent="0.25">
      <c r="A1" s="17" t="s">
        <v>83</v>
      </c>
      <c r="B1" s="9" t="s">
        <v>85</v>
      </c>
      <c r="C1" s="9" t="s">
        <v>84</v>
      </c>
      <c r="D1" s="17" t="s">
        <v>86</v>
      </c>
      <c r="E1" s="19" t="s">
        <v>65</v>
      </c>
      <c r="F1" s="17" t="s">
        <v>64</v>
      </c>
      <c r="G1" s="18" t="s">
        <v>70</v>
      </c>
      <c r="H1" s="1" t="s">
        <v>62</v>
      </c>
      <c r="I1" s="1" t="s">
        <v>87</v>
      </c>
      <c r="J1" s="1" t="s">
        <v>88</v>
      </c>
      <c r="K1" s="1" t="s">
        <v>264</v>
      </c>
      <c r="L1" s="1" t="s">
        <v>343</v>
      </c>
      <c r="M1" s="1" t="s">
        <v>344</v>
      </c>
      <c r="N1" s="1" t="s">
        <v>345</v>
      </c>
      <c r="O1" s="1" t="s">
        <v>346</v>
      </c>
      <c r="P1" s="1" t="s">
        <v>347</v>
      </c>
      <c r="Q1" s="1" t="s">
        <v>364</v>
      </c>
      <c r="R1" s="1" t="s">
        <v>365</v>
      </c>
    </row>
    <row r="2" spans="1:18" x14ac:dyDescent="0.25">
      <c r="A2" s="18">
        <v>1</v>
      </c>
      <c r="B2">
        <v>110323</v>
      </c>
      <c r="C2">
        <v>6</v>
      </c>
      <c r="D2" s="18" t="s">
        <v>2</v>
      </c>
      <c r="E2" s="18" t="s">
        <v>262</v>
      </c>
      <c r="F2">
        <v>700</v>
      </c>
      <c r="G2">
        <v>22</v>
      </c>
      <c r="H2">
        <v>2.7E-2</v>
      </c>
      <c r="I2">
        <v>9.9</v>
      </c>
      <c r="J2">
        <v>200</v>
      </c>
      <c r="K2">
        <v>3.2000000000000001E-2</v>
      </c>
      <c r="L2">
        <v>17.2562</v>
      </c>
      <c r="M2">
        <v>11.085000000000001</v>
      </c>
      <c r="N2">
        <v>3.61E-2</v>
      </c>
      <c r="O2">
        <v>4.6699999999999998E-2</v>
      </c>
      <c r="P2">
        <v>2.1999999999999999E-2</v>
      </c>
    </row>
    <row r="3" spans="1:18" x14ac:dyDescent="0.25">
      <c r="A3" s="18">
        <v>1</v>
      </c>
      <c r="D3" s="18" t="s">
        <v>2</v>
      </c>
      <c r="F3">
        <v>700</v>
      </c>
      <c r="I3">
        <v>10.343999999999999</v>
      </c>
      <c r="J3">
        <v>100</v>
      </c>
      <c r="K3">
        <v>3.1099999999999999E-2</v>
      </c>
      <c r="L3">
        <v>17.464500000000001</v>
      </c>
      <c r="M3">
        <v>11.5672</v>
      </c>
      <c r="N3">
        <v>3.09E-2</v>
      </c>
      <c r="O3">
        <v>3.61E-2</v>
      </c>
    </row>
    <row r="4" spans="1:18" x14ac:dyDescent="0.25">
      <c r="A4" s="18">
        <v>1</v>
      </c>
      <c r="D4" s="18" t="s">
        <v>2</v>
      </c>
      <c r="F4">
        <v>700</v>
      </c>
      <c r="I4">
        <v>9.99</v>
      </c>
      <c r="J4">
        <v>50</v>
      </c>
      <c r="K4">
        <v>2.4E-2</v>
      </c>
      <c r="L4">
        <v>19.082000000000001</v>
      </c>
      <c r="M4">
        <v>12.6563</v>
      </c>
      <c r="N4">
        <v>4.5499999999999999E-2</v>
      </c>
      <c r="O4">
        <v>4.5900000000000003E-2</v>
      </c>
    </row>
    <row r="5" spans="1:18" x14ac:dyDescent="0.25">
      <c r="A5" s="18">
        <v>1</v>
      </c>
      <c r="D5" s="18" t="s">
        <v>2</v>
      </c>
      <c r="F5">
        <v>700</v>
      </c>
      <c r="I5">
        <v>11.2</v>
      </c>
      <c r="J5">
        <v>25</v>
      </c>
      <c r="K5">
        <v>3.1099999999999999E-2</v>
      </c>
      <c r="L5">
        <v>20.915900000000001</v>
      </c>
      <c r="M5">
        <v>14.643000000000001</v>
      </c>
      <c r="N5">
        <v>2.7400000000000001E-2</v>
      </c>
      <c r="O5">
        <v>4.9599999999999998E-2</v>
      </c>
    </row>
    <row r="6" spans="1:18" x14ac:dyDescent="0.25">
      <c r="A6" s="18">
        <v>1</v>
      </c>
      <c r="D6" s="18" t="s">
        <v>2</v>
      </c>
      <c r="F6">
        <v>700</v>
      </c>
      <c r="I6">
        <v>14.21</v>
      </c>
      <c r="J6">
        <v>12.5</v>
      </c>
      <c r="K6">
        <v>1.6E-2</v>
      </c>
      <c r="L6">
        <v>27.3505</v>
      </c>
      <c r="M6">
        <v>20.071000000000002</v>
      </c>
      <c r="N6">
        <v>2.7099999999999999E-2</v>
      </c>
      <c r="O6">
        <v>3.9399999999999998E-2</v>
      </c>
    </row>
    <row r="7" spans="1:18" x14ac:dyDescent="0.25">
      <c r="A7" s="18">
        <v>1</v>
      </c>
      <c r="D7" s="18" t="s">
        <v>2</v>
      </c>
      <c r="F7">
        <v>700</v>
      </c>
      <c r="I7">
        <v>20.95</v>
      </c>
      <c r="J7">
        <v>6.5</v>
      </c>
      <c r="K7">
        <v>0.01</v>
      </c>
      <c r="L7">
        <v>29.716799999999999</v>
      </c>
      <c r="M7">
        <v>22.255700000000001</v>
      </c>
      <c r="N7">
        <v>2.58E-2</v>
      </c>
      <c r="O7">
        <v>3.44E-2</v>
      </c>
    </row>
    <row r="8" spans="1:18" x14ac:dyDescent="0.25">
      <c r="A8" s="18">
        <v>1</v>
      </c>
      <c r="D8" s="18" t="s">
        <v>2</v>
      </c>
      <c r="F8">
        <v>700</v>
      </c>
      <c r="I8">
        <v>21.21</v>
      </c>
      <c r="J8">
        <v>3.25</v>
      </c>
      <c r="K8">
        <v>7.4999999999999997E-3</v>
      </c>
      <c r="L8">
        <v>34.989600000000003</v>
      </c>
      <c r="M8">
        <v>26.564900000000002</v>
      </c>
      <c r="N8">
        <v>3.3099999999999997E-2</v>
      </c>
      <c r="O8">
        <v>3.1099999999999999E-2</v>
      </c>
    </row>
    <row r="9" spans="1:18" x14ac:dyDescent="0.25">
      <c r="A9" s="18">
        <v>1</v>
      </c>
      <c r="B9">
        <v>110322</v>
      </c>
      <c r="C9">
        <v>8</v>
      </c>
      <c r="D9" s="18" t="s">
        <v>2</v>
      </c>
      <c r="E9" s="18" t="s">
        <v>261</v>
      </c>
      <c r="F9">
        <v>700</v>
      </c>
      <c r="G9">
        <v>14</v>
      </c>
      <c r="H9">
        <v>2.7E-2</v>
      </c>
      <c r="I9">
        <v>8.5</v>
      </c>
      <c r="J9">
        <v>200</v>
      </c>
      <c r="K9">
        <v>2.3099999999999999E-2</v>
      </c>
      <c r="L9">
        <v>13.3325</v>
      </c>
      <c r="M9">
        <v>22.727799999999998</v>
      </c>
      <c r="N9">
        <v>1.3100000000000001E-2</v>
      </c>
      <c r="O9">
        <v>4.6300000000000001E-2</v>
      </c>
      <c r="P9">
        <v>2.1999999999999999E-2</v>
      </c>
    </row>
    <row r="10" spans="1:18" x14ac:dyDescent="0.25">
      <c r="A10" s="18">
        <v>1</v>
      </c>
      <c r="D10" s="18" t="s">
        <v>2</v>
      </c>
      <c r="F10">
        <v>700</v>
      </c>
      <c r="I10">
        <v>9.9060000000000006</v>
      </c>
      <c r="J10">
        <v>100</v>
      </c>
      <c r="K10">
        <v>0.04</v>
      </c>
      <c r="L10">
        <v>13.315200000000001</v>
      </c>
      <c r="M10">
        <v>22.820399999999999</v>
      </c>
      <c r="N10">
        <v>1.5900000000000001E-2</v>
      </c>
      <c r="O10">
        <v>4.2000000000000003E-2</v>
      </c>
    </row>
    <row r="11" spans="1:18" x14ac:dyDescent="0.25">
      <c r="A11" s="18">
        <v>1</v>
      </c>
      <c r="D11" s="18" t="s">
        <v>2</v>
      </c>
      <c r="F11">
        <v>700</v>
      </c>
      <c r="I11">
        <v>9.8059999999999992</v>
      </c>
      <c r="J11">
        <v>50</v>
      </c>
      <c r="K11">
        <v>4.1300000000000003E-2</v>
      </c>
      <c r="L11">
        <v>13.5794</v>
      </c>
      <c r="M11">
        <v>23.4314</v>
      </c>
      <c r="N11">
        <v>1.9E-2</v>
      </c>
      <c r="O11">
        <v>4.4499999999999998E-2</v>
      </c>
    </row>
    <row r="12" spans="1:18" x14ac:dyDescent="0.25">
      <c r="A12" s="18">
        <v>1</v>
      </c>
      <c r="D12" s="18" t="s">
        <v>2</v>
      </c>
      <c r="F12">
        <v>700</v>
      </c>
      <c r="I12">
        <v>7.61</v>
      </c>
      <c r="J12">
        <v>25</v>
      </c>
      <c r="K12">
        <v>2.4799999999999999E-2</v>
      </c>
      <c r="L12">
        <v>17.627300000000002</v>
      </c>
      <c r="M12">
        <v>26.439699999999998</v>
      </c>
      <c r="N12">
        <v>2.5399999999999999E-2</v>
      </c>
      <c r="O12">
        <v>2.5999999999999999E-2</v>
      </c>
    </row>
    <row r="13" spans="1:18" x14ac:dyDescent="0.25">
      <c r="A13" s="18">
        <v>1</v>
      </c>
      <c r="D13" s="18" t="s">
        <v>2</v>
      </c>
      <c r="F13">
        <v>700</v>
      </c>
      <c r="I13">
        <v>8.1999999999999993</v>
      </c>
      <c r="J13">
        <v>12.5</v>
      </c>
      <c r="K13">
        <v>2.4799999999999999E-2</v>
      </c>
      <c r="L13">
        <v>21.504999999999999</v>
      </c>
      <c r="M13">
        <v>27.095199999999998</v>
      </c>
      <c r="N13">
        <v>2.7199999999999998E-2</v>
      </c>
      <c r="O13">
        <v>2.46E-2</v>
      </c>
    </row>
    <row r="14" spans="1:18" x14ac:dyDescent="0.25">
      <c r="A14" s="18">
        <v>1</v>
      </c>
      <c r="D14" s="18" t="s">
        <v>2</v>
      </c>
      <c r="F14">
        <v>700</v>
      </c>
      <c r="I14">
        <v>8.2059999999999995</v>
      </c>
      <c r="J14">
        <v>6.5</v>
      </c>
      <c r="K14">
        <v>2.5999999999999999E-2</v>
      </c>
      <c r="L14">
        <v>25.277799999999999</v>
      </c>
      <c r="M14">
        <v>31.136399999999998</v>
      </c>
      <c r="N14">
        <v>1.54E-2</v>
      </c>
      <c r="O14">
        <v>2.92E-2</v>
      </c>
    </row>
    <row r="15" spans="1:18" x14ac:dyDescent="0.25">
      <c r="A15" s="18">
        <v>1</v>
      </c>
      <c r="D15" s="18" t="s">
        <v>2</v>
      </c>
      <c r="F15">
        <v>700</v>
      </c>
      <c r="I15">
        <v>11.11</v>
      </c>
      <c r="J15">
        <v>3.25</v>
      </c>
      <c r="L15">
        <v>29.324300000000001</v>
      </c>
      <c r="M15">
        <v>34.512099999999997</v>
      </c>
      <c r="N15">
        <v>7.9000000000000008E-3</v>
      </c>
      <c r="O15">
        <v>3.0300000000000001E-2</v>
      </c>
    </row>
    <row r="16" spans="1:18" x14ac:dyDescent="0.25">
      <c r="A16" s="18">
        <v>1</v>
      </c>
      <c r="B16">
        <v>110324</v>
      </c>
      <c r="C16">
        <v>4</v>
      </c>
      <c r="D16" s="18" t="s">
        <v>2</v>
      </c>
      <c r="E16" s="18" t="s">
        <v>263</v>
      </c>
      <c r="F16">
        <v>1000</v>
      </c>
      <c r="G16">
        <v>5</v>
      </c>
      <c r="H16">
        <v>3.4000000000000002E-2</v>
      </c>
      <c r="I16">
        <v>0.60299999999999998</v>
      </c>
      <c r="J16">
        <v>200</v>
      </c>
      <c r="K16">
        <v>3.1699999999999999E-2</v>
      </c>
      <c r="L16">
        <v>2.8452000000000002</v>
      </c>
      <c r="N16">
        <v>2.0899999999999998E-2</v>
      </c>
      <c r="P16">
        <v>3.1E-2</v>
      </c>
    </row>
    <row r="17" spans="1:16" x14ac:dyDescent="0.25">
      <c r="A17" s="18">
        <v>1</v>
      </c>
      <c r="D17" s="18" t="s">
        <v>2</v>
      </c>
      <c r="F17">
        <v>1000</v>
      </c>
      <c r="I17">
        <v>0.80600000000000005</v>
      </c>
      <c r="J17">
        <v>100</v>
      </c>
      <c r="K17">
        <v>3.9800000000000002E-2</v>
      </c>
      <c r="L17">
        <v>6.2007000000000003</v>
      </c>
      <c r="N17">
        <v>0.02</v>
      </c>
    </row>
    <row r="18" spans="1:16" x14ac:dyDescent="0.25">
      <c r="A18" s="18">
        <v>1</v>
      </c>
      <c r="D18" s="18" t="s">
        <v>2</v>
      </c>
      <c r="F18">
        <v>1000</v>
      </c>
      <c r="I18">
        <v>3</v>
      </c>
      <c r="J18">
        <v>50</v>
      </c>
      <c r="K18">
        <v>9.98E-2</v>
      </c>
      <c r="L18">
        <v>10.2052</v>
      </c>
      <c r="N18">
        <v>1.6299999999999999E-2</v>
      </c>
    </row>
    <row r="19" spans="1:16" x14ac:dyDescent="0.25">
      <c r="A19" s="18">
        <v>1</v>
      </c>
      <c r="D19" s="18" t="s">
        <v>2</v>
      </c>
      <c r="F19">
        <v>1000</v>
      </c>
      <c r="I19">
        <v>3.5775999999999999</v>
      </c>
      <c r="J19">
        <v>25</v>
      </c>
      <c r="K19">
        <v>0.1</v>
      </c>
      <c r="L19">
        <v>18.443300000000001</v>
      </c>
      <c r="N19">
        <v>3.7400000000000003E-2</v>
      </c>
    </row>
    <row r="20" spans="1:16" x14ac:dyDescent="0.25">
      <c r="A20" s="18">
        <v>1</v>
      </c>
      <c r="D20" s="18" t="s">
        <v>2</v>
      </c>
      <c r="F20">
        <v>1000</v>
      </c>
      <c r="I20">
        <v>6.4</v>
      </c>
      <c r="J20">
        <v>12.5</v>
      </c>
      <c r="K20">
        <v>2.1499999999999998E-2</v>
      </c>
      <c r="L20">
        <v>27.381399999999999</v>
      </c>
      <c r="N20">
        <v>2.7300000000000001E-2</v>
      </c>
    </row>
    <row r="21" spans="1:16" x14ac:dyDescent="0.25">
      <c r="A21" s="18">
        <v>1</v>
      </c>
      <c r="D21" s="18" t="s">
        <v>2</v>
      </c>
      <c r="F21">
        <v>1000</v>
      </c>
      <c r="I21">
        <v>7.8</v>
      </c>
      <c r="J21">
        <v>6.5</v>
      </c>
      <c r="K21">
        <v>3.2000000000000001E-2</v>
      </c>
      <c r="L21">
        <v>37.102499999999999</v>
      </c>
      <c r="N21">
        <v>0.02</v>
      </c>
    </row>
    <row r="22" spans="1:16" x14ac:dyDescent="0.25">
      <c r="A22" s="18">
        <v>1</v>
      </c>
      <c r="D22" s="18" t="s">
        <v>2</v>
      </c>
      <c r="F22">
        <v>1000</v>
      </c>
      <c r="I22">
        <v>10.48</v>
      </c>
      <c r="J22">
        <v>3.25</v>
      </c>
      <c r="K22">
        <v>2.7799999999999998E-2</v>
      </c>
      <c r="L22">
        <v>45.001800000000003</v>
      </c>
      <c r="N22">
        <v>2.7199999999999998E-2</v>
      </c>
    </row>
    <row r="23" spans="1:16" x14ac:dyDescent="0.25">
      <c r="A23" s="18">
        <v>1</v>
      </c>
      <c r="B23">
        <v>110325</v>
      </c>
      <c r="C23">
        <v>6</v>
      </c>
      <c r="D23" s="18" t="s">
        <v>2</v>
      </c>
      <c r="F23">
        <v>1200</v>
      </c>
      <c r="G23">
        <v>32</v>
      </c>
      <c r="H23">
        <v>2.8000000000000001E-2</v>
      </c>
      <c r="I23">
        <v>14.45</v>
      </c>
      <c r="J23">
        <v>200</v>
      </c>
      <c r="K23">
        <v>1.32E-2</v>
      </c>
      <c r="L23">
        <v>29.325900000000001</v>
      </c>
      <c r="M23">
        <v>24.919</v>
      </c>
      <c r="N23">
        <v>1.5699999999999999E-2</v>
      </c>
      <c r="O23">
        <v>2.63E-2</v>
      </c>
      <c r="P23">
        <v>1.7999999999999999E-2</v>
      </c>
    </row>
    <row r="24" spans="1:16" x14ac:dyDescent="0.25">
      <c r="A24" s="18">
        <v>1</v>
      </c>
      <c r="D24" s="18" t="s">
        <v>2</v>
      </c>
      <c r="F24">
        <v>1200</v>
      </c>
      <c r="I24">
        <v>14.4689</v>
      </c>
      <c r="J24">
        <v>100</v>
      </c>
      <c r="K24">
        <v>1.38E-2</v>
      </c>
      <c r="L24">
        <v>23.775400000000001</v>
      </c>
      <c r="M24">
        <v>25.079499999999999</v>
      </c>
      <c r="N24">
        <v>4.6699999999999998E-2</v>
      </c>
      <c r="O24">
        <v>4.8800000000000003E-2</v>
      </c>
    </row>
    <row r="25" spans="1:16" x14ac:dyDescent="0.25">
      <c r="A25" s="18">
        <v>1</v>
      </c>
      <c r="D25" s="18" t="s">
        <v>2</v>
      </c>
      <c r="F25">
        <v>1200</v>
      </c>
      <c r="I25">
        <v>13.3</v>
      </c>
      <c r="J25">
        <v>50</v>
      </c>
      <c r="K25">
        <v>1.24E-2</v>
      </c>
      <c r="L25">
        <v>27.4206</v>
      </c>
      <c r="M25">
        <v>27.184100000000001</v>
      </c>
      <c r="N25">
        <v>1.7100000000000001E-2</v>
      </c>
      <c r="O25">
        <v>3.0300000000000001E-2</v>
      </c>
    </row>
    <row r="26" spans="1:16" x14ac:dyDescent="0.25">
      <c r="A26" s="18">
        <v>1</v>
      </c>
      <c r="D26" s="18" t="s">
        <v>2</v>
      </c>
      <c r="F26">
        <v>1200</v>
      </c>
      <c r="I26">
        <v>15.9</v>
      </c>
      <c r="J26">
        <v>25</v>
      </c>
      <c r="K26">
        <v>1.09E-2</v>
      </c>
      <c r="L26">
        <v>31.443100000000001</v>
      </c>
      <c r="M26">
        <v>28.9724</v>
      </c>
      <c r="N26">
        <v>1.84E-2</v>
      </c>
      <c r="O26">
        <v>3.6999999999999998E-2</v>
      </c>
    </row>
    <row r="27" spans="1:16" x14ac:dyDescent="0.25">
      <c r="A27" s="18">
        <v>1</v>
      </c>
      <c r="D27" s="18" t="s">
        <v>2</v>
      </c>
      <c r="F27">
        <v>1200</v>
      </c>
      <c r="I27">
        <v>16.719100000000001</v>
      </c>
      <c r="J27">
        <v>12.5</v>
      </c>
      <c r="K27">
        <v>8.8999999999999999E-3</v>
      </c>
      <c r="L27">
        <v>35.096899999999998</v>
      </c>
      <c r="M27">
        <v>26.996200000000002</v>
      </c>
      <c r="N27">
        <v>2.0199999999999999E-2</v>
      </c>
      <c r="O27">
        <v>2.3099999999999999E-2</v>
      </c>
    </row>
    <row r="28" spans="1:16" x14ac:dyDescent="0.25">
      <c r="A28" s="18">
        <v>1</v>
      </c>
      <c r="D28" s="18" t="s">
        <v>2</v>
      </c>
      <c r="F28">
        <v>1200</v>
      </c>
      <c r="I28">
        <v>23.3</v>
      </c>
      <c r="J28">
        <v>6.5</v>
      </c>
      <c r="K28">
        <v>8.0000000000000002E-3</v>
      </c>
      <c r="L28">
        <v>41.931399999999996</v>
      </c>
      <c r="M28">
        <v>31.255500000000001</v>
      </c>
      <c r="N28">
        <v>1.6500000000000001E-2</v>
      </c>
      <c r="O28">
        <v>3.2099999999999997E-2</v>
      </c>
    </row>
    <row r="29" spans="1:16" ht="13.8" thickBot="1" x14ac:dyDescent="0.3">
      <c r="A29" s="18">
        <v>1</v>
      </c>
      <c r="D29" s="18" t="s">
        <v>2</v>
      </c>
      <c r="F29">
        <v>1200</v>
      </c>
      <c r="I29">
        <v>26.52</v>
      </c>
      <c r="J29">
        <v>3.25</v>
      </c>
      <c r="K29">
        <v>6.1999999999999998E-3</v>
      </c>
      <c r="L29">
        <v>43.766500000000001</v>
      </c>
      <c r="M29">
        <v>31.128900000000002</v>
      </c>
      <c r="N29">
        <v>1.4500000000000001E-2</v>
      </c>
      <c r="O29">
        <v>7.7000000000000002E-3</v>
      </c>
    </row>
    <row r="30" spans="1:16" ht="15" thickBot="1" x14ac:dyDescent="0.35">
      <c r="A30" s="18">
        <v>1</v>
      </c>
      <c r="B30" s="35" t="s">
        <v>276</v>
      </c>
      <c r="C30">
        <v>5</v>
      </c>
      <c r="D30" s="18" t="s">
        <v>2</v>
      </c>
      <c r="E30" t="s">
        <v>279</v>
      </c>
      <c r="F30">
        <v>610</v>
      </c>
      <c r="G30">
        <v>-6</v>
      </c>
      <c r="H30">
        <v>1.5689999999999999E-2</v>
      </c>
      <c r="I30">
        <v>12.42</v>
      </c>
      <c r="J30">
        <v>200</v>
      </c>
      <c r="K30">
        <v>3.85E-2</v>
      </c>
      <c r="L30">
        <v>16.148900000000001</v>
      </c>
      <c r="M30">
        <v>20.701699999999999</v>
      </c>
      <c r="N30">
        <v>2.1999999999999999E-2</v>
      </c>
      <c r="O30">
        <v>2.69E-2</v>
      </c>
      <c r="P30">
        <v>1.78E-2</v>
      </c>
    </row>
    <row r="31" spans="1:16" x14ac:dyDescent="0.25">
      <c r="A31" s="18">
        <v>1</v>
      </c>
      <c r="D31" s="18" t="s">
        <v>2</v>
      </c>
      <c r="E31" t="s">
        <v>348</v>
      </c>
      <c r="F31">
        <v>610</v>
      </c>
      <c r="I31">
        <v>11.54</v>
      </c>
      <c r="J31">
        <v>100</v>
      </c>
      <c r="K31">
        <v>3.2199999999999999E-2</v>
      </c>
      <c r="L31">
        <v>17.709900000000001</v>
      </c>
      <c r="M31">
        <v>22.3827</v>
      </c>
      <c r="N31">
        <v>2.2499999999999999E-2</v>
      </c>
      <c r="O31">
        <v>1.7399999999999999E-2</v>
      </c>
    </row>
    <row r="32" spans="1:16" x14ac:dyDescent="0.25">
      <c r="A32" s="18">
        <v>1</v>
      </c>
      <c r="D32" s="18" t="s">
        <v>2</v>
      </c>
      <c r="F32">
        <v>610</v>
      </c>
      <c r="I32">
        <v>13.46</v>
      </c>
      <c r="J32">
        <v>50</v>
      </c>
      <c r="K32">
        <v>5.7599999999999998E-2</v>
      </c>
      <c r="L32">
        <v>19.2668</v>
      </c>
      <c r="M32">
        <v>25.932200000000002</v>
      </c>
      <c r="N32">
        <v>3.5900000000000001E-2</v>
      </c>
      <c r="O32">
        <v>2.2200000000000001E-2</v>
      </c>
    </row>
    <row r="33" spans="1:16" x14ac:dyDescent="0.25">
      <c r="A33" s="18">
        <v>1</v>
      </c>
      <c r="D33" s="18" t="s">
        <v>2</v>
      </c>
      <c r="F33">
        <v>610</v>
      </c>
      <c r="I33">
        <v>16.79</v>
      </c>
      <c r="J33">
        <v>25</v>
      </c>
      <c r="K33">
        <v>2.81E-2</v>
      </c>
      <c r="L33">
        <v>20.4544</v>
      </c>
      <c r="M33">
        <v>27.579699999999999</v>
      </c>
      <c r="N33">
        <v>2.63E-2</v>
      </c>
      <c r="O33">
        <v>1.8100000000000002E-2</v>
      </c>
    </row>
    <row r="34" spans="1:16" x14ac:dyDescent="0.25">
      <c r="A34" s="18">
        <v>1</v>
      </c>
      <c r="D34" s="18" t="s">
        <v>2</v>
      </c>
      <c r="F34">
        <v>610</v>
      </c>
      <c r="I34">
        <v>20.62</v>
      </c>
      <c r="J34">
        <v>12.5</v>
      </c>
      <c r="K34">
        <v>4.2099999999999999E-2</v>
      </c>
      <c r="L34">
        <v>22.879100000000001</v>
      </c>
      <c r="M34">
        <v>32.470199999999998</v>
      </c>
      <c r="N34">
        <v>3.8699999999999998E-2</v>
      </c>
      <c r="O34">
        <v>4.2000000000000003E-2</v>
      </c>
    </row>
    <row r="35" spans="1:16" x14ac:dyDescent="0.25">
      <c r="A35" s="18">
        <v>1</v>
      </c>
      <c r="D35" s="18" t="s">
        <v>2</v>
      </c>
      <c r="F35">
        <v>610</v>
      </c>
      <c r="I35">
        <v>23.18</v>
      </c>
      <c r="J35">
        <v>6.5</v>
      </c>
      <c r="K35">
        <v>5.4199999999999998E-2</v>
      </c>
      <c r="L35">
        <v>24.975899999999999</v>
      </c>
      <c r="M35">
        <v>34.942700000000002</v>
      </c>
      <c r="N35">
        <v>3.6700000000000003E-2</v>
      </c>
      <c r="O35">
        <v>4.4600000000000001E-2</v>
      </c>
    </row>
    <row r="36" spans="1:16" ht="13.8" thickBot="1" x14ac:dyDescent="0.3">
      <c r="A36" s="18">
        <v>1</v>
      </c>
      <c r="D36" s="18" t="s">
        <v>2</v>
      </c>
      <c r="F36">
        <v>610</v>
      </c>
      <c r="I36">
        <v>32.15</v>
      </c>
      <c r="J36">
        <v>3.25</v>
      </c>
      <c r="K36">
        <v>2.0299999999999999E-2</v>
      </c>
      <c r="L36">
        <v>29.730499999999999</v>
      </c>
      <c r="M36">
        <v>36.1203</v>
      </c>
      <c r="N36">
        <v>2.98E-2</v>
      </c>
      <c r="O36">
        <v>3.8199999999999998E-2</v>
      </c>
    </row>
    <row r="37" spans="1:16" ht="29.4" thickBot="1" x14ac:dyDescent="0.35">
      <c r="A37" s="18">
        <v>1</v>
      </c>
      <c r="B37" s="35" t="s">
        <v>131</v>
      </c>
      <c r="C37">
        <v>8</v>
      </c>
      <c r="D37" t="s">
        <v>2</v>
      </c>
      <c r="E37" t="s">
        <v>280</v>
      </c>
      <c r="F37">
        <v>5100</v>
      </c>
      <c r="G37">
        <v>14</v>
      </c>
      <c r="H37">
        <v>1.9E-2</v>
      </c>
      <c r="I37">
        <v>11.544</v>
      </c>
      <c r="J37">
        <v>200</v>
      </c>
      <c r="K37">
        <v>2.3400000000000001E-2</v>
      </c>
      <c r="L37">
        <v>15.693</v>
      </c>
      <c r="M37">
        <v>23.184699999999999</v>
      </c>
      <c r="N37">
        <v>1.9599999999999999E-2</v>
      </c>
      <c r="O37">
        <v>3.7400000000000003E-2</v>
      </c>
      <c r="P37">
        <v>2.1999999999999999E-2</v>
      </c>
    </row>
    <row r="38" spans="1:16" x14ac:dyDescent="0.25">
      <c r="A38" s="18">
        <v>1</v>
      </c>
      <c r="D38" t="s">
        <v>2</v>
      </c>
      <c r="F38">
        <v>5100</v>
      </c>
      <c r="I38">
        <v>10.657999999999999</v>
      </c>
      <c r="J38">
        <v>100</v>
      </c>
      <c r="K38">
        <v>2.7699999999999999E-2</v>
      </c>
      <c r="L38">
        <v>17.896000000000001</v>
      </c>
      <c r="M38">
        <v>23.638400000000001</v>
      </c>
      <c r="N38">
        <v>2.4500000000000001E-2</v>
      </c>
      <c r="O38">
        <v>3.8300000000000001E-2</v>
      </c>
    </row>
    <row r="39" spans="1:16" x14ac:dyDescent="0.25">
      <c r="A39" s="18">
        <v>1</v>
      </c>
      <c r="D39" t="s">
        <v>2</v>
      </c>
      <c r="F39">
        <v>5100</v>
      </c>
      <c r="I39">
        <v>11.89</v>
      </c>
      <c r="J39">
        <v>50</v>
      </c>
      <c r="K39">
        <v>2.5000000000000001E-2</v>
      </c>
      <c r="L39">
        <v>18.025600000000001</v>
      </c>
      <c r="M39">
        <v>27.026</v>
      </c>
      <c r="N39">
        <v>1.9300000000000001E-2</v>
      </c>
      <c r="O39">
        <v>1.6899999999999998E-2</v>
      </c>
    </row>
    <row r="40" spans="1:16" x14ac:dyDescent="0.25">
      <c r="A40" s="18">
        <v>1</v>
      </c>
      <c r="D40" t="s">
        <v>2</v>
      </c>
      <c r="F40">
        <v>5100</v>
      </c>
      <c r="I40">
        <v>24.89</v>
      </c>
      <c r="J40">
        <v>25</v>
      </c>
      <c r="K40">
        <v>8.3000000000000001E-3</v>
      </c>
      <c r="L40">
        <v>25.842199999999998</v>
      </c>
      <c r="M40">
        <v>29.091200000000001</v>
      </c>
      <c r="N40">
        <v>9.4999999999999998E-3</v>
      </c>
      <c r="O40">
        <v>1.04E-2</v>
      </c>
    </row>
    <row r="41" spans="1:16" x14ac:dyDescent="0.25">
      <c r="A41" s="18">
        <v>1</v>
      </c>
      <c r="D41" t="s">
        <v>2</v>
      </c>
      <c r="F41">
        <v>5100</v>
      </c>
      <c r="I41">
        <v>37.31</v>
      </c>
      <c r="J41">
        <v>12.5</v>
      </c>
      <c r="K41">
        <v>8.2000000000000007E-3</v>
      </c>
      <c r="L41">
        <v>40.575499999999998</v>
      </c>
      <c r="M41">
        <v>37.498199999999997</v>
      </c>
      <c r="N41">
        <v>1.18E-2</v>
      </c>
      <c r="O41">
        <v>6.8999999999999999E-3</v>
      </c>
    </row>
    <row r="42" spans="1:16" x14ac:dyDescent="0.25">
      <c r="A42" s="18">
        <v>1</v>
      </c>
      <c r="D42" t="s">
        <v>2</v>
      </c>
      <c r="F42">
        <v>5100</v>
      </c>
      <c r="I42">
        <v>48.78</v>
      </c>
      <c r="J42">
        <v>6.5</v>
      </c>
      <c r="K42">
        <v>8.2000000000000007E-3</v>
      </c>
      <c r="L42">
        <v>48.509099999999997</v>
      </c>
      <c r="M42">
        <v>47.963799999999999</v>
      </c>
      <c r="N42">
        <v>1.17E-2</v>
      </c>
      <c r="O42">
        <v>7.6E-3</v>
      </c>
    </row>
    <row r="43" spans="1:16" ht="13.8" thickBot="1" x14ac:dyDescent="0.3">
      <c r="A43" s="18">
        <v>1</v>
      </c>
      <c r="D43" t="s">
        <v>2</v>
      </c>
      <c r="F43">
        <v>5100</v>
      </c>
      <c r="I43" s="39">
        <v>64.849999999999994</v>
      </c>
      <c r="J43">
        <v>3.25</v>
      </c>
      <c r="K43">
        <v>5.3E-3</v>
      </c>
      <c r="L43">
        <v>57.610999999999997</v>
      </c>
      <c r="M43">
        <v>61.957799999999999</v>
      </c>
      <c r="N43">
        <v>8.8999999999999999E-3</v>
      </c>
      <c r="O43">
        <v>8.5000000000000006E-3</v>
      </c>
    </row>
    <row r="44" spans="1:16" ht="29.4" thickBot="1" x14ac:dyDescent="0.35">
      <c r="A44" s="18">
        <v>1</v>
      </c>
      <c r="B44" s="35" t="s">
        <v>133</v>
      </c>
      <c r="C44" s="35" t="s">
        <v>130</v>
      </c>
      <c r="D44" t="s">
        <v>2</v>
      </c>
      <c r="E44" t="s">
        <v>349</v>
      </c>
      <c r="F44">
        <v>20500</v>
      </c>
      <c r="G44">
        <v>24</v>
      </c>
      <c r="H44">
        <v>3.3000000000000002E-2</v>
      </c>
      <c r="I44">
        <v>10.97</v>
      </c>
      <c r="J44">
        <v>200</v>
      </c>
      <c r="K44">
        <v>2.8500000000000001E-2</v>
      </c>
      <c r="P44">
        <v>3.3000000000000002E-2</v>
      </c>
    </row>
    <row r="45" spans="1:16" x14ac:dyDescent="0.25">
      <c r="A45" s="18">
        <v>1</v>
      </c>
      <c r="D45" t="s">
        <v>2</v>
      </c>
      <c r="F45">
        <v>20500</v>
      </c>
      <c r="I45">
        <v>12.38</v>
      </c>
      <c r="J45">
        <v>100</v>
      </c>
      <c r="K45">
        <v>2.3E-2</v>
      </c>
    </row>
    <row r="46" spans="1:16" x14ac:dyDescent="0.25">
      <c r="A46" s="18">
        <v>1</v>
      </c>
      <c r="D46" t="s">
        <v>2</v>
      </c>
      <c r="F46">
        <v>20500</v>
      </c>
      <c r="I46">
        <v>16.43</v>
      </c>
      <c r="J46">
        <v>50</v>
      </c>
      <c r="K46">
        <v>1.83E-2</v>
      </c>
    </row>
    <row r="47" spans="1:16" x14ac:dyDescent="0.25">
      <c r="A47" s="18">
        <v>1</v>
      </c>
      <c r="D47" t="s">
        <v>2</v>
      </c>
      <c r="F47">
        <v>20500</v>
      </c>
      <c r="I47">
        <v>18.760000000000002</v>
      </c>
      <c r="J47">
        <v>25</v>
      </c>
      <c r="K47">
        <v>3.5799999999999998E-2</v>
      </c>
    </row>
    <row r="48" spans="1:16" x14ac:dyDescent="0.25">
      <c r="A48" s="18">
        <v>1</v>
      </c>
      <c r="D48" t="s">
        <v>2</v>
      </c>
      <c r="F48">
        <v>20500</v>
      </c>
      <c r="I48">
        <v>24.9</v>
      </c>
      <c r="J48">
        <v>12.5</v>
      </c>
      <c r="K48">
        <v>4.07E-2</v>
      </c>
    </row>
    <row r="49" spans="1:16" x14ac:dyDescent="0.25">
      <c r="A49" s="18">
        <v>1</v>
      </c>
      <c r="D49" t="s">
        <v>2</v>
      </c>
      <c r="F49">
        <v>20500</v>
      </c>
      <c r="I49">
        <v>39.39</v>
      </c>
      <c r="J49">
        <v>6.5</v>
      </c>
      <c r="K49">
        <v>7.6E-3</v>
      </c>
    </row>
    <row r="50" spans="1:16" ht="13.8" thickBot="1" x14ac:dyDescent="0.3">
      <c r="A50" s="18">
        <v>1</v>
      </c>
      <c r="D50" t="s">
        <v>2</v>
      </c>
      <c r="F50">
        <v>20500</v>
      </c>
      <c r="I50">
        <v>64.900000000000006</v>
      </c>
      <c r="J50">
        <v>3.25</v>
      </c>
      <c r="K50">
        <v>3.7000000000000002E-3</v>
      </c>
    </row>
    <row r="51" spans="1:16" ht="29.4" thickBot="1" x14ac:dyDescent="0.35">
      <c r="A51" s="18">
        <v>1</v>
      </c>
      <c r="B51" s="35" t="s">
        <v>134</v>
      </c>
      <c r="C51" s="35" t="s">
        <v>109</v>
      </c>
      <c r="D51" t="s">
        <v>2</v>
      </c>
      <c r="E51" t="s">
        <v>281</v>
      </c>
      <c r="F51">
        <v>1200</v>
      </c>
      <c r="G51">
        <v>14</v>
      </c>
      <c r="H51">
        <v>3.2000000000000001E-2</v>
      </c>
      <c r="I51">
        <v>9.39</v>
      </c>
      <c r="J51">
        <v>200</v>
      </c>
      <c r="K51">
        <v>9.4000000000000004E-3</v>
      </c>
      <c r="L51">
        <v>20.305099999999999</v>
      </c>
      <c r="M51">
        <v>22.361899999999999</v>
      </c>
      <c r="N51">
        <v>1.72E-2</v>
      </c>
      <c r="O51">
        <v>2.8199999999999999E-2</v>
      </c>
      <c r="P51">
        <v>3.4000000000000002E-2</v>
      </c>
    </row>
    <row r="52" spans="1:16" x14ac:dyDescent="0.25">
      <c r="A52" s="18">
        <v>1</v>
      </c>
      <c r="D52" t="s">
        <v>2</v>
      </c>
      <c r="F52">
        <v>1200</v>
      </c>
      <c r="I52">
        <v>7.7</v>
      </c>
      <c r="J52">
        <v>100</v>
      </c>
      <c r="K52">
        <v>1.15E-2</v>
      </c>
      <c r="L52">
        <v>19.968599999999999</v>
      </c>
      <c r="M52">
        <v>23.519500000000001</v>
      </c>
      <c r="N52">
        <v>2.2200000000000001E-2</v>
      </c>
      <c r="O52">
        <v>3.7900000000000003E-2</v>
      </c>
    </row>
    <row r="53" spans="1:16" x14ac:dyDescent="0.25">
      <c r="A53" s="18">
        <v>1</v>
      </c>
      <c r="D53" t="s">
        <v>2</v>
      </c>
      <c r="F53">
        <v>1200</v>
      </c>
      <c r="I53">
        <v>7.59</v>
      </c>
      <c r="J53">
        <v>50</v>
      </c>
      <c r="K53">
        <v>1.2500000000000001E-2</v>
      </c>
      <c r="L53">
        <v>21.143699999999999</v>
      </c>
      <c r="M53">
        <v>22.405899999999999</v>
      </c>
      <c r="N53">
        <v>3.39E-2</v>
      </c>
      <c r="O53">
        <v>1.7999999999999999E-2</v>
      </c>
    </row>
    <row r="54" spans="1:16" x14ac:dyDescent="0.25">
      <c r="A54" s="18">
        <v>1</v>
      </c>
      <c r="D54" t="s">
        <v>2</v>
      </c>
      <c r="F54">
        <v>1200</v>
      </c>
      <c r="I54">
        <v>10.029999999999999</v>
      </c>
      <c r="J54">
        <v>25</v>
      </c>
      <c r="K54">
        <v>2.3800000000000002E-2</v>
      </c>
      <c r="L54">
        <v>21.6173</v>
      </c>
      <c r="M54">
        <v>24.869900000000001</v>
      </c>
      <c r="N54">
        <v>2.3699999999999999E-2</v>
      </c>
      <c r="O54">
        <v>1.77E-2</v>
      </c>
    </row>
    <row r="55" spans="1:16" x14ac:dyDescent="0.25">
      <c r="A55" s="18">
        <v>1</v>
      </c>
      <c r="D55" t="s">
        <v>2</v>
      </c>
      <c r="F55">
        <v>1200</v>
      </c>
      <c r="I55">
        <v>13.48</v>
      </c>
      <c r="J55">
        <v>12.5</v>
      </c>
      <c r="K55">
        <v>6.8199999999999997E-2</v>
      </c>
      <c r="L55">
        <v>27.400700000000001</v>
      </c>
      <c r="M55">
        <v>28.748000000000001</v>
      </c>
      <c r="N55">
        <v>1.83E-2</v>
      </c>
      <c r="O55">
        <v>2.5000000000000001E-2</v>
      </c>
    </row>
    <row r="56" spans="1:16" x14ac:dyDescent="0.25">
      <c r="A56" s="18">
        <v>1</v>
      </c>
      <c r="D56" t="s">
        <v>2</v>
      </c>
      <c r="F56">
        <v>1200</v>
      </c>
      <c r="I56">
        <v>19.97</v>
      </c>
      <c r="J56">
        <v>6.5</v>
      </c>
      <c r="K56">
        <v>1.5299999999999999E-2</v>
      </c>
      <c r="L56">
        <v>30.5168</v>
      </c>
      <c r="M56">
        <v>30.847799999999999</v>
      </c>
      <c r="N56">
        <v>1.7899999999999999E-2</v>
      </c>
      <c r="O56">
        <v>3.3799999999999997E-2</v>
      </c>
    </row>
    <row r="57" spans="1:16" ht="13.8" thickBot="1" x14ac:dyDescent="0.3">
      <c r="A57" s="18">
        <v>1</v>
      </c>
      <c r="D57" t="s">
        <v>2</v>
      </c>
      <c r="F57">
        <v>1200</v>
      </c>
      <c r="I57">
        <v>27.418500000000002</v>
      </c>
      <c r="J57">
        <v>3.25</v>
      </c>
      <c r="K57">
        <v>1.5100000000000001E-2</v>
      </c>
      <c r="L57">
        <v>39.829700000000003</v>
      </c>
      <c r="M57">
        <v>35.513100000000001</v>
      </c>
      <c r="N57">
        <v>9.1999999999999998E-3</v>
      </c>
      <c r="O57">
        <v>1.46E-2</v>
      </c>
    </row>
    <row r="58" spans="1:16" ht="29.4" thickBot="1" x14ac:dyDescent="0.35">
      <c r="A58" s="18">
        <v>1</v>
      </c>
      <c r="B58" s="35" t="s">
        <v>135</v>
      </c>
      <c r="C58" s="35" t="s">
        <v>130</v>
      </c>
      <c r="D58" t="s">
        <v>2</v>
      </c>
      <c r="E58" t="s">
        <v>281</v>
      </c>
      <c r="F58">
        <v>1200</v>
      </c>
      <c r="G58">
        <v>14</v>
      </c>
      <c r="H58">
        <v>2.8000000000000001E-2</v>
      </c>
      <c r="I58">
        <v>22.9</v>
      </c>
      <c r="J58">
        <v>200</v>
      </c>
      <c r="K58">
        <v>9.7999999999999997E-3</v>
      </c>
      <c r="L58">
        <v>22.513200000000001</v>
      </c>
      <c r="M58">
        <v>27.256599999999999</v>
      </c>
      <c r="N58">
        <v>1.4200000000000001E-2</v>
      </c>
      <c r="O58">
        <v>1.8800000000000001E-2</v>
      </c>
      <c r="P58">
        <v>2.1999999999999999E-2</v>
      </c>
    </row>
    <row r="59" spans="1:16" x14ac:dyDescent="0.25">
      <c r="A59" s="18">
        <v>1</v>
      </c>
      <c r="D59" t="s">
        <v>2</v>
      </c>
      <c r="F59">
        <v>1200</v>
      </c>
      <c r="I59">
        <v>19.04</v>
      </c>
      <c r="J59">
        <v>100</v>
      </c>
      <c r="K59">
        <v>9.9000000000000008E-3</v>
      </c>
      <c r="L59">
        <v>21.839500000000001</v>
      </c>
      <c r="M59">
        <v>29.0823</v>
      </c>
      <c r="N59">
        <v>1.35E-2</v>
      </c>
      <c r="O59">
        <v>2.18E-2</v>
      </c>
    </row>
    <row r="60" spans="1:16" x14ac:dyDescent="0.25">
      <c r="A60" s="18">
        <v>1</v>
      </c>
      <c r="D60" t="s">
        <v>2</v>
      </c>
      <c r="F60">
        <v>1200</v>
      </c>
      <c r="I60">
        <v>18.802399999999999</v>
      </c>
      <c r="J60">
        <v>50</v>
      </c>
      <c r="K60">
        <v>0.11</v>
      </c>
      <c r="L60">
        <v>23.8675</v>
      </c>
      <c r="M60">
        <v>28.788900000000002</v>
      </c>
      <c r="N60">
        <v>4.0599999999999997E-2</v>
      </c>
      <c r="O60">
        <v>2.4500000000000001E-2</v>
      </c>
    </row>
    <row r="61" spans="1:16" x14ac:dyDescent="0.25">
      <c r="A61" s="18">
        <v>1</v>
      </c>
      <c r="D61" t="s">
        <v>2</v>
      </c>
      <c r="F61">
        <v>1200</v>
      </c>
      <c r="I61">
        <v>14.4</v>
      </c>
      <c r="J61">
        <v>25</v>
      </c>
      <c r="K61">
        <v>0.05</v>
      </c>
      <c r="L61">
        <v>28.093800000000002</v>
      </c>
      <c r="M61">
        <v>33.483899999999998</v>
      </c>
      <c r="N61">
        <v>2.9499999999999998E-2</v>
      </c>
      <c r="O61">
        <v>2.4899999999999999E-2</v>
      </c>
    </row>
    <row r="62" spans="1:16" x14ac:dyDescent="0.25">
      <c r="A62" s="18">
        <v>1</v>
      </c>
      <c r="D62" t="s">
        <v>2</v>
      </c>
      <c r="F62">
        <v>1200</v>
      </c>
      <c r="I62">
        <v>14.72</v>
      </c>
      <c r="J62">
        <v>12.5</v>
      </c>
      <c r="K62">
        <v>5.5E-2</v>
      </c>
      <c r="L62">
        <v>31.6615</v>
      </c>
      <c r="M62">
        <v>38.613</v>
      </c>
      <c r="N62">
        <v>3.3500000000000002E-2</v>
      </c>
      <c r="O62">
        <v>3.1699999999999999E-2</v>
      </c>
    </row>
    <row r="63" spans="1:16" x14ac:dyDescent="0.25">
      <c r="A63" s="18">
        <v>1</v>
      </c>
      <c r="D63" t="s">
        <v>2</v>
      </c>
      <c r="F63">
        <v>1200</v>
      </c>
      <c r="I63">
        <v>21.8</v>
      </c>
      <c r="J63">
        <v>6.5</v>
      </c>
      <c r="K63">
        <v>0.02</v>
      </c>
      <c r="L63">
        <v>34.542400000000001</v>
      </c>
      <c r="M63">
        <v>41.887799999999999</v>
      </c>
      <c r="N63">
        <v>4.24E-2</v>
      </c>
      <c r="O63">
        <v>3.8300000000000001E-2</v>
      </c>
    </row>
    <row r="64" spans="1:16" ht="13.8" thickBot="1" x14ac:dyDescent="0.3">
      <c r="A64" s="18">
        <v>1</v>
      </c>
      <c r="D64" t="s">
        <v>2</v>
      </c>
      <c r="F64">
        <v>1200</v>
      </c>
      <c r="I64">
        <v>28.63</v>
      </c>
      <c r="J64">
        <v>3.25</v>
      </c>
      <c r="K64">
        <v>1.6E-2</v>
      </c>
      <c r="L64">
        <v>39.636200000000002</v>
      </c>
      <c r="M64">
        <v>43.556399999999996</v>
      </c>
      <c r="N64">
        <v>3.6600000000000001E-2</v>
      </c>
      <c r="O64">
        <v>2.8899999999999999E-2</v>
      </c>
    </row>
    <row r="65" spans="1:16" ht="29.4" thickBot="1" x14ac:dyDescent="0.35">
      <c r="A65" s="18">
        <v>1</v>
      </c>
      <c r="B65" s="35" t="s">
        <v>136</v>
      </c>
      <c r="C65" s="35" t="s">
        <v>130</v>
      </c>
      <c r="D65" t="s">
        <v>2</v>
      </c>
      <c r="F65">
        <v>850</v>
      </c>
      <c r="G65">
        <v>14</v>
      </c>
      <c r="H65">
        <v>2.8000000000000001E-2</v>
      </c>
      <c r="I65">
        <v>0.25</v>
      </c>
      <c r="J65">
        <v>200</v>
      </c>
      <c r="K65">
        <v>2.7E-2</v>
      </c>
      <c r="L65">
        <v>18.6374</v>
      </c>
      <c r="M65">
        <v>24.520900000000001</v>
      </c>
      <c r="N65">
        <v>2.3199999999999998E-2</v>
      </c>
      <c r="O65">
        <v>5.2999999999999999E-2</v>
      </c>
      <c r="P65">
        <v>2.7E-2</v>
      </c>
    </row>
    <row r="66" spans="1:16" x14ac:dyDescent="0.25">
      <c r="A66" s="18">
        <v>1</v>
      </c>
      <c r="D66" t="s">
        <v>2</v>
      </c>
      <c r="F66">
        <v>850</v>
      </c>
      <c r="I66">
        <v>0.81989999999999996</v>
      </c>
      <c r="J66">
        <v>100</v>
      </c>
      <c r="K66">
        <v>2.5100000000000001E-2</v>
      </c>
      <c r="L66">
        <v>20.723800000000001</v>
      </c>
      <c r="M66">
        <v>25.8398</v>
      </c>
      <c r="N66">
        <v>3.2300000000000002E-2</v>
      </c>
      <c r="O66">
        <v>5.2699999999999997E-2</v>
      </c>
    </row>
    <row r="67" spans="1:16" x14ac:dyDescent="0.25">
      <c r="A67" s="18">
        <v>1</v>
      </c>
      <c r="D67" t="s">
        <v>2</v>
      </c>
      <c r="F67">
        <v>850</v>
      </c>
      <c r="I67">
        <v>5.0999999999999996</v>
      </c>
      <c r="J67">
        <v>50</v>
      </c>
      <c r="K67">
        <v>2.3E-2</v>
      </c>
      <c r="L67">
        <v>21.426400000000001</v>
      </c>
      <c r="M67">
        <v>27.171500000000002</v>
      </c>
      <c r="N67">
        <v>3.5999999999999997E-2</v>
      </c>
      <c r="O67">
        <v>5.11E-2</v>
      </c>
    </row>
    <row r="68" spans="1:16" x14ac:dyDescent="0.25">
      <c r="A68" s="18">
        <v>1</v>
      </c>
      <c r="D68" t="s">
        <v>2</v>
      </c>
      <c r="F68">
        <v>850</v>
      </c>
      <c r="I68">
        <v>9.9</v>
      </c>
      <c r="J68">
        <v>25</v>
      </c>
      <c r="K68">
        <v>2.75E-2</v>
      </c>
      <c r="L68">
        <v>27.322199999999999</v>
      </c>
      <c r="M68">
        <v>34.298000000000002</v>
      </c>
      <c r="N68">
        <v>0.02</v>
      </c>
      <c r="O68">
        <v>2.7199999999999998E-2</v>
      </c>
    </row>
    <row r="69" spans="1:16" x14ac:dyDescent="0.25">
      <c r="A69" s="18">
        <v>1</v>
      </c>
      <c r="D69" t="s">
        <v>2</v>
      </c>
      <c r="F69">
        <v>850</v>
      </c>
      <c r="I69">
        <v>11.65</v>
      </c>
      <c r="J69">
        <v>12.5</v>
      </c>
      <c r="K69">
        <v>9.1000000000000004E-3</v>
      </c>
      <c r="L69">
        <v>31.444299999999998</v>
      </c>
      <c r="M69">
        <v>40.830100000000002</v>
      </c>
      <c r="N69">
        <v>3.4700000000000002E-2</v>
      </c>
      <c r="O69">
        <v>2.87E-2</v>
      </c>
    </row>
    <row r="70" spans="1:16" x14ac:dyDescent="0.25">
      <c r="A70" s="18">
        <v>1</v>
      </c>
      <c r="D70" t="s">
        <v>2</v>
      </c>
      <c r="F70">
        <v>850</v>
      </c>
      <c r="I70">
        <v>21.42</v>
      </c>
      <c r="J70">
        <v>6.5</v>
      </c>
      <c r="K70">
        <v>2.3900000000000001E-2</v>
      </c>
      <c r="L70">
        <v>34.285299999999999</v>
      </c>
      <c r="M70">
        <v>42.755099999999999</v>
      </c>
      <c r="N70">
        <v>3.9199999999999999E-2</v>
      </c>
      <c r="O70">
        <v>3.5200000000000002E-2</v>
      </c>
    </row>
    <row r="71" spans="1:16" ht="13.8" thickBot="1" x14ac:dyDescent="0.3">
      <c r="A71" s="18">
        <v>1</v>
      </c>
      <c r="D71" t="s">
        <v>2</v>
      </c>
      <c r="F71">
        <v>850</v>
      </c>
      <c r="I71">
        <v>29.5</v>
      </c>
      <c r="J71">
        <v>3.25</v>
      </c>
      <c r="K71">
        <v>1.6799999999999999E-2</v>
      </c>
      <c r="L71">
        <v>42.396299999999997</v>
      </c>
      <c r="M71">
        <v>45.9148</v>
      </c>
      <c r="N71">
        <v>1.5699999999999999E-2</v>
      </c>
      <c r="O71">
        <v>3.1399999999999997E-2</v>
      </c>
    </row>
    <row r="72" spans="1:16" ht="29.4" thickBot="1" x14ac:dyDescent="0.35">
      <c r="A72" s="18">
        <v>1</v>
      </c>
      <c r="B72" s="35" t="s">
        <v>137</v>
      </c>
      <c r="C72" s="35" t="s">
        <v>123</v>
      </c>
      <c r="D72" t="s">
        <v>2</v>
      </c>
      <c r="E72" t="s">
        <v>282</v>
      </c>
      <c r="F72">
        <v>1950</v>
      </c>
      <c r="G72">
        <v>4</v>
      </c>
      <c r="H72">
        <v>3.3000000000000002E-2</v>
      </c>
      <c r="I72">
        <v>-3.5</v>
      </c>
      <c r="J72">
        <v>200</v>
      </c>
      <c r="K72">
        <v>2.1700000000000001E-2</v>
      </c>
      <c r="L72">
        <v>11.308299999999999</v>
      </c>
      <c r="M72">
        <v>21.591200000000001</v>
      </c>
      <c r="N72">
        <v>2.0299999999999999E-2</v>
      </c>
      <c r="O72">
        <v>4.7100000000000003E-2</v>
      </c>
      <c r="P72">
        <v>2.5000000000000001E-2</v>
      </c>
    </row>
    <row r="73" spans="1:16" x14ac:dyDescent="0.25">
      <c r="A73" s="18">
        <v>1</v>
      </c>
      <c r="D73" t="s">
        <v>2</v>
      </c>
      <c r="F73">
        <v>1950</v>
      </c>
      <c r="I73">
        <v>-2.1</v>
      </c>
      <c r="J73">
        <v>100</v>
      </c>
      <c r="K73">
        <v>2.35E-2</v>
      </c>
      <c r="L73">
        <v>13.2455</v>
      </c>
      <c r="M73">
        <v>21.946100000000001</v>
      </c>
      <c r="N73">
        <v>2.1000000000000001E-2</v>
      </c>
      <c r="O73">
        <v>5.4100000000000002E-2</v>
      </c>
    </row>
    <row r="74" spans="1:16" x14ac:dyDescent="0.25">
      <c r="A74" s="18">
        <v>1</v>
      </c>
      <c r="D74" t="s">
        <v>2</v>
      </c>
      <c r="F74">
        <v>1950</v>
      </c>
      <c r="I74">
        <v>-0.89</v>
      </c>
      <c r="J74">
        <v>50</v>
      </c>
      <c r="K74">
        <v>2.9899999999999999E-2</v>
      </c>
      <c r="L74">
        <v>15.2667</v>
      </c>
      <c r="M74">
        <v>24.832999999999998</v>
      </c>
      <c r="N74">
        <v>2.5100000000000001E-2</v>
      </c>
      <c r="O74">
        <v>4.9099999999999998E-2</v>
      </c>
    </row>
    <row r="75" spans="1:16" x14ac:dyDescent="0.25">
      <c r="A75" s="18">
        <v>1</v>
      </c>
      <c r="D75" t="s">
        <v>2</v>
      </c>
      <c r="F75">
        <v>1950</v>
      </c>
      <c r="I75">
        <v>0.15920000000000001</v>
      </c>
      <c r="J75">
        <v>25</v>
      </c>
      <c r="K75">
        <v>2.8899999999999999E-2</v>
      </c>
      <c r="L75">
        <v>18.514800000000001</v>
      </c>
      <c r="M75">
        <v>26.204999999999998</v>
      </c>
      <c r="N75">
        <v>3.5400000000000001E-2</v>
      </c>
      <c r="O75">
        <v>2.52E-2</v>
      </c>
    </row>
    <row r="76" spans="1:16" x14ac:dyDescent="0.25">
      <c r="A76" s="18">
        <v>1</v>
      </c>
      <c r="D76" t="s">
        <v>2</v>
      </c>
      <c r="F76">
        <v>1950</v>
      </c>
      <c r="I76">
        <v>1.17</v>
      </c>
      <c r="J76">
        <v>12.5</v>
      </c>
      <c r="K76">
        <v>3.4299999999999997E-2</v>
      </c>
      <c r="L76">
        <v>22.3277</v>
      </c>
      <c r="M76">
        <v>29.725100000000001</v>
      </c>
      <c r="N76">
        <v>4.8500000000000001E-2</v>
      </c>
      <c r="O76">
        <v>2.6800000000000001E-2</v>
      </c>
    </row>
    <row r="77" spans="1:16" x14ac:dyDescent="0.25">
      <c r="A77" s="18">
        <v>1</v>
      </c>
      <c r="D77" t="s">
        <v>2</v>
      </c>
      <c r="F77">
        <v>1950</v>
      </c>
      <c r="I77">
        <v>0.88770000000000004</v>
      </c>
      <c r="J77">
        <v>6.5</v>
      </c>
      <c r="K77">
        <v>2.5999999999999999E-2</v>
      </c>
      <c r="L77">
        <v>23.198699999999999</v>
      </c>
      <c r="M77">
        <v>32.712000000000003</v>
      </c>
      <c r="N77">
        <v>3.8800000000000001E-2</v>
      </c>
      <c r="O77">
        <v>3.0200000000000001E-2</v>
      </c>
    </row>
    <row r="78" spans="1:16" ht="13.8" thickBot="1" x14ac:dyDescent="0.3">
      <c r="A78" s="18">
        <v>1</v>
      </c>
      <c r="D78" t="s">
        <v>2</v>
      </c>
      <c r="F78">
        <v>1950</v>
      </c>
      <c r="I78">
        <v>8.77</v>
      </c>
      <c r="J78">
        <v>3.25</v>
      </c>
      <c r="K78">
        <v>1.7500000000000002E-2</v>
      </c>
      <c r="L78">
        <v>26.900300000000001</v>
      </c>
      <c r="M78">
        <v>39.235999999999997</v>
      </c>
      <c r="N78">
        <v>3.4099999999999998E-2</v>
      </c>
      <c r="O78">
        <v>1.9599999999999999E-2</v>
      </c>
    </row>
    <row r="79" spans="1:16" ht="29.4" thickBot="1" x14ac:dyDescent="0.35">
      <c r="A79" s="18">
        <v>1</v>
      </c>
      <c r="B79" s="35" t="s">
        <v>138</v>
      </c>
      <c r="C79" s="35" t="s">
        <v>109</v>
      </c>
      <c r="D79" t="s">
        <v>2</v>
      </c>
      <c r="E79" t="s">
        <v>283</v>
      </c>
      <c r="F79">
        <v>2650</v>
      </c>
      <c r="G79">
        <v>24</v>
      </c>
      <c r="H79">
        <v>2.5999999999999999E-2</v>
      </c>
      <c r="I79">
        <v>13.88</v>
      </c>
      <c r="J79">
        <v>200</v>
      </c>
      <c r="K79">
        <v>2.8000000000000001E-2</v>
      </c>
      <c r="L79">
        <v>18.215699999999998</v>
      </c>
      <c r="M79">
        <v>27.966100000000001</v>
      </c>
      <c r="N79">
        <v>3.5999999999999997E-2</v>
      </c>
      <c r="O79">
        <v>4.41E-2</v>
      </c>
      <c r="P79">
        <v>2.5000000000000001E-2</v>
      </c>
    </row>
    <row r="80" spans="1:16" x14ac:dyDescent="0.25">
      <c r="A80" s="18">
        <v>1</v>
      </c>
      <c r="D80" t="s">
        <v>2</v>
      </c>
      <c r="E80" t="s">
        <v>350</v>
      </c>
      <c r="F80">
        <v>2650</v>
      </c>
      <c r="I80">
        <v>13.9</v>
      </c>
      <c r="J80">
        <v>100</v>
      </c>
      <c r="K80">
        <v>5.79E-2</v>
      </c>
      <c r="L80">
        <v>20.599699999999999</v>
      </c>
      <c r="M80">
        <v>27.5778</v>
      </c>
      <c r="N80">
        <v>3.9E-2</v>
      </c>
      <c r="O80">
        <v>3.0599999999999999E-2</v>
      </c>
    </row>
    <row r="81" spans="1:16" x14ac:dyDescent="0.25">
      <c r="A81" s="18">
        <v>1</v>
      </c>
      <c r="D81" t="s">
        <v>2</v>
      </c>
      <c r="F81">
        <v>2650</v>
      </c>
      <c r="I81">
        <v>16</v>
      </c>
      <c r="J81">
        <v>50</v>
      </c>
      <c r="K81">
        <v>6.4699999999999994E-2</v>
      </c>
      <c r="L81">
        <v>22.928799999999999</v>
      </c>
      <c r="M81">
        <v>28.256699999999999</v>
      </c>
      <c r="N81">
        <v>2.87E-2</v>
      </c>
      <c r="O81">
        <v>3.3099999999999997E-2</v>
      </c>
    </row>
    <row r="82" spans="1:16" x14ac:dyDescent="0.25">
      <c r="A82" s="18">
        <v>1</v>
      </c>
      <c r="D82" t="s">
        <v>2</v>
      </c>
      <c r="F82">
        <v>2650</v>
      </c>
      <c r="I82">
        <v>17.73</v>
      </c>
      <c r="J82">
        <v>25</v>
      </c>
      <c r="K82">
        <v>4.5699999999999998E-2</v>
      </c>
      <c r="L82">
        <v>27.2042</v>
      </c>
      <c r="M82">
        <v>31.999199999999998</v>
      </c>
      <c r="N82">
        <v>3.7100000000000001E-2</v>
      </c>
      <c r="O82">
        <v>2.24E-2</v>
      </c>
    </row>
    <row r="83" spans="1:16" x14ac:dyDescent="0.25">
      <c r="A83" s="18">
        <v>1</v>
      </c>
      <c r="D83" t="s">
        <v>2</v>
      </c>
      <c r="F83">
        <v>2650</v>
      </c>
      <c r="I83">
        <v>20.46</v>
      </c>
      <c r="J83">
        <v>12.5</v>
      </c>
      <c r="K83">
        <v>3.9E-2</v>
      </c>
      <c r="L83">
        <v>31.716999999999999</v>
      </c>
      <c r="M83">
        <v>36.271500000000003</v>
      </c>
      <c r="N83">
        <v>4.9000000000000002E-2</v>
      </c>
      <c r="O83">
        <v>2.0299999999999999E-2</v>
      </c>
    </row>
    <row r="84" spans="1:16" x14ac:dyDescent="0.25">
      <c r="A84" s="18">
        <v>1</v>
      </c>
      <c r="D84" t="s">
        <v>2</v>
      </c>
      <c r="F84">
        <v>2650</v>
      </c>
      <c r="I84">
        <v>23.1632</v>
      </c>
      <c r="J84">
        <v>6.5</v>
      </c>
      <c r="K84">
        <v>0.05</v>
      </c>
      <c r="L84">
        <v>33.529400000000003</v>
      </c>
      <c r="M84">
        <v>39.251800000000003</v>
      </c>
      <c r="N84">
        <v>4.4699999999999997E-2</v>
      </c>
      <c r="O84">
        <v>3.4799999999999998E-2</v>
      </c>
    </row>
    <row r="85" spans="1:16" ht="13.8" thickBot="1" x14ac:dyDescent="0.3">
      <c r="A85" s="18">
        <v>1</v>
      </c>
      <c r="D85" t="s">
        <v>2</v>
      </c>
      <c r="F85">
        <v>2650</v>
      </c>
      <c r="I85">
        <v>31.53</v>
      </c>
      <c r="J85">
        <v>3.25</v>
      </c>
      <c r="K85">
        <v>1.46E-2</v>
      </c>
      <c r="L85">
        <v>37.145699999999998</v>
      </c>
      <c r="M85">
        <v>42.8979</v>
      </c>
      <c r="N85">
        <v>2.8000000000000001E-2</v>
      </c>
      <c r="O85">
        <v>3.1399999999999997E-2</v>
      </c>
    </row>
    <row r="86" spans="1:16" ht="29.4" thickBot="1" x14ac:dyDescent="0.35">
      <c r="A86" s="18">
        <v>1</v>
      </c>
      <c r="B86" s="35" t="s">
        <v>139</v>
      </c>
      <c r="C86" s="35" t="s">
        <v>124</v>
      </c>
      <c r="D86" t="s">
        <v>2</v>
      </c>
      <c r="E86" t="s">
        <v>351</v>
      </c>
      <c r="F86">
        <v>1500</v>
      </c>
      <c r="G86">
        <v>4</v>
      </c>
      <c r="H86">
        <v>4.4999999999999998E-2</v>
      </c>
      <c r="I86">
        <v>0.23</v>
      </c>
      <c r="J86">
        <v>200</v>
      </c>
      <c r="K86">
        <v>0.04</v>
      </c>
      <c r="L86">
        <v>14.849500000000001</v>
      </c>
      <c r="M86">
        <v>29.0961</v>
      </c>
      <c r="N86">
        <v>4.2500000000000003E-2</v>
      </c>
      <c r="O86">
        <v>3.9600000000000003E-2</v>
      </c>
      <c r="P86">
        <v>2.5000000000000001E-2</v>
      </c>
    </row>
    <row r="87" spans="1:16" x14ac:dyDescent="0.25">
      <c r="A87" s="18">
        <v>1</v>
      </c>
      <c r="D87" t="s">
        <v>2</v>
      </c>
      <c r="F87">
        <v>1500</v>
      </c>
      <c r="I87">
        <v>-2.65</v>
      </c>
      <c r="J87">
        <v>100</v>
      </c>
      <c r="K87">
        <v>0.06</v>
      </c>
      <c r="L87">
        <v>14.889900000000001</v>
      </c>
      <c r="M87">
        <v>28.409700000000001</v>
      </c>
      <c r="N87">
        <v>3.8600000000000002E-2</v>
      </c>
      <c r="O87">
        <v>4.19E-2</v>
      </c>
    </row>
    <row r="88" spans="1:16" x14ac:dyDescent="0.25">
      <c r="A88" s="18">
        <v>1</v>
      </c>
      <c r="D88" t="s">
        <v>2</v>
      </c>
      <c r="F88">
        <v>1500</v>
      </c>
      <c r="I88">
        <v>-2.4700000000000002</v>
      </c>
      <c r="J88">
        <v>50</v>
      </c>
      <c r="K88">
        <v>5.8299999999999998E-2</v>
      </c>
      <c r="L88">
        <v>16.419</v>
      </c>
      <c r="M88">
        <v>30.692599999999999</v>
      </c>
      <c r="N88">
        <v>4.1000000000000002E-2</v>
      </c>
      <c r="O88">
        <v>4.36E-2</v>
      </c>
    </row>
    <row r="89" spans="1:16" x14ac:dyDescent="0.25">
      <c r="A89" s="18">
        <v>1</v>
      </c>
      <c r="D89" t="s">
        <v>2</v>
      </c>
      <c r="F89">
        <v>1500</v>
      </c>
      <c r="I89">
        <v>-1.77</v>
      </c>
      <c r="J89">
        <v>25</v>
      </c>
      <c r="K89">
        <v>6.4000000000000001E-2</v>
      </c>
      <c r="L89">
        <v>21.2956</v>
      </c>
      <c r="M89">
        <v>33.879100000000001</v>
      </c>
      <c r="N89">
        <v>3.4299999999999997E-2</v>
      </c>
      <c r="O89">
        <v>3.2599999999999997E-2</v>
      </c>
    </row>
    <row r="90" spans="1:16" x14ac:dyDescent="0.25">
      <c r="A90" s="18">
        <v>1</v>
      </c>
      <c r="D90" t="s">
        <v>2</v>
      </c>
      <c r="F90">
        <v>1500</v>
      </c>
      <c r="I90">
        <v>2.25</v>
      </c>
      <c r="J90">
        <v>12.5</v>
      </c>
      <c r="K90">
        <v>3.7600000000000001E-2</v>
      </c>
      <c r="L90">
        <v>23.756399999999999</v>
      </c>
      <c r="M90">
        <v>41.1021</v>
      </c>
      <c r="N90">
        <v>1.34E-2</v>
      </c>
      <c r="O90">
        <v>1.6500000000000001E-2</v>
      </c>
    </row>
    <row r="91" spans="1:16" x14ac:dyDescent="0.25">
      <c r="A91" s="18">
        <v>1</v>
      </c>
      <c r="D91" t="s">
        <v>2</v>
      </c>
      <c r="F91">
        <v>1500</v>
      </c>
      <c r="I91">
        <v>4.46</v>
      </c>
      <c r="J91">
        <v>6.5</v>
      </c>
      <c r="K91">
        <v>6.2600000000000003E-2</v>
      </c>
      <c r="L91">
        <v>36.651899999999998</v>
      </c>
      <c r="M91">
        <v>41.531799999999997</v>
      </c>
      <c r="N91">
        <v>7.7000000000000002E-3</v>
      </c>
      <c r="O91">
        <v>1.9099999999999999E-2</v>
      </c>
    </row>
    <row r="92" spans="1:16" ht="13.8" thickBot="1" x14ac:dyDescent="0.3">
      <c r="A92" s="18">
        <v>1</v>
      </c>
      <c r="D92" t="s">
        <v>2</v>
      </c>
      <c r="F92">
        <v>1500</v>
      </c>
      <c r="I92">
        <v>11.275</v>
      </c>
      <c r="J92">
        <v>3.25</v>
      </c>
      <c r="K92">
        <v>1.38E-2</v>
      </c>
      <c r="L92">
        <v>52.844799999999999</v>
      </c>
      <c r="M92">
        <v>53.092599999999997</v>
      </c>
      <c r="N92">
        <v>7.4000000000000003E-3</v>
      </c>
      <c r="O92">
        <v>9.9000000000000008E-3</v>
      </c>
    </row>
    <row r="93" spans="1:16" ht="29.4" thickBot="1" x14ac:dyDescent="0.35">
      <c r="A93" s="18">
        <v>1</v>
      </c>
      <c r="B93" s="35" t="s">
        <v>141</v>
      </c>
      <c r="C93" s="35" t="s">
        <v>123</v>
      </c>
      <c r="D93" t="s">
        <v>2</v>
      </c>
      <c r="F93">
        <v>1600</v>
      </c>
      <c r="G93">
        <v>4</v>
      </c>
      <c r="H93">
        <v>3.5999999999999997E-2</v>
      </c>
      <c r="I93">
        <v>-1.3</v>
      </c>
      <c r="J93">
        <v>200</v>
      </c>
      <c r="K93">
        <v>4.5999999999999999E-2</v>
      </c>
      <c r="L93">
        <v>12.4292</v>
      </c>
      <c r="M93">
        <v>18.150600000000001</v>
      </c>
      <c r="N93">
        <v>5.3699999999999998E-2</v>
      </c>
      <c r="O93">
        <v>2.9499999999999998E-2</v>
      </c>
      <c r="P93">
        <v>3.3000000000000002E-2</v>
      </c>
    </row>
    <row r="94" spans="1:16" x14ac:dyDescent="0.25">
      <c r="A94" s="18">
        <v>1</v>
      </c>
      <c r="D94" t="s">
        <v>2</v>
      </c>
      <c r="F94">
        <v>1600</v>
      </c>
      <c r="I94">
        <v>-1.38</v>
      </c>
      <c r="J94">
        <v>100</v>
      </c>
      <c r="K94">
        <v>2.7099999999999999E-2</v>
      </c>
      <c r="L94">
        <v>13.2492</v>
      </c>
      <c r="M94">
        <v>18.710799999999999</v>
      </c>
      <c r="N94">
        <v>4.9200000000000001E-2</v>
      </c>
      <c r="O94">
        <v>2.1000000000000001E-2</v>
      </c>
    </row>
    <row r="95" spans="1:16" x14ac:dyDescent="0.25">
      <c r="A95" s="18">
        <v>1</v>
      </c>
      <c r="D95" t="s">
        <v>2</v>
      </c>
      <c r="F95">
        <v>1600</v>
      </c>
      <c r="I95">
        <v>-0.88</v>
      </c>
      <c r="J95">
        <v>50</v>
      </c>
      <c r="K95">
        <v>2.6700000000000002E-2</v>
      </c>
      <c r="L95">
        <v>17.6126</v>
      </c>
      <c r="M95">
        <v>24.121500000000001</v>
      </c>
      <c r="N95">
        <v>5.0799999999999998E-2</v>
      </c>
      <c r="O95">
        <v>2.1399999999999999E-2</v>
      </c>
    </row>
    <row r="96" spans="1:16" x14ac:dyDescent="0.25">
      <c r="A96" s="18">
        <v>1</v>
      </c>
      <c r="D96" t="s">
        <v>2</v>
      </c>
      <c r="F96">
        <v>1600</v>
      </c>
      <c r="I96">
        <v>-1.25</v>
      </c>
      <c r="J96">
        <v>25</v>
      </c>
      <c r="K96">
        <v>2.5499999999999998E-2</v>
      </c>
      <c r="L96">
        <v>21.059000000000001</v>
      </c>
      <c r="M96">
        <v>27.24</v>
      </c>
      <c r="N96">
        <v>5.1999999999999998E-2</v>
      </c>
      <c r="O96">
        <v>5.1799999999999999E-2</v>
      </c>
    </row>
    <row r="97" spans="1:16" x14ac:dyDescent="0.25">
      <c r="A97" s="18">
        <v>1</v>
      </c>
      <c r="D97" t="s">
        <v>2</v>
      </c>
      <c r="F97">
        <v>1600</v>
      </c>
      <c r="I97">
        <v>0.61</v>
      </c>
      <c r="J97">
        <v>12.5</v>
      </c>
      <c r="K97">
        <v>2.23E-2</v>
      </c>
      <c r="L97">
        <v>22.826499999999999</v>
      </c>
      <c r="M97">
        <v>32.828600000000002</v>
      </c>
      <c r="N97">
        <v>5.0700000000000002E-2</v>
      </c>
      <c r="O97">
        <v>2.1899999999999999E-2</v>
      </c>
    </row>
    <row r="98" spans="1:16" x14ac:dyDescent="0.25">
      <c r="A98" s="18">
        <v>1</v>
      </c>
      <c r="D98" t="s">
        <v>2</v>
      </c>
      <c r="F98">
        <v>1600</v>
      </c>
      <c r="I98">
        <v>4.8</v>
      </c>
      <c r="J98">
        <v>6.5</v>
      </c>
      <c r="K98">
        <v>1.8800000000000001E-2</v>
      </c>
      <c r="L98">
        <v>25.5657</v>
      </c>
      <c r="M98">
        <v>38.2072</v>
      </c>
      <c r="N98">
        <v>2.2499999999999999E-2</v>
      </c>
      <c r="O98">
        <v>2.0199999999999999E-2</v>
      </c>
    </row>
    <row r="99" spans="1:16" ht="13.8" thickBot="1" x14ac:dyDescent="0.3">
      <c r="A99" s="18">
        <v>1</v>
      </c>
      <c r="D99" t="s">
        <v>2</v>
      </c>
      <c r="F99">
        <v>1600</v>
      </c>
      <c r="I99">
        <v>6.6</v>
      </c>
      <c r="J99">
        <v>3.25</v>
      </c>
      <c r="K99">
        <v>1.46E-2</v>
      </c>
      <c r="L99">
        <v>31.2637</v>
      </c>
      <c r="M99">
        <v>44.107300000000002</v>
      </c>
      <c r="N99">
        <v>1.32E-2</v>
      </c>
      <c r="O99">
        <v>1.0800000000000001E-2</v>
      </c>
    </row>
    <row r="100" spans="1:16" ht="29.4" thickBot="1" x14ac:dyDescent="0.35">
      <c r="A100" s="18">
        <v>1</v>
      </c>
      <c r="B100" s="35" t="s">
        <v>143</v>
      </c>
      <c r="C100" s="35" t="s">
        <v>109</v>
      </c>
      <c r="D100" t="s">
        <v>2</v>
      </c>
      <c r="E100" t="s">
        <v>284</v>
      </c>
      <c r="F100">
        <v>400</v>
      </c>
      <c r="G100">
        <v>54</v>
      </c>
      <c r="H100">
        <v>2.1999999999999999E-2</v>
      </c>
      <c r="I100">
        <v>44</v>
      </c>
      <c r="J100">
        <v>200</v>
      </c>
      <c r="K100">
        <v>9.7000000000000003E-3</v>
      </c>
    </row>
    <row r="101" spans="1:16" x14ac:dyDescent="0.25">
      <c r="A101" s="18">
        <v>1</v>
      </c>
      <c r="D101" t="s">
        <v>2</v>
      </c>
      <c r="F101">
        <v>400</v>
      </c>
      <c r="I101">
        <v>41</v>
      </c>
      <c r="J101">
        <v>100</v>
      </c>
      <c r="K101">
        <v>0.01</v>
      </c>
    </row>
    <row r="102" spans="1:16" x14ac:dyDescent="0.25">
      <c r="A102" s="18">
        <v>1</v>
      </c>
      <c r="D102" t="s">
        <v>2</v>
      </c>
      <c r="F102">
        <v>400</v>
      </c>
      <c r="I102">
        <v>40</v>
      </c>
      <c r="J102">
        <v>50</v>
      </c>
      <c r="K102">
        <v>8.8000000000000005E-3</v>
      </c>
    </row>
    <row r="103" spans="1:16" x14ac:dyDescent="0.25">
      <c r="A103" s="18">
        <v>1</v>
      </c>
      <c r="D103" t="s">
        <v>2</v>
      </c>
      <c r="F103">
        <v>400</v>
      </c>
      <c r="I103">
        <v>37.130000000000003</v>
      </c>
      <c r="J103">
        <v>25</v>
      </c>
      <c r="K103">
        <v>1.09E-2</v>
      </c>
    </row>
    <row r="104" spans="1:16" x14ac:dyDescent="0.25">
      <c r="A104" s="18">
        <v>1</v>
      </c>
      <c r="D104" t="s">
        <v>2</v>
      </c>
      <c r="F104">
        <v>400</v>
      </c>
      <c r="I104">
        <v>40.130000000000003</v>
      </c>
      <c r="J104">
        <v>12.5</v>
      </c>
      <c r="K104">
        <v>1.4200000000000001E-2</v>
      </c>
    </row>
    <row r="105" spans="1:16" x14ac:dyDescent="0.25">
      <c r="A105" s="18">
        <v>1</v>
      </c>
      <c r="D105" t="s">
        <v>2</v>
      </c>
      <c r="F105">
        <v>400</v>
      </c>
      <c r="I105">
        <v>44.87</v>
      </c>
      <c r="J105">
        <v>6.5</v>
      </c>
      <c r="K105">
        <v>1.0999999999999999E-2</v>
      </c>
    </row>
    <row r="106" spans="1:16" ht="13.8" thickBot="1" x14ac:dyDescent="0.3">
      <c r="A106" s="18">
        <v>1</v>
      </c>
      <c r="D106" t="s">
        <v>2</v>
      </c>
      <c r="F106">
        <v>400</v>
      </c>
      <c r="I106">
        <v>49.46</v>
      </c>
      <c r="J106">
        <v>3.25</v>
      </c>
      <c r="K106">
        <v>1.0500000000000001E-2</v>
      </c>
    </row>
    <row r="107" spans="1:16" ht="29.4" thickBot="1" x14ac:dyDescent="0.35">
      <c r="A107" s="18">
        <v>1</v>
      </c>
      <c r="B107" s="35" t="s">
        <v>145</v>
      </c>
      <c r="C107" s="35" t="s">
        <v>109</v>
      </c>
      <c r="D107" t="s">
        <v>2</v>
      </c>
      <c r="E107" t="s">
        <v>285</v>
      </c>
      <c r="F107">
        <v>13000</v>
      </c>
      <c r="G107">
        <v>4</v>
      </c>
      <c r="H107">
        <v>2.1999999999999999E-2</v>
      </c>
      <c r="I107">
        <v>3.0478999999999998</v>
      </c>
      <c r="J107">
        <v>200</v>
      </c>
      <c r="K107">
        <v>5.7599999999999998E-2</v>
      </c>
      <c r="L107">
        <v>15.026400000000001</v>
      </c>
      <c r="M107">
        <v>31.5351</v>
      </c>
      <c r="N107">
        <v>5.79E-2</v>
      </c>
      <c r="O107">
        <v>2.8500000000000001E-2</v>
      </c>
      <c r="P107">
        <v>2.5000000000000001E-2</v>
      </c>
    </row>
    <row r="108" spans="1:16" x14ac:dyDescent="0.25">
      <c r="A108" s="18">
        <v>1</v>
      </c>
      <c r="D108" t="s">
        <v>2</v>
      </c>
      <c r="F108">
        <v>13000</v>
      </c>
      <c r="I108">
        <v>2.0985999999999998</v>
      </c>
      <c r="J108">
        <v>100</v>
      </c>
      <c r="K108">
        <v>6.5100000000000005E-2</v>
      </c>
      <c r="L108">
        <v>16.077500000000001</v>
      </c>
      <c r="M108">
        <v>31.790600000000001</v>
      </c>
      <c r="N108">
        <v>6.0600000000000001E-2</v>
      </c>
      <c r="O108">
        <v>0.04</v>
      </c>
    </row>
    <row r="109" spans="1:16" x14ac:dyDescent="0.25">
      <c r="A109" s="18">
        <v>1</v>
      </c>
      <c r="D109" t="s">
        <v>2</v>
      </c>
      <c r="F109">
        <v>13000</v>
      </c>
      <c r="I109">
        <v>1.2686999999999999</v>
      </c>
      <c r="J109">
        <v>50</v>
      </c>
      <c r="K109">
        <v>5.3499999999999999E-2</v>
      </c>
      <c r="L109">
        <v>16.656500000000001</v>
      </c>
      <c r="M109">
        <v>31.203900000000001</v>
      </c>
      <c r="N109">
        <v>6.0100000000000001E-2</v>
      </c>
      <c r="O109">
        <v>3.9100000000000003E-2</v>
      </c>
    </row>
    <row r="110" spans="1:16" x14ac:dyDescent="0.25">
      <c r="A110" s="18">
        <v>1</v>
      </c>
      <c r="D110" t="s">
        <v>2</v>
      </c>
      <c r="F110">
        <v>13000</v>
      </c>
      <c r="I110">
        <v>1.5851</v>
      </c>
      <c r="J110">
        <v>25</v>
      </c>
      <c r="K110">
        <v>5.21E-2</v>
      </c>
      <c r="L110">
        <v>22.273800000000001</v>
      </c>
      <c r="M110">
        <v>33.176499999999997</v>
      </c>
      <c r="N110">
        <v>3.3000000000000002E-2</v>
      </c>
      <c r="O110">
        <v>3.5700000000000003E-2</v>
      </c>
    </row>
    <row r="111" spans="1:16" x14ac:dyDescent="0.25">
      <c r="A111" s="18">
        <v>1</v>
      </c>
      <c r="D111" t="s">
        <v>2</v>
      </c>
      <c r="F111">
        <v>13000</v>
      </c>
      <c r="I111">
        <v>4.0119999999999996</v>
      </c>
      <c r="J111">
        <v>12.5</v>
      </c>
      <c r="K111">
        <v>4.1599999999999998E-2</v>
      </c>
      <c r="L111">
        <v>23.912400000000002</v>
      </c>
      <c r="M111">
        <v>36.456000000000003</v>
      </c>
      <c r="N111">
        <v>3.61E-2</v>
      </c>
      <c r="O111">
        <v>3.6499999999999998E-2</v>
      </c>
    </row>
    <row r="112" spans="1:16" x14ac:dyDescent="0.25">
      <c r="A112" s="18">
        <v>1</v>
      </c>
      <c r="D112" t="s">
        <v>2</v>
      </c>
      <c r="F112">
        <v>13000</v>
      </c>
      <c r="I112">
        <v>10.734500000000001</v>
      </c>
      <c r="J112">
        <v>6.5</v>
      </c>
      <c r="K112">
        <v>4.4900000000000002E-2</v>
      </c>
      <c r="L112">
        <v>29.029499999999999</v>
      </c>
      <c r="M112">
        <v>42.200200000000002</v>
      </c>
      <c r="N112">
        <v>2.01E-2</v>
      </c>
      <c r="O112">
        <v>3.2899999999999999E-2</v>
      </c>
    </row>
    <row r="113" spans="1:16" ht="13.8" thickBot="1" x14ac:dyDescent="0.3">
      <c r="A113" s="18">
        <v>1</v>
      </c>
      <c r="D113" t="s">
        <v>2</v>
      </c>
      <c r="F113">
        <v>13000</v>
      </c>
      <c r="I113">
        <v>15.4941</v>
      </c>
      <c r="J113">
        <v>3.25</v>
      </c>
      <c r="K113">
        <v>1.5299999999999999E-2</v>
      </c>
      <c r="L113">
        <v>31.743600000000001</v>
      </c>
      <c r="M113">
        <v>44.835500000000003</v>
      </c>
      <c r="N113">
        <v>3.0200000000000001E-2</v>
      </c>
      <c r="O113">
        <v>2.64E-2</v>
      </c>
    </row>
    <row r="114" spans="1:16" ht="29.4" thickBot="1" x14ac:dyDescent="0.35">
      <c r="A114" s="18">
        <v>1</v>
      </c>
      <c r="B114" s="35" t="s">
        <v>146</v>
      </c>
      <c r="C114" s="35" t="s">
        <v>130</v>
      </c>
      <c r="D114" t="s">
        <v>2</v>
      </c>
      <c r="E114" t="s">
        <v>352</v>
      </c>
      <c r="F114">
        <v>15300</v>
      </c>
      <c r="G114">
        <v>14</v>
      </c>
      <c r="H114">
        <v>2.1000000000000001E-2</v>
      </c>
      <c r="I114">
        <v>0.33</v>
      </c>
      <c r="J114">
        <v>200</v>
      </c>
      <c r="K114">
        <v>2.87E-2</v>
      </c>
      <c r="L114">
        <v>31.386700000000001</v>
      </c>
      <c r="M114">
        <v>48.678899999999999</v>
      </c>
      <c r="N114">
        <v>5.7999999999999996E-3</v>
      </c>
      <c r="O114">
        <v>5.3E-3</v>
      </c>
      <c r="P114">
        <v>2.5999999999999999E-2</v>
      </c>
    </row>
    <row r="115" spans="1:16" x14ac:dyDescent="0.25">
      <c r="A115" s="18">
        <v>1</v>
      </c>
      <c r="D115" t="s">
        <v>2</v>
      </c>
      <c r="F115">
        <v>15300</v>
      </c>
      <c r="I115">
        <v>0.56999999999999995</v>
      </c>
      <c r="J115">
        <v>100</v>
      </c>
      <c r="K115">
        <v>3.2000000000000001E-2</v>
      </c>
      <c r="L115">
        <v>23.020499999999998</v>
      </c>
      <c r="M115">
        <v>32.180700000000002</v>
      </c>
      <c r="N115">
        <v>1.5100000000000001E-2</v>
      </c>
      <c r="O115">
        <v>1.46E-2</v>
      </c>
    </row>
    <row r="116" spans="1:16" x14ac:dyDescent="0.25">
      <c r="A116" s="18">
        <v>1</v>
      </c>
      <c r="D116" t="s">
        <v>2</v>
      </c>
      <c r="F116">
        <v>15300</v>
      </c>
      <c r="I116">
        <v>-0.2414</v>
      </c>
      <c r="J116">
        <v>50</v>
      </c>
      <c r="K116">
        <v>3.1699999999999999E-2</v>
      </c>
      <c r="L116">
        <v>24.785799999999998</v>
      </c>
      <c r="M116">
        <v>32.514499999999998</v>
      </c>
      <c r="N116">
        <v>1.8800000000000001E-2</v>
      </c>
      <c r="O116">
        <v>2.18E-2</v>
      </c>
    </row>
    <row r="117" spans="1:16" x14ac:dyDescent="0.25">
      <c r="A117" s="18">
        <v>1</v>
      </c>
      <c r="D117" t="s">
        <v>2</v>
      </c>
      <c r="F117">
        <v>15300</v>
      </c>
      <c r="I117">
        <v>2.637</v>
      </c>
      <c r="J117">
        <v>25</v>
      </c>
      <c r="K117">
        <v>2.5600000000000001E-2</v>
      </c>
      <c r="L117">
        <v>27.440999999999999</v>
      </c>
      <c r="M117">
        <v>32.201799999999999</v>
      </c>
      <c r="N117">
        <v>2.8400000000000002E-2</v>
      </c>
      <c r="O117">
        <v>2.1100000000000001E-2</v>
      </c>
    </row>
    <row r="118" spans="1:16" x14ac:dyDescent="0.25">
      <c r="A118" s="18">
        <v>1</v>
      </c>
      <c r="D118" t="s">
        <v>2</v>
      </c>
      <c r="F118">
        <v>15300</v>
      </c>
      <c r="I118">
        <v>7.87</v>
      </c>
      <c r="J118">
        <v>12.5</v>
      </c>
      <c r="K118">
        <v>2.7199999999999998E-2</v>
      </c>
      <c r="L118">
        <v>28.670500000000001</v>
      </c>
      <c r="M118">
        <v>38.000799999999998</v>
      </c>
      <c r="N118">
        <v>2.86E-2</v>
      </c>
      <c r="O118">
        <v>2.4299999999999999E-2</v>
      </c>
    </row>
    <row r="119" spans="1:16" x14ac:dyDescent="0.25">
      <c r="A119" s="18">
        <v>1</v>
      </c>
      <c r="D119" t="s">
        <v>2</v>
      </c>
      <c r="F119">
        <v>15300</v>
      </c>
      <c r="I119">
        <v>11.74</v>
      </c>
      <c r="J119">
        <v>6.5</v>
      </c>
      <c r="K119">
        <v>2.5399999999999999E-2</v>
      </c>
      <c r="L119">
        <v>33.262500000000003</v>
      </c>
      <c r="M119">
        <v>40.875500000000002</v>
      </c>
      <c r="N119">
        <v>4.2900000000000001E-2</v>
      </c>
      <c r="O119">
        <v>1.61E-2</v>
      </c>
    </row>
    <row r="120" spans="1:16" ht="13.8" thickBot="1" x14ac:dyDescent="0.3">
      <c r="A120" s="18">
        <v>1</v>
      </c>
      <c r="D120" t="s">
        <v>2</v>
      </c>
      <c r="F120">
        <v>15300</v>
      </c>
      <c r="I120">
        <v>17.16</v>
      </c>
      <c r="J120">
        <v>3.25</v>
      </c>
      <c r="K120">
        <v>1.3299999999999999E-2</v>
      </c>
      <c r="L120">
        <v>39.755299999999998</v>
      </c>
      <c r="M120">
        <v>49.0214</v>
      </c>
      <c r="N120">
        <v>1.5699999999999999E-2</v>
      </c>
      <c r="O120">
        <v>2.53E-2</v>
      </c>
    </row>
    <row r="121" spans="1:16" ht="29.4" thickBot="1" x14ac:dyDescent="0.35">
      <c r="A121" s="18">
        <v>1</v>
      </c>
      <c r="B121" s="35" t="s">
        <v>185</v>
      </c>
      <c r="C121" s="35" t="s">
        <v>155</v>
      </c>
      <c r="D121" t="s">
        <v>2</v>
      </c>
      <c r="E121" t="s">
        <v>305</v>
      </c>
      <c r="F121">
        <v>700</v>
      </c>
      <c r="G121">
        <v>24</v>
      </c>
      <c r="H121">
        <v>2.8000000000000001E-2</v>
      </c>
      <c r="I121">
        <v>25.8</v>
      </c>
      <c r="J121">
        <v>200</v>
      </c>
      <c r="K121">
        <v>8.0999999999999996E-3</v>
      </c>
      <c r="M121">
        <v>23.502800000000001</v>
      </c>
      <c r="O121">
        <v>2.29E-2</v>
      </c>
      <c r="P121">
        <v>2.5000000000000001E-2</v>
      </c>
    </row>
    <row r="122" spans="1:16" x14ac:dyDescent="0.25">
      <c r="A122" s="18">
        <v>1</v>
      </c>
      <c r="D122" t="s">
        <v>2</v>
      </c>
      <c r="F122">
        <v>700</v>
      </c>
      <c r="I122">
        <v>24.1</v>
      </c>
      <c r="J122">
        <v>100</v>
      </c>
      <c r="K122">
        <v>0.01</v>
      </c>
      <c r="M122">
        <v>24.7454</v>
      </c>
      <c r="O122">
        <v>2.1499999999999998E-2</v>
      </c>
    </row>
    <row r="123" spans="1:16" x14ac:dyDescent="0.25">
      <c r="A123" s="18">
        <v>1</v>
      </c>
      <c r="D123" t="s">
        <v>2</v>
      </c>
      <c r="F123">
        <v>700</v>
      </c>
      <c r="I123">
        <v>22.9</v>
      </c>
      <c r="J123">
        <v>50</v>
      </c>
      <c r="K123">
        <v>0.01</v>
      </c>
      <c r="M123">
        <v>28.919599999999999</v>
      </c>
      <c r="O123">
        <v>2.76E-2</v>
      </c>
    </row>
    <row r="124" spans="1:16" x14ac:dyDescent="0.25">
      <c r="A124" s="18">
        <v>1</v>
      </c>
      <c r="D124" t="s">
        <v>2</v>
      </c>
      <c r="F124">
        <v>700</v>
      </c>
      <c r="I124">
        <v>24.1</v>
      </c>
      <c r="J124">
        <v>25</v>
      </c>
      <c r="K124">
        <v>8.0999999999999996E-3</v>
      </c>
      <c r="M124">
        <v>30.921099999999999</v>
      </c>
      <c r="O124">
        <v>1.5800000000000002E-2</v>
      </c>
    </row>
    <row r="125" spans="1:16" x14ac:dyDescent="0.25">
      <c r="A125" s="18">
        <v>1</v>
      </c>
      <c r="D125" t="s">
        <v>2</v>
      </c>
      <c r="F125">
        <v>700</v>
      </c>
      <c r="I125">
        <v>36.11</v>
      </c>
      <c r="J125">
        <v>12.5</v>
      </c>
      <c r="K125">
        <v>6.7999999999999996E-3</v>
      </c>
      <c r="M125">
        <v>39.401400000000002</v>
      </c>
      <c r="O125">
        <v>2.3E-2</v>
      </c>
    </row>
    <row r="126" spans="1:16" x14ac:dyDescent="0.25">
      <c r="A126" s="18">
        <v>1</v>
      </c>
      <c r="D126" t="s">
        <v>2</v>
      </c>
      <c r="F126">
        <v>700</v>
      </c>
      <c r="I126">
        <v>42.49</v>
      </c>
      <c r="J126">
        <v>6.5</v>
      </c>
      <c r="K126">
        <v>2.6499999999999999E-2</v>
      </c>
      <c r="M126">
        <v>43.518000000000001</v>
      </c>
      <c r="O126">
        <v>3.0200000000000001E-2</v>
      </c>
    </row>
    <row r="127" spans="1:16" ht="13.8" thickBot="1" x14ac:dyDescent="0.3">
      <c r="A127" s="18">
        <v>1</v>
      </c>
      <c r="D127" t="s">
        <v>2</v>
      </c>
      <c r="F127">
        <v>700</v>
      </c>
      <c r="I127">
        <v>55.26</v>
      </c>
      <c r="J127">
        <v>3.25</v>
      </c>
      <c r="K127">
        <v>8.0000000000000002E-3</v>
      </c>
      <c r="M127">
        <v>49.815199999999997</v>
      </c>
      <c r="O127">
        <v>2.2700000000000001E-2</v>
      </c>
    </row>
    <row r="128" spans="1:16" ht="29.4" thickBot="1" x14ac:dyDescent="0.35">
      <c r="A128" s="18">
        <v>1</v>
      </c>
      <c r="B128" s="35" t="s">
        <v>186</v>
      </c>
      <c r="C128" s="35" t="s">
        <v>153</v>
      </c>
      <c r="D128" t="s">
        <v>2</v>
      </c>
      <c r="E128" t="s">
        <v>293</v>
      </c>
      <c r="F128">
        <v>320</v>
      </c>
      <c r="G128">
        <v>24</v>
      </c>
      <c r="H128">
        <v>1.9E-2</v>
      </c>
      <c r="I128">
        <v>16.68</v>
      </c>
      <c r="J128">
        <v>200</v>
      </c>
      <c r="K128">
        <v>3.9399999999999998E-2</v>
      </c>
      <c r="M128">
        <v>22.950199999999999</v>
      </c>
      <c r="O128">
        <v>4.4999999999999998E-2</v>
      </c>
      <c r="P128">
        <v>2.1999999999999999E-2</v>
      </c>
    </row>
    <row r="129" spans="1:16" x14ac:dyDescent="0.25">
      <c r="A129" s="18">
        <v>1</v>
      </c>
      <c r="D129" t="s">
        <v>2</v>
      </c>
      <c r="F129">
        <v>320</v>
      </c>
      <c r="I129">
        <v>14.1</v>
      </c>
      <c r="J129">
        <v>100</v>
      </c>
      <c r="K129">
        <v>5.7000000000000002E-2</v>
      </c>
      <c r="M129">
        <v>23.100999999999999</v>
      </c>
      <c r="O129">
        <v>3.15E-2</v>
      </c>
    </row>
    <row r="130" spans="1:16" x14ac:dyDescent="0.25">
      <c r="A130" s="18">
        <v>1</v>
      </c>
      <c r="D130" t="s">
        <v>2</v>
      </c>
      <c r="F130">
        <v>320</v>
      </c>
      <c r="I130">
        <v>16.46</v>
      </c>
      <c r="J130">
        <v>50</v>
      </c>
      <c r="K130">
        <v>0.03</v>
      </c>
      <c r="M130">
        <v>24.373000000000001</v>
      </c>
      <c r="O130">
        <v>2.3E-2</v>
      </c>
    </row>
    <row r="131" spans="1:16" x14ac:dyDescent="0.25">
      <c r="A131" s="18">
        <v>1</v>
      </c>
      <c r="D131" t="s">
        <v>2</v>
      </c>
      <c r="F131">
        <v>320</v>
      </c>
      <c r="I131">
        <v>17.57</v>
      </c>
      <c r="J131">
        <v>25</v>
      </c>
      <c r="K131">
        <v>4.2999999999999997E-2</v>
      </c>
      <c r="M131">
        <v>26.669799999999999</v>
      </c>
      <c r="O131">
        <v>2.3300000000000001E-2</v>
      </c>
    </row>
    <row r="132" spans="1:16" x14ac:dyDescent="0.25">
      <c r="A132" s="18">
        <v>1</v>
      </c>
      <c r="D132" t="s">
        <v>2</v>
      </c>
      <c r="F132">
        <v>320</v>
      </c>
      <c r="I132">
        <v>19.600000000000001</v>
      </c>
      <c r="J132">
        <v>12.5</v>
      </c>
      <c r="K132">
        <v>5.1799999999999999E-2</v>
      </c>
      <c r="M132">
        <v>27.534099999999999</v>
      </c>
      <c r="O132">
        <v>2.3900000000000001E-2</v>
      </c>
    </row>
    <row r="133" spans="1:16" x14ac:dyDescent="0.25">
      <c r="A133" s="18">
        <v>1</v>
      </c>
      <c r="D133" t="s">
        <v>2</v>
      </c>
      <c r="F133">
        <v>320</v>
      </c>
      <c r="I133">
        <v>22.07</v>
      </c>
      <c r="J133">
        <v>6.5</v>
      </c>
      <c r="K133">
        <v>4.8000000000000001E-2</v>
      </c>
      <c r="M133">
        <v>29.993500000000001</v>
      </c>
      <c r="O133">
        <v>2.0799999999999999E-2</v>
      </c>
    </row>
    <row r="134" spans="1:16" ht="13.8" thickBot="1" x14ac:dyDescent="0.3">
      <c r="A134" s="18">
        <v>1</v>
      </c>
      <c r="D134" t="s">
        <v>2</v>
      </c>
      <c r="F134">
        <v>320</v>
      </c>
      <c r="I134">
        <v>25</v>
      </c>
      <c r="J134">
        <v>3.25</v>
      </c>
      <c r="K134">
        <v>4.0800000000000003E-2</v>
      </c>
      <c r="M134">
        <v>33.3065</v>
      </c>
      <c r="O134">
        <v>1.95E-2</v>
      </c>
    </row>
    <row r="135" spans="1:16" ht="29.4" thickBot="1" x14ac:dyDescent="0.35">
      <c r="A135" s="18">
        <v>1</v>
      </c>
      <c r="B135" s="35" t="s">
        <v>187</v>
      </c>
      <c r="C135" s="35" t="s">
        <v>130</v>
      </c>
      <c r="D135" t="s">
        <v>2</v>
      </c>
      <c r="F135">
        <v>700</v>
      </c>
      <c r="G135">
        <v>24</v>
      </c>
      <c r="H135">
        <v>1.6E-2</v>
      </c>
      <c r="I135">
        <v>21.31</v>
      </c>
      <c r="J135">
        <v>200</v>
      </c>
      <c r="K135">
        <v>3.4700000000000002E-2</v>
      </c>
      <c r="L135">
        <v>18.440999999999999</v>
      </c>
      <c r="M135">
        <v>22.660299999999999</v>
      </c>
      <c r="N135">
        <v>2.5499999999999998E-2</v>
      </c>
      <c r="O135">
        <v>2.4199999999999999E-2</v>
      </c>
      <c r="P135">
        <v>1.2999999999999999E-2</v>
      </c>
    </row>
    <row r="136" spans="1:16" x14ac:dyDescent="0.25">
      <c r="A136" s="18">
        <v>1</v>
      </c>
      <c r="D136" t="s">
        <v>2</v>
      </c>
      <c r="F136">
        <v>700</v>
      </c>
      <c r="I136">
        <v>21.47</v>
      </c>
      <c r="J136">
        <v>100</v>
      </c>
      <c r="K136">
        <v>3.78E-2</v>
      </c>
      <c r="L136">
        <v>17.994499999999999</v>
      </c>
      <c r="M136">
        <v>24.212800000000001</v>
      </c>
      <c r="N136">
        <v>1.7000000000000001E-2</v>
      </c>
      <c r="O136">
        <v>2.7099999999999999E-2</v>
      </c>
    </row>
    <row r="137" spans="1:16" x14ac:dyDescent="0.25">
      <c r="A137" s="18">
        <v>1</v>
      </c>
      <c r="D137" t="s">
        <v>2</v>
      </c>
      <c r="F137">
        <v>700</v>
      </c>
      <c r="I137">
        <v>20.6</v>
      </c>
      <c r="J137">
        <v>50</v>
      </c>
      <c r="K137">
        <v>3.6600000000000001E-2</v>
      </c>
      <c r="L137">
        <v>21.373000000000001</v>
      </c>
      <c r="M137">
        <v>28.792999999999999</v>
      </c>
      <c r="N137">
        <v>2.1299999999999999E-2</v>
      </c>
      <c r="O137">
        <v>2.6100000000000002E-2</v>
      </c>
    </row>
    <row r="138" spans="1:16" x14ac:dyDescent="0.25">
      <c r="A138" s="18">
        <v>1</v>
      </c>
      <c r="D138" t="s">
        <v>2</v>
      </c>
      <c r="F138">
        <v>700</v>
      </c>
      <c r="I138">
        <v>21.5</v>
      </c>
      <c r="J138">
        <v>25</v>
      </c>
      <c r="K138">
        <v>3.5000000000000003E-2</v>
      </c>
      <c r="L138">
        <v>22.538499999999999</v>
      </c>
      <c r="M138">
        <v>31.2409</v>
      </c>
      <c r="N138">
        <v>2.3199999999999998E-2</v>
      </c>
      <c r="O138">
        <v>3.1099999999999999E-2</v>
      </c>
    </row>
    <row r="139" spans="1:16" x14ac:dyDescent="0.25">
      <c r="A139" s="18">
        <v>1</v>
      </c>
      <c r="D139" t="s">
        <v>2</v>
      </c>
      <c r="F139">
        <v>700</v>
      </c>
      <c r="I139">
        <v>22.09</v>
      </c>
      <c r="J139">
        <v>12.5</v>
      </c>
      <c r="K139">
        <v>4.1000000000000002E-2</v>
      </c>
      <c r="L139">
        <v>24.211400000000001</v>
      </c>
      <c r="M139">
        <v>33.453800000000001</v>
      </c>
      <c r="N139">
        <v>2.5399999999999999E-2</v>
      </c>
      <c r="O139">
        <v>3.3700000000000001E-2</v>
      </c>
    </row>
    <row r="140" spans="1:16" x14ac:dyDescent="0.25">
      <c r="A140" s="18">
        <v>1</v>
      </c>
      <c r="D140" t="s">
        <v>2</v>
      </c>
      <c r="F140">
        <v>700</v>
      </c>
      <c r="I140">
        <v>26.58</v>
      </c>
      <c r="J140">
        <v>6.5</v>
      </c>
      <c r="K140">
        <v>3.44E-2</v>
      </c>
      <c r="L140">
        <v>28.804300000000001</v>
      </c>
      <c r="M140">
        <v>34.773400000000002</v>
      </c>
      <c r="N140">
        <v>4.4200000000000003E-2</v>
      </c>
      <c r="O140">
        <v>3.5900000000000001E-2</v>
      </c>
    </row>
    <row r="141" spans="1:16" ht="13.8" thickBot="1" x14ac:dyDescent="0.3">
      <c r="A141" s="18">
        <v>1</v>
      </c>
      <c r="D141" t="s">
        <v>2</v>
      </c>
      <c r="F141">
        <v>700</v>
      </c>
      <c r="I141">
        <v>27.59</v>
      </c>
      <c r="J141">
        <v>3.25</v>
      </c>
      <c r="K141">
        <v>2.7799999999999998E-2</v>
      </c>
      <c r="L141">
        <v>30.865400000000001</v>
      </c>
      <c r="M141">
        <v>36.825099999999999</v>
      </c>
      <c r="N141">
        <v>3.5999999999999997E-2</v>
      </c>
      <c r="O141">
        <v>3.5000000000000003E-2</v>
      </c>
    </row>
    <row r="142" spans="1:16" ht="29.4" thickBot="1" x14ac:dyDescent="0.35">
      <c r="A142" s="18">
        <v>1</v>
      </c>
      <c r="B142" s="35" t="s">
        <v>188</v>
      </c>
      <c r="C142" s="35" t="s">
        <v>109</v>
      </c>
      <c r="D142" t="s">
        <v>2</v>
      </c>
      <c r="E142" t="s">
        <v>353</v>
      </c>
      <c r="F142">
        <v>800</v>
      </c>
      <c r="G142">
        <v>24</v>
      </c>
      <c r="H142">
        <v>1.4E-2</v>
      </c>
      <c r="I142">
        <v>20.45</v>
      </c>
      <c r="J142">
        <v>200</v>
      </c>
      <c r="K142">
        <v>0.03</v>
      </c>
      <c r="L142">
        <v>13.731299999999999</v>
      </c>
      <c r="M142">
        <v>25.0182</v>
      </c>
      <c r="N142">
        <v>3.0800000000000001E-2</v>
      </c>
      <c r="O142">
        <v>3.2000000000000001E-2</v>
      </c>
      <c r="P142">
        <v>1.4E-2</v>
      </c>
    </row>
    <row r="143" spans="1:16" x14ac:dyDescent="0.25">
      <c r="A143" s="18">
        <v>1</v>
      </c>
      <c r="D143" t="s">
        <v>2</v>
      </c>
      <c r="F143">
        <v>800</v>
      </c>
      <c r="I143">
        <v>18.940000000000001</v>
      </c>
      <c r="J143">
        <v>100</v>
      </c>
      <c r="K143">
        <v>2.98E-2</v>
      </c>
      <c r="L143">
        <v>15.494999999999999</v>
      </c>
      <c r="M143">
        <v>27.443000000000001</v>
      </c>
      <c r="N143">
        <v>4.2099999999999999E-2</v>
      </c>
      <c r="O143">
        <v>2.63E-2</v>
      </c>
    </row>
    <row r="144" spans="1:16" x14ac:dyDescent="0.25">
      <c r="A144" s="18">
        <v>1</v>
      </c>
      <c r="D144" t="s">
        <v>2</v>
      </c>
      <c r="F144">
        <v>800</v>
      </c>
      <c r="I144">
        <v>15.26</v>
      </c>
      <c r="J144">
        <v>50</v>
      </c>
      <c r="K144">
        <v>1.2999999999999999E-2</v>
      </c>
      <c r="L144">
        <v>13.964</v>
      </c>
      <c r="M144">
        <v>27.454599999999999</v>
      </c>
      <c r="N144">
        <v>4.6100000000000002E-2</v>
      </c>
      <c r="O144">
        <v>1.9900000000000001E-2</v>
      </c>
    </row>
    <row r="145" spans="1:16" x14ac:dyDescent="0.25">
      <c r="A145" s="18">
        <v>1</v>
      </c>
      <c r="D145" t="s">
        <v>2</v>
      </c>
      <c r="F145">
        <v>800</v>
      </c>
      <c r="I145">
        <v>14.46</v>
      </c>
      <c r="J145">
        <v>25</v>
      </c>
      <c r="K145">
        <v>1.49E-2</v>
      </c>
      <c r="L145">
        <v>15.7913</v>
      </c>
      <c r="M145">
        <v>27.657599999999999</v>
      </c>
      <c r="N145">
        <v>2.0799999999999999E-2</v>
      </c>
      <c r="O145">
        <v>2.24E-2</v>
      </c>
    </row>
    <row r="146" spans="1:16" x14ac:dyDescent="0.25">
      <c r="A146" s="18">
        <v>1</v>
      </c>
      <c r="D146" t="s">
        <v>2</v>
      </c>
      <c r="F146">
        <v>800</v>
      </c>
      <c r="I146">
        <v>11.28</v>
      </c>
      <c r="J146">
        <v>12.5</v>
      </c>
      <c r="K146">
        <v>1.12E-2</v>
      </c>
      <c r="L146">
        <v>19.463000000000001</v>
      </c>
      <c r="M146">
        <v>27.511600000000001</v>
      </c>
      <c r="N146">
        <v>2.4199999999999999E-2</v>
      </c>
      <c r="O146">
        <v>2.29E-2</v>
      </c>
    </row>
    <row r="147" spans="1:16" x14ac:dyDescent="0.25">
      <c r="A147" s="18">
        <v>1</v>
      </c>
      <c r="D147" t="s">
        <v>2</v>
      </c>
      <c r="F147">
        <v>800</v>
      </c>
      <c r="I147">
        <v>19.45</v>
      </c>
      <c r="J147">
        <v>6.5</v>
      </c>
      <c r="K147">
        <v>3.1600000000000003E-2</v>
      </c>
      <c r="L147">
        <v>23.4876</v>
      </c>
      <c r="M147">
        <v>32.5246</v>
      </c>
      <c r="N147">
        <v>2.35E-2</v>
      </c>
      <c r="O147">
        <v>1.6799999999999999E-2</v>
      </c>
    </row>
    <row r="148" spans="1:16" ht="13.8" thickBot="1" x14ac:dyDescent="0.3">
      <c r="A148" s="18">
        <v>1</v>
      </c>
      <c r="D148" t="s">
        <v>2</v>
      </c>
      <c r="F148">
        <v>800</v>
      </c>
      <c r="I148">
        <v>20.72</v>
      </c>
      <c r="J148">
        <v>3.25</v>
      </c>
      <c r="K148">
        <v>3.5999999999999997E-2</v>
      </c>
      <c r="L148">
        <v>27.4709</v>
      </c>
      <c r="M148">
        <v>35.209299999999999</v>
      </c>
      <c r="N148">
        <v>1.8700000000000001E-2</v>
      </c>
      <c r="O148">
        <v>1.7600000000000001E-2</v>
      </c>
    </row>
    <row r="149" spans="1:16" ht="29.4" thickBot="1" x14ac:dyDescent="0.35">
      <c r="A149" s="18">
        <v>1</v>
      </c>
      <c r="B149" s="35" t="s">
        <v>189</v>
      </c>
      <c r="C149" s="35" t="s">
        <v>123</v>
      </c>
      <c r="D149" t="s">
        <v>2</v>
      </c>
      <c r="E149" t="s">
        <v>354</v>
      </c>
      <c r="F149">
        <v>450</v>
      </c>
      <c r="G149">
        <v>34</v>
      </c>
      <c r="H149">
        <v>1.6E-2</v>
      </c>
      <c r="I149">
        <v>35.340000000000003</v>
      </c>
      <c r="J149">
        <v>200</v>
      </c>
      <c r="K149">
        <v>2.1999999999999999E-2</v>
      </c>
      <c r="L149">
        <v>31.2408</v>
      </c>
      <c r="M149">
        <v>41.686300000000003</v>
      </c>
      <c r="N149">
        <v>1.9699999999999999E-2</v>
      </c>
      <c r="O149">
        <v>2.6599999999999999E-2</v>
      </c>
      <c r="P149">
        <v>1.4E-2</v>
      </c>
    </row>
    <row r="150" spans="1:16" x14ac:dyDescent="0.25">
      <c r="A150" s="18">
        <v>1</v>
      </c>
      <c r="D150" t="s">
        <v>2</v>
      </c>
      <c r="F150">
        <v>450</v>
      </c>
      <c r="I150">
        <v>32.25</v>
      </c>
      <c r="J150">
        <v>100</v>
      </c>
      <c r="K150">
        <v>2.0799999999999999E-2</v>
      </c>
      <c r="L150">
        <v>32.916499999999999</v>
      </c>
      <c r="M150">
        <v>39.937100000000001</v>
      </c>
      <c r="N150">
        <v>2.75E-2</v>
      </c>
      <c r="O150">
        <v>2.98E-2</v>
      </c>
    </row>
    <row r="151" spans="1:16" x14ac:dyDescent="0.25">
      <c r="A151" s="18">
        <v>1</v>
      </c>
      <c r="D151" t="s">
        <v>2</v>
      </c>
      <c r="F151">
        <v>450</v>
      </c>
      <c r="I151">
        <v>28.85</v>
      </c>
      <c r="J151">
        <v>50</v>
      </c>
      <c r="K151">
        <v>2.58E-2</v>
      </c>
      <c r="L151">
        <v>31.518999999999998</v>
      </c>
      <c r="M151">
        <v>39.125399999999999</v>
      </c>
      <c r="N151">
        <v>1.83E-2</v>
      </c>
      <c r="O151">
        <v>2.6200000000000001E-2</v>
      </c>
    </row>
    <row r="152" spans="1:16" x14ac:dyDescent="0.25">
      <c r="A152" s="18">
        <v>1</v>
      </c>
      <c r="D152" t="s">
        <v>2</v>
      </c>
      <c r="F152">
        <v>450</v>
      </c>
      <c r="I152">
        <v>29.33</v>
      </c>
      <c r="J152">
        <v>25</v>
      </c>
      <c r="K152">
        <v>2.35E-2</v>
      </c>
      <c r="L152">
        <v>30.558900000000001</v>
      </c>
      <c r="M152">
        <v>38.116599999999998</v>
      </c>
      <c r="N152">
        <v>1.9599999999999999E-2</v>
      </c>
      <c r="O152">
        <v>2.63E-2</v>
      </c>
    </row>
    <row r="153" spans="1:16" x14ac:dyDescent="0.25">
      <c r="A153" s="18">
        <v>1</v>
      </c>
      <c r="D153" t="s">
        <v>2</v>
      </c>
      <c r="F153">
        <v>450</v>
      </c>
      <c r="I153">
        <v>27.49</v>
      </c>
      <c r="J153">
        <v>12.5</v>
      </c>
      <c r="K153">
        <v>1.78E-2</v>
      </c>
      <c r="L153">
        <v>30.216799999999999</v>
      </c>
      <c r="M153">
        <v>40.001399999999997</v>
      </c>
      <c r="N153">
        <v>2.4500000000000001E-2</v>
      </c>
      <c r="O153">
        <v>2.64E-2</v>
      </c>
    </row>
    <row r="154" spans="1:16" x14ac:dyDescent="0.25">
      <c r="A154" s="18">
        <v>1</v>
      </c>
      <c r="D154" t="s">
        <v>2</v>
      </c>
      <c r="F154">
        <v>450</v>
      </c>
      <c r="I154">
        <v>30.39</v>
      </c>
      <c r="J154">
        <v>6.5</v>
      </c>
      <c r="K154">
        <v>1.7000000000000001E-2</v>
      </c>
      <c r="L154">
        <v>29.257400000000001</v>
      </c>
      <c r="M154">
        <v>38.776200000000003</v>
      </c>
      <c r="N154">
        <v>2.1100000000000001E-2</v>
      </c>
      <c r="O154">
        <v>3.1399999999999997E-2</v>
      </c>
    </row>
    <row r="155" spans="1:16" ht="13.8" thickBot="1" x14ac:dyDescent="0.3">
      <c r="A155" s="18">
        <v>1</v>
      </c>
      <c r="D155" t="s">
        <v>2</v>
      </c>
      <c r="F155">
        <v>450</v>
      </c>
      <c r="I155">
        <v>33.08</v>
      </c>
      <c r="J155">
        <v>3.25</v>
      </c>
      <c r="K155">
        <v>1.89E-2</v>
      </c>
      <c r="L155">
        <v>38.0976</v>
      </c>
      <c r="M155">
        <v>42.957000000000001</v>
      </c>
      <c r="N155">
        <v>2.3300000000000001E-2</v>
      </c>
      <c r="O155">
        <v>3.3399999999999999E-2</v>
      </c>
    </row>
    <row r="156" spans="1:16" ht="29.4" thickBot="1" x14ac:dyDescent="0.35">
      <c r="A156" s="18">
        <v>1</v>
      </c>
      <c r="B156" s="35" t="s">
        <v>190</v>
      </c>
      <c r="C156" s="35" t="s">
        <v>127</v>
      </c>
      <c r="D156" t="s">
        <v>2</v>
      </c>
      <c r="E156" t="s">
        <v>306</v>
      </c>
      <c r="F156">
        <v>1000</v>
      </c>
      <c r="G156">
        <v>14</v>
      </c>
      <c r="H156">
        <v>1.7000000000000001E-2</v>
      </c>
      <c r="I156">
        <v>10.79</v>
      </c>
      <c r="J156">
        <v>200</v>
      </c>
      <c r="K156">
        <v>1.6799999999999999E-2</v>
      </c>
      <c r="L156">
        <v>14.0283</v>
      </c>
      <c r="M156">
        <v>19.022099999999998</v>
      </c>
      <c r="N156">
        <v>2.24E-2</v>
      </c>
      <c r="O156">
        <v>1.78E-2</v>
      </c>
      <c r="P156">
        <v>1.2E-2</v>
      </c>
    </row>
    <row r="157" spans="1:16" x14ac:dyDescent="0.25">
      <c r="A157" s="18">
        <v>1</v>
      </c>
      <c r="D157" t="s">
        <v>2</v>
      </c>
      <c r="E157" t="s">
        <v>307</v>
      </c>
      <c r="F157">
        <v>1000</v>
      </c>
      <c r="I157">
        <v>9.25</v>
      </c>
      <c r="J157">
        <v>100</v>
      </c>
      <c r="K157">
        <v>1.6E-2</v>
      </c>
      <c r="L157">
        <v>15.932600000000001</v>
      </c>
      <c r="M157">
        <v>16.561399999999999</v>
      </c>
      <c r="N157">
        <v>2.63E-2</v>
      </c>
      <c r="O157">
        <v>1.6400000000000001E-2</v>
      </c>
    </row>
    <row r="158" spans="1:16" x14ac:dyDescent="0.25">
      <c r="A158" s="18">
        <v>1</v>
      </c>
      <c r="D158" t="s">
        <v>2</v>
      </c>
      <c r="F158">
        <v>1000</v>
      </c>
      <c r="I158">
        <v>8.1</v>
      </c>
      <c r="J158">
        <v>50</v>
      </c>
      <c r="K158">
        <v>1.44E-2</v>
      </c>
      <c r="L158">
        <v>15.4153</v>
      </c>
      <c r="M158">
        <v>20.722300000000001</v>
      </c>
      <c r="N158">
        <v>2.1100000000000001E-2</v>
      </c>
      <c r="O158">
        <v>2.0299999999999999E-2</v>
      </c>
    </row>
    <row r="159" spans="1:16" x14ac:dyDescent="0.25">
      <c r="A159" s="18">
        <v>1</v>
      </c>
      <c r="D159" t="s">
        <v>2</v>
      </c>
      <c r="F159">
        <v>1000</v>
      </c>
      <c r="I159">
        <v>10.74</v>
      </c>
      <c r="J159">
        <v>25</v>
      </c>
      <c r="K159">
        <v>1.95E-2</v>
      </c>
      <c r="L159">
        <v>14.780799999999999</v>
      </c>
      <c r="M159">
        <v>24.2653</v>
      </c>
      <c r="N159">
        <v>2.3E-2</v>
      </c>
      <c r="O159">
        <v>2.1100000000000001E-2</v>
      </c>
    </row>
    <row r="160" spans="1:16" x14ac:dyDescent="0.25">
      <c r="A160" s="18">
        <v>1</v>
      </c>
      <c r="D160" t="s">
        <v>2</v>
      </c>
      <c r="F160">
        <v>1000</v>
      </c>
      <c r="I160">
        <v>11.95</v>
      </c>
      <c r="J160">
        <v>12.5</v>
      </c>
      <c r="K160">
        <v>2.7E-2</v>
      </c>
      <c r="L160">
        <v>21.0122</v>
      </c>
      <c r="M160">
        <v>26.274100000000001</v>
      </c>
      <c r="N160">
        <v>4.2500000000000003E-2</v>
      </c>
      <c r="O160">
        <v>1.5699999999999999E-2</v>
      </c>
    </row>
    <row r="161" spans="1:16" x14ac:dyDescent="0.25">
      <c r="A161" s="18">
        <v>1</v>
      </c>
      <c r="D161" t="s">
        <v>2</v>
      </c>
      <c r="F161">
        <v>1000</v>
      </c>
      <c r="I161">
        <v>12.85</v>
      </c>
      <c r="J161">
        <v>6.5</v>
      </c>
      <c r="K161">
        <v>3.44E-2</v>
      </c>
      <c r="L161">
        <v>24.4392</v>
      </c>
      <c r="M161">
        <v>33.362200000000001</v>
      </c>
      <c r="N161">
        <v>2.2599999999999999E-2</v>
      </c>
      <c r="O161">
        <v>2.4799999999999999E-2</v>
      </c>
    </row>
    <row r="162" spans="1:16" ht="13.8" thickBot="1" x14ac:dyDescent="0.3">
      <c r="A162" s="18">
        <v>1</v>
      </c>
      <c r="D162" t="s">
        <v>2</v>
      </c>
      <c r="F162">
        <v>1000</v>
      </c>
      <c r="I162">
        <v>15.5</v>
      </c>
      <c r="J162">
        <v>3.25</v>
      </c>
      <c r="K162">
        <v>3.2500000000000001E-2</v>
      </c>
      <c r="L162">
        <v>30.601900000000001</v>
      </c>
      <c r="M162">
        <v>37.1004</v>
      </c>
      <c r="N162">
        <v>2.07E-2</v>
      </c>
      <c r="O162">
        <v>2.7699999999999999E-2</v>
      </c>
    </row>
    <row r="163" spans="1:16" ht="29.4" thickBot="1" x14ac:dyDescent="0.35">
      <c r="A163" s="18">
        <v>1</v>
      </c>
      <c r="B163" s="35" t="s">
        <v>191</v>
      </c>
      <c r="C163" s="35" t="s">
        <v>130</v>
      </c>
      <c r="D163" t="s">
        <v>2</v>
      </c>
      <c r="E163" t="s">
        <v>308</v>
      </c>
      <c r="F163">
        <v>400</v>
      </c>
      <c r="G163">
        <v>34</v>
      </c>
      <c r="H163">
        <v>1.2999999999999999E-2</v>
      </c>
      <c r="I163">
        <v>29.19</v>
      </c>
      <c r="J163">
        <v>200</v>
      </c>
      <c r="K163">
        <v>2.1299999999999999E-2</v>
      </c>
      <c r="L163">
        <v>32.727899999999998</v>
      </c>
      <c r="M163">
        <v>29.8535</v>
      </c>
      <c r="N163">
        <v>2.2800000000000001E-2</v>
      </c>
      <c r="O163">
        <v>1.7500000000000002E-2</v>
      </c>
      <c r="P163">
        <v>1.4999999999999999E-2</v>
      </c>
    </row>
    <row r="164" spans="1:16" x14ac:dyDescent="0.25">
      <c r="A164" s="18">
        <v>1</v>
      </c>
      <c r="D164" t="s">
        <v>2</v>
      </c>
      <c r="F164">
        <v>400</v>
      </c>
      <c r="I164">
        <v>28.92</v>
      </c>
      <c r="J164">
        <v>100</v>
      </c>
      <c r="K164">
        <v>2.2499999999999999E-2</v>
      </c>
      <c r="L164">
        <v>29.630099999999999</v>
      </c>
      <c r="M164">
        <v>28.500299999999999</v>
      </c>
      <c r="N164">
        <v>3.27E-2</v>
      </c>
      <c r="O164">
        <v>2.24E-2</v>
      </c>
    </row>
    <row r="165" spans="1:16" x14ac:dyDescent="0.25">
      <c r="A165" s="18">
        <v>1</v>
      </c>
      <c r="D165" t="s">
        <v>2</v>
      </c>
      <c r="F165">
        <v>400</v>
      </c>
      <c r="I165">
        <v>29.5</v>
      </c>
      <c r="J165">
        <v>50</v>
      </c>
      <c r="K165">
        <v>1.9900000000000001E-2</v>
      </c>
      <c r="L165">
        <v>30.490600000000001</v>
      </c>
      <c r="M165">
        <v>27.828800000000001</v>
      </c>
      <c r="N165">
        <v>3.7699999999999997E-2</v>
      </c>
      <c r="O165">
        <v>1.6199999999999999E-2</v>
      </c>
    </row>
    <row r="166" spans="1:16" x14ac:dyDescent="0.25">
      <c r="A166" s="18">
        <v>1</v>
      </c>
      <c r="D166" t="s">
        <v>2</v>
      </c>
      <c r="F166">
        <v>400</v>
      </c>
      <c r="I166">
        <v>29.89</v>
      </c>
      <c r="J166">
        <v>25</v>
      </c>
      <c r="K166">
        <v>0.02</v>
      </c>
      <c r="L166">
        <v>29.7502</v>
      </c>
      <c r="M166">
        <v>30.741700000000002</v>
      </c>
      <c r="N166">
        <v>3.73E-2</v>
      </c>
      <c r="O166">
        <v>1.7000000000000001E-2</v>
      </c>
    </row>
    <row r="167" spans="1:16" x14ac:dyDescent="0.25">
      <c r="A167" s="18">
        <v>1</v>
      </c>
      <c r="D167" t="s">
        <v>2</v>
      </c>
      <c r="F167">
        <v>400</v>
      </c>
      <c r="I167">
        <v>29.36</v>
      </c>
      <c r="J167">
        <v>12.5</v>
      </c>
      <c r="K167">
        <v>2.8799999999999999E-2</v>
      </c>
      <c r="L167">
        <v>28.515799999999999</v>
      </c>
      <c r="M167">
        <v>33.605800000000002</v>
      </c>
      <c r="N167">
        <v>3.0599999999999999E-2</v>
      </c>
      <c r="O167">
        <v>1.7299999999999999E-2</v>
      </c>
    </row>
    <row r="168" spans="1:16" x14ac:dyDescent="0.25">
      <c r="A168" s="18">
        <v>1</v>
      </c>
      <c r="D168" t="s">
        <v>2</v>
      </c>
      <c r="F168">
        <v>400</v>
      </c>
      <c r="I168">
        <v>31.7</v>
      </c>
      <c r="J168">
        <v>6.5</v>
      </c>
      <c r="K168">
        <v>2.5000000000000001E-2</v>
      </c>
      <c r="L168">
        <v>31.235199999999999</v>
      </c>
      <c r="M168">
        <v>35.798299999999998</v>
      </c>
      <c r="N168">
        <v>2.87E-2</v>
      </c>
      <c r="O168">
        <v>1.66E-2</v>
      </c>
    </row>
    <row r="169" spans="1:16" ht="13.8" thickBot="1" x14ac:dyDescent="0.3">
      <c r="A169" s="18">
        <v>1</v>
      </c>
      <c r="D169" t="s">
        <v>2</v>
      </c>
      <c r="F169">
        <v>400</v>
      </c>
      <c r="I169">
        <v>36.78</v>
      </c>
      <c r="J169">
        <v>3.25</v>
      </c>
      <c r="K169">
        <v>2.3E-2</v>
      </c>
      <c r="L169">
        <v>33.031199999999998</v>
      </c>
      <c r="M169">
        <v>43.309699999999999</v>
      </c>
      <c r="N169">
        <v>3.39E-2</v>
      </c>
      <c r="O169">
        <v>1.2800000000000001E-2</v>
      </c>
    </row>
    <row r="170" spans="1:16" ht="29.4" thickBot="1" x14ac:dyDescent="0.35">
      <c r="A170" s="18">
        <v>1</v>
      </c>
      <c r="B170" s="35" t="s">
        <v>192</v>
      </c>
      <c r="C170" s="35" t="s">
        <v>123</v>
      </c>
      <c r="D170" t="s">
        <v>2</v>
      </c>
      <c r="E170" t="s">
        <v>309</v>
      </c>
      <c r="F170">
        <v>220</v>
      </c>
      <c r="G170">
        <v>34</v>
      </c>
      <c r="H170">
        <v>1.7999999999999999E-2</v>
      </c>
      <c r="I170">
        <v>27.22</v>
      </c>
      <c r="J170">
        <v>200</v>
      </c>
      <c r="K170">
        <v>2.6700000000000002E-2</v>
      </c>
      <c r="L170">
        <v>18.696000000000002</v>
      </c>
      <c r="M170">
        <v>27.456499999999998</v>
      </c>
      <c r="N170">
        <v>1.21E-2</v>
      </c>
      <c r="O170">
        <v>2.7199999999999998E-2</v>
      </c>
      <c r="P170">
        <v>1.9E-2</v>
      </c>
    </row>
    <row r="171" spans="1:16" x14ac:dyDescent="0.25">
      <c r="A171" s="18">
        <v>1</v>
      </c>
      <c r="D171" t="s">
        <v>2</v>
      </c>
      <c r="F171">
        <v>220</v>
      </c>
      <c r="I171">
        <v>27.21</v>
      </c>
      <c r="J171">
        <v>100</v>
      </c>
      <c r="K171">
        <v>2.2700000000000001E-2</v>
      </c>
      <c r="L171">
        <v>19.418700000000001</v>
      </c>
      <c r="M171">
        <v>26.4878</v>
      </c>
      <c r="N171">
        <v>1.2699999999999999E-2</v>
      </c>
      <c r="O171">
        <v>3.6400000000000002E-2</v>
      </c>
    </row>
    <row r="172" spans="1:16" x14ac:dyDescent="0.25">
      <c r="A172" s="18">
        <v>1</v>
      </c>
      <c r="D172" t="s">
        <v>2</v>
      </c>
      <c r="F172">
        <v>220</v>
      </c>
      <c r="I172">
        <v>27.4</v>
      </c>
      <c r="J172">
        <v>50</v>
      </c>
      <c r="K172">
        <v>2.06E-2</v>
      </c>
      <c r="L172">
        <v>19.5047</v>
      </c>
      <c r="M172">
        <v>25.589500000000001</v>
      </c>
      <c r="N172">
        <v>1.72E-2</v>
      </c>
      <c r="O172">
        <v>2.3199999999999998E-2</v>
      </c>
    </row>
    <row r="173" spans="1:16" x14ac:dyDescent="0.25">
      <c r="A173" s="18">
        <v>1</v>
      </c>
      <c r="D173" t="s">
        <v>2</v>
      </c>
      <c r="F173">
        <v>220</v>
      </c>
      <c r="I173">
        <v>28.67</v>
      </c>
      <c r="J173">
        <v>25</v>
      </c>
      <c r="K173">
        <v>1.5900000000000001E-2</v>
      </c>
      <c r="L173">
        <v>21.846900000000002</v>
      </c>
      <c r="M173">
        <v>25.98</v>
      </c>
      <c r="N173">
        <v>1.9699999999999999E-2</v>
      </c>
      <c r="O173">
        <v>2.3E-2</v>
      </c>
    </row>
    <row r="174" spans="1:16" x14ac:dyDescent="0.25">
      <c r="A174" s="18">
        <v>1</v>
      </c>
      <c r="D174" t="s">
        <v>2</v>
      </c>
      <c r="F174">
        <v>220</v>
      </c>
      <c r="I174">
        <v>29.51</v>
      </c>
      <c r="J174">
        <v>12.5</v>
      </c>
      <c r="K174">
        <v>1.95E-2</v>
      </c>
      <c r="L174">
        <v>25.3536</v>
      </c>
      <c r="M174">
        <v>30.092500000000001</v>
      </c>
      <c r="N174">
        <v>2.8299999999999999E-2</v>
      </c>
      <c r="O174">
        <v>2.7199999999999998E-2</v>
      </c>
    </row>
    <row r="175" spans="1:16" x14ac:dyDescent="0.25">
      <c r="A175" s="18">
        <v>1</v>
      </c>
      <c r="D175" t="s">
        <v>2</v>
      </c>
      <c r="F175">
        <v>220</v>
      </c>
      <c r="I175">
        <v>27.75</v>
      </c>
      <c r="J175">
        <v>6.5</v>
      </c>
      <c r="K175">
        <v>3.7600000000000001E-2</v>
      </c>
      <c r="L175">
        <v>23.6996</v>
      </c>
      <c r="M175">
        <v>32.820500000000003</v>
      </c>
      <c r="N175">
        <v>4.2500000000000003E-2</v>
      </c>
      <c r="O175">
        <v>2.1399999999999999E-2</v>
      </c>
    </row>
    <row r="176" spans="1:16" ht="13.8" thickBot="1" x14ac:dyDescent="0.3">
      <c r="A176" s="18">
        <v>1</v>
      </c>
      <c r="D176" t="s">
        <v>2</v>
      </c>
      <c r="F176">
        <v>220</v>
      </c>
      <c r="I176">
        <v>33.729999999999997</v>
      </c>
      <c r="J176">
        <v>3.25</v>
      </c>
      <c r="K176">
        <v>2.3E-2</v>
      </c>
      <c r="L176">
        <v>28.8691</v>
      </c>
      <c r="M176">
        <v>32.461300000000001</v>
      </c>
      <c r="N176">
        <v>1.83E-2</v>
      </c>
      <c r="O176">
        <v>1.95E-2</v>
      </c>
    </row>
    <row r="177" spans="1:16" ht="29.4" thickBot="1" x14ac:dyDescent="0.35">
      <c r="A177" s="18">
        <v>1</v>
      </c>
      <c r="B177" s="35" t="s">
        <v>193</v>
      </c>
      <c r="C177" s="35" t="s">
        <v>130</v>
      </c>
      <c r="D177" t="s">
        <v>2</v>
      </c>
      <c r="F177">
        <v>600</v>
      </c>
      <c r="G177">
        <v>34</v>
      </c>
      <c r="H177">
        <v>1.2999999999999999E-2</v>
      </c>
      <c r="I177">
        <v>22.3</v>
      </c>
      <c r="J177">
        <v>200</v>
      </c>
      <c r="K177">
        <v>1.7500000000000002E-2</v>
      </c>
      <c r="L177">
        <v>18.167899999999999</v>
      </c>
      <c r="M177">
        <v>32.048200000000001</v>
      </c>
      <c r="N177">
        <v>2.1499999999999998E-2</v>
      </c>
      <c r="O177">
        <v>3.1300000000000001E-2</v>
      </c>
      <c r="P177">
        <v>1.4999999999999999E-2</v>
      </c>
    </row>
    <row r="178" spans="1:16" x14ac:dyDescent="0.25">
      <c r="A178" s="18">
        <v>1</v>
      </c>
      <c r="D178" t="s">
        <v>2</v>
      </c>
      <c r="F178">
        <v>600</v>
      </c>
      <c r="I178">
        <v>19.7</v>
      </c>
      <c r="J178">
        <v>100</v>
      </c>
      <c r="K178">
        <v>1.44E-2</v>
      </c>
      <c r="L178">
        <v>21.239000000000001</v>
      </c>
      <c r="M178">
        <v>32.392899999999997</v>
      </c>
      <c r="N178">
        <v>3.27E-2</v>
      </c>
      <c r="O178">
        <v>2.5499999999999998E-2</v>
      </c>
    </row>
    <row r="179" spans="1:16" x14ac:dyDescent="0.25">
      <c r="A179" s="18">
        <v>1</v>
      </c>
      <c r="D179" t="s">
        <v>2</v>
      </c>
      <c r="F179">
        <v>600</v>
      </c>
      <c r="I179">
        <v>18.600000000000001</v>
      </c>
      <c r="J179">
        <v>50</v>
      </c>
      <c r="K179">
        <v>2.6800000000000001E-2</v>
      </c>
      <c r="L179">
        <v>22.8352</v>
      </c>
      <c r="M179">
        <v>30.996300000000002</v>
      </c>
      <c r="N179">
        <v>3.2099999999999997E-2</v>
      </c>
      <c r="O179">
        <v>2.07E-2</v>
      </c>
    </row>
    <row r="180" spans="1:16" x14ac:dyDescent="0.25">
      <c r="A180" s="18">
        <v>1</v>
      </c>
      <c r="D180" t="s">
        <v>2</v>
      </c>
      <c r="F180">
        <v>600</v>
      </c>
      <c r="I180">
        <v>20.2</v>
      </c>
      <c r="J180">
        <v>25</v>
      </c>
      <c r="K180">
        <v>2.4899999999999999E-2</v>
      </c>
      <c r="L180">
        <v>22.5274</v>
      </c>
      <c r="M180">
        <v>31.816199999999998</v>
      </c>
      <c r="N180">
        <v>3.3300000000000003E-2</v>
      </c>
      <c r="O180">
        <v>2.3E-2</v>
      </c>
    </row>
    <row r="181" spans="1:16" x14ac:dyDescent="0.25">
      <c r="A181" s="18">
        <v>1</v>
      </c>
      <c r="D181" t="s">
        <v>2</v>
      </c>
      <c r="F181">
        <v>600</v>
      </c>
      <c r="I181">
        <v>22.7</v>
      </c>
      <c r="J181">
        <v>12.5</v>
      </c>
      <c r="K181">
        <v>2.8799999999999999E-2</v>
      </c>
      <c r="L181">
        <v>23.072500000000002</v>
      </c>
      <c r="M181">
        <v>29.899000000000001</v>
      </c>
      <c r="N181">
        <v>3.73E-2</v>
      </c>
      <c r="O181">
        <v>2.07E-2</v>
      </c>
    </row>
    <row r="182" spans="1:16" x14ac:dyDescent="0.25">
      <c r="A182" s="18">
        <v>1</v>
      </c>
      <c r="D182" t="s">
        <v>2</v>
      </c>
      <c r="F182">
        <v>600</v>
      </c>
      <c r="I182">
        <v>27.4</v>
      </c>
      <c r="J182">
        <v>6.5</v>
      </c>
      <c r="K182">
        <v>2.47E-2</v>
      </c>
      <c r="L182">
        <v>24.407699999999998</v>
      </c>
      <c r="M182">
        <v>35.249899999999997</v>
      </c>
      <c r="N182">
        <v>4.3299999999999998E-2</v>
      </c>
      <c r="O182">
        <v>1.2200000000000001E-2</v>
      </c>
    </row>
    <row r="183" spans="1:16" ht="13.8" thickBot="1" x14ac:dyDescent="0.3">
      <c r="A183" s="18">
        <v>1</v>
      </c>
      <c r="D183" t="s">
        <v>2</v>
      </c>
      <c r="F183">
        <v>600</v>
      </c>
      <c r="I183">
        <v>31.2</v>
      </c>
      <c r="J183">
        <v>3.25</v>
      </c>
      <c r="K183">
        <v>3.5999999999999997E-2</v>
      </c>
      <c r="L183">
        <v>25.709800000000001</v>
      </c>
      <c r="M183">
        <v>34.587400000000002</v>
      </c>
      <c r="N183">
        <v>2.92E-2</v>
      </c>
      <c r="O183">
        <v>0.01</v>
      </c>
    </row>
    <row r="184" spans="1:16" ht="29.4" thickBot="1" x14ac:dyDescent="0.35">
      <c r="A184" s="18">
        <v>1</v>
      </c>
      <c r="B184" s="35" t="s">
        <v>194</v>
      </c>
      <c r="C184" s="35" t="s">
        <v>127</v>
      </c>
      <c r="D184" t="s">
        <v>2</v>
      </c>
      <c r="F184">
        <v>290</v>
      </c>
      <c r="G184">
        <v>34</v>
      </c>
      <c r="H184">
        <v>1.4999999999999999E-2</v>
      </c>
      <c r="I184">
        <v>26.27</v>
      </c>
      <c r="J184">
        <v>200</v>
      </c>
      <c r="K184">
        <v>1.5800000000000002E-2</v>
      </c>
      <c r="L184">
        <v>30.133199999999999</v>
      </c>
      <c r="N184">
        <v>1.06E-2</v>
      </c>
      <c r="P184">
        <v>1.4999999999999999E-2</v>
      </c>
    </row>
    <row r="185" spans="1:16" x14ac:dyDescent="0.25">
      <c r="A185" s="18">
        <v>1</v>
      </c>
      <c r="D185" t="s">
        <v>2</v>
      </c>
      <c r="F185">
        <v>290</v>
      </c>
      <c r="I185">
        <v>24.9</v>
      </c>
      <c r="J185">
        <v>100</v>
      </c>
      <c r="K185">
        <v>1.49E-2</v>
      </c>
      <c r="L185">
        <v>29.326000000000001</v>
      </c>
      <c r="N185">
        <v>9.4000000000000004E-3</v>
      </c>
    </row>
    <row r="186" spans="1:16" x14ac:dyDescent="0.25">
      <c r="A186" s="18">
        <v>1</v>
      </c>
      <c r="D186" t="s">
        <v>2</v>
      </c>
      <c r="F186">
        <v>290</v>
      </c>
      <c r="I186">
        <v>28.49</v>
      </c>
      <c r="J186">
        <v>50</v>
      </c>
      <c r="K186">
        <v>1.8599999999999998E-2</v>
      </c>
      <c r="L186">
        <v>28.7134</v>
      </c>
      <c r="N186">
        <v>9.4999999999999998E-3</v>
      </c>
    </row>
    <row r="187" spans="1:16" x14ac:dyDescent="0.25">
      <c r="A187" s="18">
        <v>1</v>
      </c>
      <c r="D187" t="s">
        <v>2</v>
      </c>
      <c r="F187">
        <v>290</v>
      </c>
      <c r="I187">
        <v>30.9</v>
      </c>
      <c r="J187">
        <v>25</v>
      </c>
      <c r="K187">
        <v>1.8599999999999998E-2</v>
      </c>
      <c r="L187">
        <v>26.650099999999998</v>
      </c>
      <c r="N187">
        <v>1.18E-2</v>
      </c>
    </row>
    <row r="188" spans="1:16" x14ac:dyDescent="0.25">
      <c r="A188" s="18">
        <v>1</v>
      </c>
      <c r="D188" t="s">
        <v>2</v>
      </c>
      <c r="F188">
        <v>290</v>
      </c>
      <c r="I188">
        <v>35.03</v>
      </c>
      <c r="J188">
        <v>12.5</v>
      </c>
      <c r="K188">
        <v>1.4999999999999999E-2</v>
      </c>
      <c r="L188">
        <v>26.760300000000001</v>
      </c>
      <c r="N188">
        <v>1.23E-2</v>
      </c>
    </row>
    <row r="189" spans="1:16" x14ac:dyDescent="0.25">
      <c r="A189" s="18">
        <v>1</v>
      </c>
      <c r="D189" t="s">
        <v>2</v>
      </c>
      <c r="F189">
        <v>290</v>
      </c>
      <c r="I189">
        <v>39.39</v>
      </c>
      <c r="J189">
        <v>6.5</v>
      </c>
      <c r="K189">
        <v>1.78E-2</v>
      </c>
      <c r="L189">
        <v>33.729199999999999</v>
      </c>
      <c r="N189">
        <v>2.4E-2</v>
      </c>
    </row>
    <row r="190" spans="1:16" ht="13.8" thickBot="1" x14ac:dyDescent="0.3">
      <c r="A190" s="18">
        <v>1</v>
      </c>
      <c r="D190" t="s">
        <v>2</v>
      </c>
      <c r="F190">
        <v>290</v>
      </c>
      <c r="I190">
        <v>44.49</v>
      </c>
      <c r="J190">
        <v>3.25</v>
      </c>
      <c r="K190">
        <v>2.0899999999999998E-2</v>
      </c>
      <c r="L190">
        <v>40.3429</v>
      </c>
      <c r="N190">
        <v>2.2100000000000002E-2</v>
      </c>
    </row>
    <row r="191" spans="1:16" ht="29.4" thickBot="1" x14ac:dyDescent="0.35">
      <c r="A191" s="18">
        <v>1</v>
      </c>
      <c r="B191" s="35" t="s">
        <v>195</v>
      </c>
      <c r="C191" s="35" t="s">
        <v>124</v>
      </c>
      <c r="D191" t="s">
        <v>2</v>
      </c>
      <c r="E191" t="s">
        <v>307</v>
      </c>
      <c r="F191">
        <v>700</v>
      </c>
      <c r="G191">
        <v>24</v>
      </c>
      <c r="H191">
        <v>1.2E-2</v>
      </c>
      <c r="I191">
        <v>19.899999999999999</v>
      </c>
      <c r="J191">
        <v>200</v>
      </c>
      <c r="K191">
        <v>1.47E-2</v>
      </c>
      <c r="L191">
        <v>22.7302</v>
      </c>
      <c r="M191">
        <v>25.1967</v>
      </c>
      <c r="N191">
        <v>4.6899999999999997E-2</v>
      </c>
      <c r="O191">
        <v>2.46E-2</v>
      </c>
      <c r="P191">
        <v>1.2999999999999999E-2</v>
      </c>
    </row>
    <row r="192" spans="1:16" x14ac:dyDescent="0.25">
      <c r="A192" s="18">
        <v>1</v>
      </c>
      <c r="D192" t="s">
        <v>2</v>
      </c>
      <c r="F192">
        <v>700</v>
      </c>
      <c r="I192">
        <v>20.498999999999999</v>
      </c>
      <c r="J192">
        <v>100</v>
      </c>
      <c r="K192">
        <v>3.2000000000000001E-2</v>
      </c>
      <c r="L192">
        <v>22.246099999999998</v>
      </c>
      <c r="M192">
        <v>25.224</v>
      </c>
      <c r="N192">
        <v>2.4199999999999999E-2</v>
      </c>
      <c r="O192">
        <v>2.29E-2</v>
      </c>
    </row>
    <row r="193" spans="1:16" x14ac:dyDescent="0.25">
      <c r="A193" s="18">
        <v>1</v>
      </c>
      <c r="D193" t="s">
        <v>2</v>
      </c>
      <c r="F193">
        <v>700</v>
      </c>
      <c r="I193">
        <v>20.5</v>
      </c>
      <c r="J193">
        <v>50</v>
      </c>
      <c r="K193">
        <v>1.77E-2</v>
      </c>
      <c r="L193">
        <v>20.651599999999998</v>
      </c>
      <c r="M193">
        <v>27.812200000000001</v>
      </c>
      <c r="N193">
        <v>1.8800000000000001E-2</v>
      </c>
      <c r="O193">
        <v>2.3800000000000002E-2</v>
      </c>
    </row>
    <row r="194" spans="1:16" x14ac:dyDescent="0.25">
      <c r="A194" s="18">
        <v>1</v>
      </c>
      <c r="D194" t="s">
        <v>2</v>
      </c>
      <c r="F194">
        <v>700</v>
      </c>
      <c r="I194">
        <v>20.71</v>
      </c>
      <c r="J194">
        <v>25</v>
      </c>
      <c r="K194">
        <v>3.5799999999999998E-2</v>
      </c>
      <c r="L194">
        <v>22.914000000000001</v>
      </c>
      <c r="M194">
        <v>31.776399999999999</v>
      </c>
      <c r="N194">
        <v>4.7600000000000003E-2</v>
      </c>
      <c r="O194">
        <v>2.6800000000000001E-2</v>
      </c>
    </row>
    <row r="195" spans="1:16" x14ac:dyDescent="0.25">
      <c r="A195" s="18">
        <v>1</v>
      </c>
      <c r="D195" t="s">
        <v>2</v>
      </c>
      <c r="F195">
        <v>700</v>
      </c>
      <c r="I195">
        <v>22.25</v>
      </c>
      <c r="J195">
        <v>12.5</v>
      </c>
      <c r="K195">
        <v>2.9899999999999999E-2</v>
      </c>
      <c r="L195">
        <v>23.069199999999999</v>
      </c>
      <c r="M195">
        <v>35.742100000000001</v>
      </c>
      <c r="N195">
        <v>4.3799999999999999E-2</v>
      </c>
      <c r="O195">
        <v>3.04E-2</v>
      </c>
    </row>
    <row r="196" spans="1:16" x14ac:dyDescent="0.25">
      <c r="A196" s="18">
        <v>1</v>
      </c>
      <c r="D196" t="s">
        <v>2</v>
      </c>
      <c r="F196">
        <v>700</v>
      </c>
      <c r="I196">
        <v>24.65</v>
      </c>
      <c r="J196">
        <v>6.5</v>
      </c>
      <c r="K196">
        <v>3.0300000000000001E-2</v>
      </c>
      <c r="L196">
        <v>25.927099999999999</v>
      </c>
      <c r="M196">
        <v>36.266300000000001</v>
      </c>
      <c r="N196">
        <v>3.9699999999999999E-2</v>
      </c>
      <c r="O196">
        <v>3.4000000000000002E-2</v>
      </c>
    </row>
    <row r="197" spans="1:16" ht="13.8" thickBot="1" x14ac:dyDescent="0.3">
      <c r="A197" s="18">
        <v>1</v>
      </c>
      <c r="D197" t="s">
        <v>2</v>
      </c>
      <c r="F197">
        <v>700</v>
      </c>
      <c r="I197">
        <v>27.7</v>
      </c>
      <c r="J197">
        <v>3.25</v>
      </c>
      <c r="K197">
        <v>3.2500000000000001E-2</v>
      </c>
      <c r="L197">
        <v>28.3</v>
      </c>
      <c r="M197">
        <v>37.883299999999998</v>
      </c>
      <c r="N197">
        <v>4.0099999999999997E-2</v>
      </c>
      <c r="O197">
        <v>2.7199999999999998E-2</v>
      </c>
    </row>
    <row r="198" spans="1:16" ht="29.4" thickBot="1" x14ac:dyDescent="0.35">
      <c r="A198" s="18">
        <v>1</v>
      </c>
      <c r="B198" s="35" t="s">
        <v>196</v>
      </c>
      <c r="C198" s="35" t="s">
        <v>123</v>
      </c>
      <c r="D198" t="s">
        <v>2</v>
      </c>
      <c r="E198" t="s">
        <v>307</v>
      </c>
      <c r="F198">
        <v>800</v>
      </c>
      <c r="G198">
        <v>24</v>
      </c>
      <c r="H198">
        <v>1.2999999999999999E-2</v>
      </c>
      <c r="I198">
        <v>22.79</v>
      </c>
      <c r="J198">
        <v>200</v>
      </c>
      <c r="K198">
        <v>1.84E-2</v>
      </c>
      <c r="L198">
        <v>23.355599999999999</v>
      </c>
      <c r="M198">
        <v>23.436599999999999</v>
      </c>
      <c r="N198">
        <v>2.5600000000000001E-2</v>
      </c>
      <c r="O198">
        <v>1.9800000000000002E-2</v>
      </c>
      <c r="P198">
        <v>1.2999999999999999E-2</v>
      </c>
    </row>
    <row r="199" spans="1:16" x14ac:dyDescent="0.25">
      <c r="A199" s="18">
        <v>1</v>
      </c>
      <c r="D199" t="s">
        <v>2</v>
      </c>
      <c r="F199">
        <v>800</v>
      </c>
      <c r="I199">
        <v>21.15</v>
      </c>
      <c r="J199">
        <v>100</v>
      </c>
      <c r="K199">
        <v>2.2700000000000001E-2</v>
      </c>
      <c r="L199">
        <v>21.484000000000002</v>
      </c>
      <c r="M199">
        <v>26.758199999999999</v>
      </c>
      <c r="N199">
        <v>2.5600000000000001E-2</v>
      </c>
      <c r="O199">
        <v>1.7999999999999999E-2</v>
      </c>
    </row>
    <row r="200" spans="1:16" x14ac:dyDescent="0.25">
      <c r="A200" s="18">
        <v>1</v>
      </c>
      <c r="D200" t="s">
        <v>2</v>
      </c>
      <c r="F200">
        <v>800</v>
      </c>
      <c r="I200">
        <v>22.8</v>
      </c>
      <c r="J200">
        <v>50</v>
      </c>
      <c r="K200">
        <v>0.02</v>
      </c>
      <c r="L200">
        <v>21.6951</v>
      </c>
      <c r="M200">
        <v>29.771799999999999</v>
      </c>
      <c r="N200">
        <v>3.1699999999999999E-2</v>
      </c>
      <c r="O200">
        <v>2.3199999999999998E-2</v>
      </c>
    </row>
    <row r="201" spans="1:16" x14ac:dyDescent="0.25">
      <c r="A201" s="18">
        <v>1</v>
      </c>
      <c r="D201" t="s">
        <v>2</v>
      </c>
      <c r="F201">
        <v>800</v>
      </c>
      <c r="I201">
        <v>21.98</v>
      </c>
      <c r="J201">
        <v>25</v>
      </c>
      <c r="K201">
        <v>1.9099999999999999E-2</v>
      </c>
      <c r="L201">
        <v>23.364599999999999</v>
      </c>
      <c r="M201">
        <v>29.519400000000001</v>
      </c>
      <c r="N201">
        <v>4.7E-2</v>
      </c>
      <c r="O201">
        <v>3.6999999999999998E-2</v>
      </c>
    </row>
    <row r="202" spans="1:16" x14ac:dyDescent="0.25">
      <c r="A202" s="18">
        <v>1</v>
      </c>
      <c r="D202" t="s">
        <v>2</v>
      </c>
      <c r="F202">
        <v>800</v>
      </c>
      <c r="I202">
        <v>23.22</v>
      </c>
      <c r="J202">
        <v>12.5</v>
      </c>
      <c r="K202">
        <v>2.7E-2</v>
      </c>
      <c r="L202">
        <v>26.3108</v>
      </c>
      <c r="M202">
        <v>29.852900000000002</v>
      </c>
      <c r="N202">
        <v>3.1099999999999999E-2</v>
      </c>
      <c r="O202">
        <v>1.8700000000000001E-2</v>
      </c>
    </row>
    <row r="203" spans="1:16" x14ac:dyDescent="0.25">
      <c r="A203" s="18">
        <v>1</v>
      </c>
      <c r="D203" t="s">
        <v>2</v>
      </c>
      <c r="F203">
        <v>800</v>
      </c>
      <c r="I203">
        <v>24.53</v>
      </c>
      <c r="J203">
        <v>6.5</v>
      </c>
      <c r="K203">
        <v>3.4000000000000002E-2</v>
      </c>
      <c r="L203">
        <v>28.718399999999999</v>
      </c>
      <c r="M203">
        <v>32.433100000000003</v>
      </c>
      <c r="N203">
        <v>3.1E-2</v>
      </c>
      <c r="O203">
        <v>1.8499999999999999E-2</v>
      </c>
    </row>
    <row r="204" spans="1:16" ht="13.8" thickBot="1" x14ac:dyDescent="0.3">
      <c r="A204" s="18">
        <v>1</v>
      </c>
      <c r="D204" t="s">
        <v>2</v>
      </c>
      <c r="F204">
        <v>800</v>
      </c>
      <c r="I204">
        <v>27.03</v>
      </c>
      <c r="J204">
        <v>3.25</v>
      </c>
      <c r="K204">
        <v>3.2899999999999999E-2</v>
      </c>
      <c r="L204">
        <v>31.6829</v>
      </c>
      <c r="M204">
        <v>36.020299999999999</v>
      </c>
      <c r="N204">
        <v>2.52E-2</v>
      </c>
      <c r="O204">
        <v>1.78E-2</v>
      </c>
    </row>
    <row r="205" spans="1:16" ht="29.4" thickBot="1" x14ac:dyDescent="0.35">
      <c r="A205" s="18">
        <v>1</v>
      </c>
      <c r="B205" s="35" t="s">
        <v>197</v>
      </c>
      <c r="C205" s="35" t="s">
        <v>125</v>
      </c>
      <c r="D205" t="s">
        <v>2</v>
      </c>
      <c r="E205" t="s">
        <v>310</v>
      </c>
      <c r="F205">
        <v>25000</v>
      </c>
      <c r="G205">
        <v>34</v>
      </c>
      <c r="H205">
        <v>0.01</v>
      </c>
      <c r="I205">
        <v>19.5</v>
      </c>
      <c r="J205">
        <v>200</v>
      </c>
      <c r="K205">
        <v>2.5000000000000001E-2</v>
      </c>
      <c r="L205">
        <v>24.938500000000001</v>
      </c>
      <c r="N205">
        <v>2.1299999999999999E-2</v>
      </c>
      <c r="P205">
        <v>0.01</v>
      </c>
    </row>
    <row r="206" spans="1:16" x14ac:dyDescent="0.25">
      <c r="A206" s="18">
        <v>1</v>
      </c>
      <c r="D206" t="s">
        <v>2</v>
      </c>
      <c r="E206" t="s">
        <v>355</v>
      </c>
      <c r="F206">
        <v>25000</v>
      </c>
      <c r="I206">
        <v>20.39</v>
      </c>
      <c r="J206">
        <v>100</v>
      </c>
      <c r="K206">
        <v>3.32E-2</v>
      </c>
      <c r="L206">
        <v>25.412800000000001</v>
      </c>
      <c r="N206">
        <v>2.7099999999999999E-2</v>
      </c>
    </row>
    <row r="207" spans="1:16" x14ac:dyDescent="0.25">
      <c r="A207" s="18">
        <v>1</v>
      </c>
      <c r="D207" t="s">
        <v>2</v>
      </c>
      <c r="F207">
        <v>25000</v>
      </c>
      <c r="I207">
        <v>20.52</v>
      </c>
      <c r="J207">
        <v>50</v>
      </c>
      <c r="K207">
        <v>3.2500000000000001E-2</v>
      </c>
      <c r="L207">
        <v>25.455400000000001</v>
      </c>
      <c r="N207">
        <v>2.1399999999999999E-2</v>
      </c>
    </row>
    <row r="208" spans="1:16" x14ac:dyDescent="0.25">
      <c r="A208" s="18">
        <v>1</v>
      </c>
      <c r="D208" t="s">
        <v>2</v>
      </c>
      <c r="F208">
        <v>25000</v>
      </c>
      <c r="I208">
        <v>21.01</v>
      </c>
      <c r="J208">
        <v>25</v>
      </c>
      <c r="K208">
        <v>3.6799999999999999E-2</v>
      </c>
      <c r="L208">
        <v>26.718599999999999</v>
      </c>
      <c r="N208">
        <v>2.7199999999999998E-2</v>
      </c>
    </row>
    <row r="209" spans="1:16" x14ac:dyDescent="0.25">
      <c r="A209" s="18">
        <v>1</v>
      </c>
      <c r="D209" t="s">
        <v>2</v>
      </c>
      <c r="F209">
        <v>25000</v>
      </c>
      <c r="I209">
        <v>20.57</v>
      </c>
      <c r="J209">
        <v>12.5</v>
      </c>
      <c r="K209">
        <v>0.03</v>
      </c>
      <c r="L209">
        <v>28.659300000000002</v>
      </c>
      <c r="N209">
        <v>2.0299999999999999E-2</v>
      </c>
    </row>
    <row r="210" spans="1:16" x14ac:dyDescent="0.25">
      <c r="A210" s="18">
        <v>1</v>
      </c>
      <c r="D210" t="s">
        <v>2</v>
      </c>
      <c r="F210">
        <v>25000</v>
      </c>
      <c r="I210">
        <v>23.55</v>
      </c>
      <c r="J210">
        <v>6.5</v>
      </c>
      <c r="K210">
        <v>2.7E-2</v>
      </c>
      <c r="L210">
        <v>30.6981</v>
      </c>
      <c r="N210">
        <v>2.52E-2</v>
      </c>
    </row>
    <row r="211" spans="1:16" ht="13.8" thickBot="1" x14ac:dyDescent="0.3">
      <c r="A211" s="18">
        <v>1</v>
      </c>
      <c r="D211" t="s">
        <v>2</v>
      </c>
      <c r="F211">
        <v>25000</v>
      </c>
      <c r="I211">
        <v>28.65</v>
      </c>
      <c r="J211">
        <v>3.25</v>
      </c>
      <c r="K211">
        <v>3.1800000000000002E-2</v>
      </c>
      <c r="L211">
        <v>38.420299999999997</v>
      </c>
      <c r="N211">
        <v>1.6299999999999999E-2</v>
      </c>
    </row>
    <row r="212" spans="1:16" ht="29.4" thickBot="1" x14ac:dyDescent="0.35">
      <c r="A212" s="18">
        <v>1</v>
      </c>
      <c r="B212" s="35" t="s">
        <v>198</v>
      </c>
      <c r="C212" s="35" t="s">
        <v>125</v>
      </c>
      <c r="D212" t="s">
        <v>2</v>
      </c>
      <c r="E212" t="s">
        <v>311</v>
      </c>
      <c r="F212">
        <v>24000</v>
      </c>
      <c r="G212">
        <v>24</v>
      </c>
      <c r="H212">
        <v>1.6E-2</v>
      </c>
      <c r="I212">
        <v>21.75</v>
      </c>
      <c r="J212">
        <v>200</v>
      </c>
      <c r="K212">
        <v>3.4000000000000002E-2</v>
      </c>
      <c r="L212">
        <v>22.054500000000001</v>
      </c>
      <c r="N212">
        <v>2.8E-3</v>
      </c>
      <c r="P212">
        <v>1.6E-2</v>
      </c>
    </row>
    <row r="213" spans="1:16" x14ac:dyDescent="0.25">
      <c r="A213" s="18">
        <v>1</v>
      </c>
      <c r="D213" t="s">
        <v>2</v>
      </c>
      <c r="F213">
        <v>24000</v>
      </c>
      <c r="I213">
        <v>18.98</v>
      </c>
      <c r="J213">
        <v>100</v>
      </c>
      <c r="K213">
        <v>0.03</v>
      </c>
      <c r="L213">
        <v>18.933199999999999</v>
      </c>
      <c r="N213">
        <v>4.4999999999999997E-3</v>
      </c>
    </row>
    <row r="214" spans="1:16" x14ac:dyDescent="0.25">
      <c r="A214" s="18">
        <v>1</v>
      </c>
      <c r="D214" t="s">
        <v>2</v>
      </c>
      <c r="F214">
        <v>24000</v>
      </c>
      <c r="I214">
        <v>17.100000000000001</v>
      </c>
      <c r="J214">
        <v>50</v>
      </c>
      <c r="K214">
        <v>3.5000000000000003E-2</v>
      </c>
      <c r="L214">
        <v>17.1907</v>
      </c>
      <c r="N214">
        <v>2.8500000000000001E-2</v>
      </c>
    </row>
    <row r="215" spans="1:16" x14ac:dyDescent="0.25">
      <c r="A215" s="18">
        <v>1</v>
      </c>
      <c r="D215" t="s">
        <v>2</v>
      </c>
      <c r="F215">
        <v>24000</v>
      </c>
      <c r="I215">
        <v>19.7</v>
      </c>
      <c r="J215">
        <v>25</v>
      </c>
      <c r="K215">
        <v>3.6299999999999999E-2</v>
      </c>
      <c r="L215">
        <v>19.658799999999999</v>
      </c>
      <c r="N215">
        <v>3.3799999999999997E-2</v>
      </c>
    </row>
    <row r="216" spans="1:16" x14ac:dyDescent="0.25">
      <c r="A216" s="18">
        <v>1</v>
      </c>
      <c r="D216" t="s">
        <v>2</v>
      </c>
      <c r="F216">
        <v>24000</v>
      </c>
      <c r="I216">
        <v>19.399999999999999</v>
      </c>
      <c r="J216">
        <v>12.5</v>
      </c>
      <c r="K216">
        <v>4.0800000000000003E-2</v>
      </c>
      <c r="L216">
        <v>19.367899999999999</v>
      </c>
      <c r="N216">
        <v>3.8100000000000002E-2</v>
      </c>
    </row>
    <row r="217" spans="1:16" x14ac:dyDescent="0.25">
      <c r="A217" s="18">
        <v>1</v>
      </c>
      <c r="D217" t="s">
        <v>2</v>
      </c>
      <c r="F217">
        <v>24000</v>
      </c>
      <c r="I217">
        <v>21.36</v>
      </c>
      <c r="J217">
        <v>6.5</v>
      </c>
      <c r="K217">
        <v>3.5999999999999997E-2</v>
      </c>
      <c r="L217">
        <v>21.340399999999999</v>
      </c>
      <c r="N217">
        <v>3.4500000000000003E-2</v>
      </c>
    </row>
    <row r="218" spans="1:16" ht="13.8" thickBot="1" x14ac:dyDescent="0.3">
      <c r="A218" s="18">
        <v>1</v>
      </c>
      <c r="D218" t="s">
        <v>2</v>
      </c>
      <c r="F218">
        <v>24000</v>
      </c>
      <c r="I218">
        <v>26.96</v>
      </c>
      <c r="J218">
        <v>3.25</v>
      </c>
      <c r="K218">
        <v>2.53E-2</v>
      </c>
      <c r="L218">
        <v>26.9725</v>
      </c>
      <c r="N218">
        <v>2.52E-2</v>
      </c>
    </row>
    <row r="219" spans="1:16" ht="29.4" thickBot="1" x14ac:dyDescent="0.35">
      <c r="A219" s="18">
        <v>1</v>
      </c>
      <c r="B219" s="35" t="s">
        <v>199</v>
      </c>
      <c r="C219" s="35" t="s">
        <v>125</v>
      </c>
      <c r="D219" t="s">
        <v>2</v>
      </c>
      <c r="E219" t="s">
        <v>312</v>
      </c>
      <c r="F219">
        <v>23000</v>
      </c>
      <c r="G219">
        <v>34</v>
      </c>
      <c r="H219">
        <v>0.01</v>
      </c>
      <c r="I219">
        <v>36.94</v>
      </c>
      <c r="J219">
        <v>200</v>
      </c>
      <c r="K219">
        <v>9.4999999999999998E-3</v>
      </c>
    </row>
    <row r="220" spans="1:16" x14ac:dyDescent="0.25">
      <c r="A220" s="18">
        <v>1</v>
      </c>
      <c r="D220" t="s">
        <v>2</v>
      </c>
      <c r="F220">
        <v>23000</v>
      </c>
      <c r="I220">
        <v>37</v>
      </c>
      <c r="J220">
        <v>100</v>
      </c>
      <c r="K220">
        <v>0.01</v>
      </c>
    </row>
    <row r="221" spans="1:16" x14ac:dyDescent="0.25">
      <c r="A221" s="18">
        <v>1</v>
      </c>
      <c r="D221" t="s">
        <v>2</v>
      </c>
      <c r="F221">
        <v>23000</v>
      </c>
      <c r="I221">
        <v>32</v>
      </c>
      <c r="J221">
        <v>50</v>
      </c>
      <c r="K221">
        <v>0.02</v>
      </c>
    </row>
    <row r="222" spans="1:16" x14ac:dyDescent="0.25">
      <c r="A222" s="18">
        <v>1</v>
      </c>
      <c r="D222" t="s">
        <v>2</v>
      </c>
      <c r="F222">
        <v>23000</v>
      </c>
      <c r="I222">
        <v>28.4</v>
      </c>
      <c r="J222">
        <v>25</v>
      </c>
      <c r="K222">
        <v>2.58E-2</v>
      </c>
    </row>
    <row r="223" spans="1:16" x14ac:dyDescent="0.25">
      <c r="A223" s="18">
        <v>1</v>
      </c>
      <c r="D223" t="s">
        <v>2</v>
      </c>
      <c r="F223">
        <v>23000</v>
      </c>
      <c r="I223">
        <v>28.87</v>
      </c>
      <c r="J223">
        <v>12.5</v>
      </c>
      <c r="K223">
        <v>2.1299999999999999E-2</v>
      </c>
    </row>
    <row r="224" spans="1:16" x14ac:dyDescent="0.25">
      <c r="A224" s="18">
        <v>1</v>
      </c>
      <c r="D224" t="s">
        <v>2</v>
      </c>
      <c r="F224">
        <v>23000</v>
      </c>
      <c r="I224">
        <v>31.6</v>
      </c>
      <c r="J224">
        <v>6.5</v>
      </c>
      <c r="K224">
        <v>2.8199999999999999E-2</v>
      </c>
    </row>
    <row r="225" spans="1:16" ht="13.8" thickBot="1" x14ac:dyDescent="0.3">
      <c r="A225" s="18">
        <v>1</v>
      </c>
      <c r="D225" t="s">
        <v>2</v>
      </c>
      <c r="F225">
        <v>23000</v>
      </c>
      <c r="I225">
        <v>35.33</v>
      </c>
      <c r="J225">
        <v>3.25</v>
      </c>
      <c r="K225">
        <v>3.4000000000000002E-2</v>
      </c>
    </row>
    <row r="226" spans="1:16" ht="29.4" thickBot="1" x14ac:dyDescent="0.35">
      <c r="A226" s="18">
        <v>1</v>
      </c>
      <c r="B226" s="35" t="s">
        <v>200</v>
      </c>
      <c r="C226" s="35" t="s">
        <v>130</v>
      </c>
      <c r="D226" t="s">
        <v>2</v>
      </c>
      <c r="E226" t="s">
        <v>313</v>
      </c>
      <c r="F226">
        <v>13000</v>
      </c>
      <c r="H226">
        <v>1.2E-2</v>
      </c>
      <c r="I226">
        <v>23.18</v>
      </c>
      <c r="J226">
        <v>200</v>
      </c>
      <c r="K226">
        <v>5.8999999999999999E-3</v>
      </c>
      <c r="P226">
        <v>0.01</v>
      </c>
    </row>
    <row r="227" spans="1:16" x14ac:dyDescent="0.25">
      <c r="A227" s="18">
        <v>1</v>
      </c>
      <c r="D227" t="s">
        <v>2</v>
      </c>
      <c r="F227">
        <v>13000</v>
      </c>
      <c r="I227">
        <v>22.8</v>
      </c>
      <c r="J227">
        <v>100</v>
      </c>
      <c r="K227">
        <v>8.6E-3</v>
      </c>
    </row>
    <row r="228" spans="1:16" x14ac:dyDescent="0.25">
      <c r="A228" s="18">
        <v>1</v>
      </c>
      <c r="D228" t="s">
        <v>2</v>
      </c>
      <c r="F228">
        <v>13000</v>
      </c>
      <c r="I228">
        <v>17.63</v>
      </c>
      <c r="J228">
        <v>50</v>
      </c>
      <c r="K228">
        <v>1.67E-2</v>
      </c>
    </row>
    <row r="229" spans="1:16" x14ac:dyDescent="0.25">
      <c r="A229" s="18">
        <v>1</v>
      </c>
      <c r="D229" t="s">
        <v>2</v>
      </c>
      <c r="F229">
        <v>13000</v>
      </c>
      <c r="I229">
        <v>13.79</v>
      </c>
      <c r="J229">
        <v>25</v>
      </c>
      <c r="K229">
        <v>4.9700000000000001E-2</v>
      </c>
    </row>
    <row r="230" spans="1:16" x14ac:dyDescent="0.25">
      <c r="A230" s="18">
        <v>1</v>
      </c>
      <c r="D230" t="s">
        <v>2</v>
      </c>
      <c r="F230">
        <v>13000</v>
      </c>
      <c r="I230">
        <v>14.8</v>
      </c>
      <c r="J230">
        <v>12.5</v>
      </c>
      <c r="K230">
        <v>5.6000000000000001E-2</v>
      </c>
    </row>
    <row r="231" spans="1:16" x14ac:dyDescent="0.25">
      <c r="A231" s="18">
        <v>1</v>
      </c>
      <c r="D231" t="s">
        <v>2</v>
      </c>
      <c r="F231">
        <v>13000</v>
      </c>
      <c r="I231">
        <v>20.329999999999998</v>
      </c>
      <c r="J231">
        <v>6.5</v>
      </c>
      <c r="K231">
        <v>0.04</v>
      </c>
    </row>
    <row r="232" spans="1:16" ht="13.8" thickBot="1" x14ac:dyDescent="0.3">
      <c r="A232" s="18">
        <v>1</v>
      </c>
      <c r="D232" t="s">
        <v>2</v>
      </c>
      <c r="F232">
        <v>13000</v>
      </c>
      <c r="I232">
        <v>22.1</v>
      </c>
      <c r="J232">
        <v>3.25</v>
      </c>
      <c r="K232">
        <v>3.8899999999999997E-2</v>
      </c>
    </row>
    <row r="233" spans="1:16" ht="29.4" thickBot="1" x14ac:dyDescent="0.35">
      <c r="A233" s="18">
        <v>1</v>
      </c>
      <c r="B233" s="35" t="s">
        <v>201</v>
      </c>
      <c r="C233" s="35" t="s">
        <v>130</v>
      </c>
      <c r="D233" t="s">
        <v>2</v>
      </c>
      <c r="E233" t="s">
        <v>314</v>
      </c>
      <c r="F233">
        <v>550</v>
      </c>
      <c r="H233">
        <v>1.4999999999999999E-2</v>
      </c>
      <c r="I233">
        <v>28.73</v>
      </c>
      <c r="J233">
        <v>200</v>
      </c>
      <c r="K233">
        <v>1.78E-2</v>
      </c>
      <c r="M233">
        <v>31.298300000000001</v>
      </c>
      <c r="O233">
        <v>2.1399999999999999E-2</v>
      </c>
      <c r="P233">
        <v>1.9E-2</v>
      </c>
    </row>
    <row r="234" spans="1:16" x14ac:dyDescent="0.25">
      <c r="A234" s="18">
        <v>1</v>
      </c>
      <c r="D234" t="s">
        <v>2</v>
      </c>
      <c r="F234">
        <v>550</v>
      </c>
      <c r="I234">
        <v>29.1</v>
      </c>
      <c r="J234">
        <v>100</v>
      </c>
      <c r="K234">
        <v>1.67E-2</v>
      </c>
      <c r="M234">
        <v>32.319899999999997</v>
      </c>
      <c r="O234">
        <v>2.58E-2</v>
      </c>
    </row>
    <row r="235" spans="1:16" x14ac:dyDescent="0.25">
      <c r="A235" s="18">
        <v>1</v>
      </c>
      <c r="D235" t="s">
        <v>2</v>
      </c>
      <c r="F235">
        <v>550</v>
      </c>
      <c r="I235">
        <v>31.53</v>
      </c>
      <c r="J235">
        <v>50</v>
      </c>
      <c r="K235">
        <v>1.5699999999999999E-2</v>
      </c>
      <c r="M235">
        <v>33.893099999999997</v>
      </c>
      <c r="O235">
        <v>1.8800000000000001E-2</v>
      </c>
    </row>
    <row r="236" spans="1:16" x14ac:dyDescent="0.25">
      <c r="A236" s="18">
        <v>1</v>
      </c>
      <c r="D236" t="s">
        <v>2</v>
      </c>
      <c r="F236">
        <v>550</v>
      </c>
      <c r="I236">
        <v>33.700000000000003</v>
      </c>
      <c r="J236">
        <v>25</v>
      </c>
      <c r="K236">
        <v>1.34E-2</v>
      </c>
      <c r="M236">
        <v>34.769500000000001</v>
      </c>
      <c r="O236">
        <v>3.1E-2</v>
      </c>
    </row>
    <row r="237" spans="1:16" x14ac:dyDescent="0.25">
      <c r="A237" s="18">
        <v>1</v>
      </c>
      <c r="D237" t="s">
        <v>2</v>
      </c>
      <c r="F237">
        <v>550</v>
      </c>
      <c r="I237">
        <v>36.590000000000003</v>
      </c>
      <c r="J237">
        <v>12.5</v>
      </c>
      <c r="K237">
        <v>1.7299999999999999E-2</v>
      </c>
      <c r="M237">
        <v>38.725299999999997</v>
      </c>
      <c r="O237">
        <v>3.3500000000000002E-2</v>
      </c>
    </row>
    <row r="238" spans="1:16" x14ac:dyDescent="0.25">
      <c r="A238" s="18">
        <v>1</v>
      </c>
      <c r="D238" t="s">
        <v>2</v>
      </c>
      <c r="F238">
        <v>550</v>
      </c>
      <c r="I238">
        <v>42.3</v>
      </c>
      <c r="J238">
        <v>6.5</v>
      </c>
      <c r="K238">
        <v>2.3199999999999998E-2</v>
      </c>
      <c r="M238">
        <v>40.535499999999999</v>
      </c>
      <c r="O238">
        <v>2.92E-2</v>
      </c>
    </row>
    <row r="239" spans="1:16" ht="13.8" thickBot="1" x14ac:dyDescent="0.3">
      <c r="A239" s="18">
        <v>1</v>
      </c>
      <c r="D239" t="s">
        <v>2</v>
      </c>
      <c r="F239">
        <v>550</v>
      </c>
      <c r="I239">
        <v>47.76</v>
      </c>
      <c r="J239">
        <v>3.25</v>
      </c>
      <c r="K239">
        <v>1.37E-2</v>
      </c>
      <c r="M239">
        <v>41.170400000000001</v>
      </c>
      <c r="O239">
        <v>2.7300000000000001E-2</v>
      </c>
    </row>
    <row r="240" spans="1:16" ht="29.4" thickBot="1" x14ac:dyDescent="0.35">
      <c r="A240" s="18">
        <v>1</v>
      </c>
      <c r="B240" s="35" t="s">
        <v>202</v>
      </c>
      <c r="C240" s="35" t="s">
        <v>127</v>
      </c>
      <c r="D240" t="s">
        <v>2</v>
      </c>
      <c r="F240">
        <v>650</v>
      </c>
      <c r="G240">
        <v>24</v>
      </c>
      <c r="H240">
        <v>2.4E-2</v>
      </c>
      <c r="I240">
        <v>8.77</v>
      </c>
      <c r="J240">
        <v>200</v>
      </c>
      <c r="K240">
        <v>2.1000000000000001E-2</v>
      </c>
      <c r="M240">
        <v>30.6387</v>
      </c>
      <c r="O240">
        <v>2.7199999999999998E-2</v>
      </c>
      <c r="P240">
        <v>1.9E-2</v>
      </c>
    </row>
    <row r="241" spans="1:16" x14ac:dyDescent="0.25">
      <c r="A241" s="18">
        <v>1</v>
      </c>
      <c r="D241" t="s">
        <v>2</v>
      </c>
      <c r="F241">
        <v>650</v>
      </c>
      <c r="I241">
        <v>9.9</v>
      </c>
      <c r="J241">
        <v>100</v>
      </c>
      <c r="K241">
        <v>2.5000000000000001E-2</v>
      </c>
      <c r="M241">
        <v>27.252300000000002</v>
      </c>
      <c r="O241">
        <v>0.02</v>
      </c>
    </row>
    <row r="242" spans="1:16" x14ac:dyDescent="0.25">
      <c r="A242" s="18">
        <v>1</v>
      </c>
      <c r="D242" t="s">
        <v>2</v>
      </c>
      <c r="F242">
        <v>650</v>
      </c>
      <c r="I242">
        <v>11.5</v>
      </c>
      <c r="J242">
        <v>50</v>
      </c>
      <c r="K242">
        <v>1.2699999999999999E-2</v>
      </c>
      <c r="M242">
        <v>28.305099999999999</v>
      </c>
      <c r="O242">
        <v>2.4500000000000001E-2</v>
      </c>
    </row>
    <row r="243" spans="1:16" x14ac:dyDescent="0.25">
      <c r="A243" s="18">
        <v>1</v>
      </c>
      <c r="D243" t="s">
        <v>2</v>
      </c>
      <c r="F243">
        <v>650</v>
      </c>
      <c r="I243">
        <v>15.79</v>
      </c>
      <c r="J243">
        <v>25</v>
      </c>
      <c r="K243">
        <v>1.2999999999999999E-2</v>
      </c>
      <c r="M243">
        <v>31.555399999999999</v>
      </c>
      <c r="O243">
        <v>3.27E-2</v>
      </c>
    </row>
    <row r="244" spans="1:16" x14ac:dyDescent="0.25">
      <c r="A244" s="18">
        <v>1</v>
      </c>
      <c r="D244" t="s">
        <v>2</v>
      </c>
      <c r="F244">
        <v>650</v>
      </c>
      <c r="I244">
        <v>19.96</v>
      </c>
      <c r="J244">
        <v>12.5</v>
      </c>
      <c r="K244">
        <v>1.18E-2</v>
      </c>
      <c r="M244">
        <v>32.8095</v>
      </c>
      <c r="O244">
        <v>3.3099999999999997E-2</v>
      </c>
    </row>
    <row r="245" spans="1:16" x14ac:dyDescent="0.25">
      <c r="A245" s="18">
        <v>1</v>
      </c>
      <c r="D245" t="s">
        <v>2</v>
      </c>
      <c r="F245">
        <v>650</v>
      </c>
      <c r="I245">
        <v>18.2</v>
      </c>
      <c r="J245">
        <v>6.5</v>
      </c>
      <c r="K245">
        <v>1.8599999999999998E-2</v>
      </c>
      <c r="M245">
        <v>39.659300000000002</v>
      </c>
      <c r="O245">
        <v>1.72E-2</v>
      </c>
    </row>
    <row r="246" spans="1:16" ht="13.8" thickBot="1" x14ac:dyDescent="0.3">
      <c r="A246" s="18">
        <v>1</v>
      </c>
      <c r="D246" t="s">
        <v>2</v>
      </c>
      <c r="F246">
        <v>650</v>
      </c>
      <c r="I246">
        <v>24.145</v>
      </c>
      <c r="J246">
        <v>3.25</v>
      </c>
      <c r="K246">
        <v>1.4999999999999999E-2</v>
      </c>
      <c r="M246">
        <v>49.372500000000002</v>
      </c>
      <c r="O246">
        <v>9.7999999999999997E-3</v>
      </c>
    </row>
    <row r="247" spans="1:16" ht="29.4" thickBot="1" x14ac:dyDescent="0.35">
      <c r="A247" s="18">
        <v>1</v>
      </c>
      <c r="B247" s="35" t="s">
        <v>203</v>
      </c>
      <c r="C247" s="35" t="s">
        <v>127</v>
      </c>
      <c r="D247" t="s">
        <v>2</v>
      </c>
      <c r="E247" t="s">
        <v>102</v>
      </c>
      <c r="F247">
        <v>550</v>
      </c>
      <c r="G247">
        <v>24</v>
      </c>
      <c r="H247">
        <v>2.9000000000000001E-2</v>
      </c>
      <c r="I247">
        <v>13.6</v>
      </c>
      <c r="J247">
        <v>200</v>
      </c>
      <c r="K247">
        <v>3.0499999999999999E-2</v>
      </c>
      <c r="M247">
        <v>23.365500000000001</v>
      </c>
      <c r="O247">
        <v>1.8599999999999998E-2</v>
      </c>
      <c r="P247">
        <v>0.03</v>
      </c>
    </row>
    <row r="248" spans="1:16" x14ac:dyDescent="0.25">
      <c r="A248" s="18">
        <v>1</v>
      </c>
      <c r="D248" t="s">
        <v>2</v>
      </c>
      <c r="E248" t="s">
        <v>356</v>
      </c>
      <c r="F248">
        <v>550</v>
      </c>
      <c r="I248">
        <v>14.99</v>
      </c>
      <c r="J248">
        <v>100</v>
      </c>
      <c r="K248">
        <v>3.7900000000000003E-2</v>
      </c>
      <c r="M248">
        <v>25.5352</v>
      </c>
      <c r="O248">
        <v>2.3800000000000002E-2</v>
      </c>
    </row>
    <row r="249" spans="1:16" x14ac:dyDescent="0.25">
      <c r="A249" s="18">
        <v>1</v>
      </c>
      <c r="D249" t="s">
        <v>2</v>
      </c>
      <c r="F249">
        <v>550</v>
      </c>
      <c r="I249">
        <v>18.88</v>
      </c>
      <c r="J249">
        <v>50</v>
      </c>
      <c r="K249">
        <v>3.1E-2</v>
      </c>
      <c r="M249">
        <v>28.304300000000001</v>
      </c>
      <c r="O249">
        <v>4.0899999999999999E-2</v>
      </c>
    </row>
    <row r="250" spans="1:16" x14ac:dyDescent="0.25">
      <c r="A250" s="18">
        <v>1</v>
      </c>
      <c r="D250" t="s">
        <v>2</v>
      </c>
      <c r="F250">
        <v>550</v>
      </c>
      <c r="I250">
        <v>21.35</v>
      </c>
      <c r="J250">
        <v>25</v>
      </c>
      <c r="K250">
        <v>3.3000000000000002E-2</v>
      </c>
      <c r="M250">
        <v>29.372299999999999</v>
      </c>
      <c r="O250">
        <v>3.8300000000000001E-2</v>
      </c>
    </row>
    <row r="251" spans="1:16" x14ac:dyDescent="0.25">
      <c r="A251" s="18">
        <v>1</v>
      </c>
      <c r="D251" t="s">
        <v>2</v>
      </c>
      <c r="F251">
        <v>550</v>
      </c>
      <c r="I251">
        <v>24.14</v>
      </c>
      <c r="J251">
        <v>12.5</v>
      </c>
      <c r="K251">
        <v>0.05</v>
      </c>
      <c r="M251">
        <v>30.982099999999999</v>
      </c>
      <c r="O251">
        <v>3.15E-2</v>
      </c>
    </row>
    <row r="252" spans="1:16" x14ac:dyDescent="0.25">
      <c r="A252" s="18">
        <v>1</v>
      </c>
      <c r="D252" t="s">
        <v>2</v>
      </c>
      <c r="F252">
        <v>550</v>
      </c>
      <c r="I252">
        <v>27.4</v>
      </c>
      <c r="J252">
        <v>6.5</v>
      </c>
      <c r="K252">
        <v>2.1999999999999999E-2</v>
      </c>
      <c r="M252">
        <v>34.738500000000002</v>
      </c>
      <c r="O252">
        <v>3.5499999999999997E-2</v>
      </c>
    </row>
    <row r="253" spans="1:16" ht="13.8" thickBot="1" x14ac:dyDescent="0.3">
      <c r="A253" s="18">
        <v>1</v>
      </c>
      <c r="D253" t="s">
        <v>2</v>
      </c>
      <c r="F253">
        <v>550</v>
      </c>
      <c r="I253">
        <v>30.28</v>
      </c>
      <c r="J253">
        <v>3.25</v>
      </c>
      <c r="K253">
        <v>2.6599999999999999E-2</v>
      </c>
      <c r="M253">
        <v>42.032899999999998</v>
      </c>
      <c r="O253">
        <v>2.58E-2</v>
      </c>
    </row>
    <row r="254" spans="1:16" ht="29.4" thickBot="1" x14ac:dyDescent="0.35">
      <c r="A254" s="18">
        <v>1</v>
      </c>
      <c r="B254" s="35" t="s">
        <v>204</v>
      </c>
      <c r="C254" s="35" t="s">
        <v>127</v>
      </c>
      <c r="D254" t="s">
        <v>2</v>
      </c>
      <c r="F254">
        <v>8100</v>
      </c>
      <c r="G254">
        <v>34</v>
      </c>
      <c r="H254">
        <v>1.4999999999999999E-2</v>
      </c>
      <c r="I254">
        <v>30.33</v>
      </c>
      <c r="J254">
        <v>200</v>
      </c>
      <c r="K254">
        <v>1.12E-2</v>
      </c>
      <c r="L254">
        <v>23.864799999999999</v>
      </c>
      <c r="M254">
        <v>35.985799999999998</v>
      </c>
      <c r="N254">
        <v>1.12E-2</v>
      </c>
      <c r="O254">
        <v>9.4999999999999998E-3</v>
      </c>
      <c r="P254">
        <v>1.4999999999999999E-2</v>
      </c>
    </row>
    <row r="255" spans="1:16" x14ac:dyDescent="0.25">
      <c r="A255" s="18">
        <v>1</v>
      </c>
      <c r="D255" t="s">
        <v>2</v>
      </c>
      <c r="F255">
        <v>8100</v>
      </c>
      <c r="I255">
        <v>24</v>
      </c>
      <c r="J255">
        <v>100</v>
      </c>
      <c r="K255">
        <v>1.9199999999999998E-2</v>
      </c>
      <c r="L255">
        <v>24.3931</v>
      </c>
      <c r="M255">
        <v>28.282599999999999</v>
      </c>
      <c r="N255">
        <v>1.5100000000000001E-2</v>
      </c>
      <c r="O255">
        <v>1.34E-2</v>
      </c>
    </row>
    <row r="256" spans="1:16" x14ac:dyDescent="0.25">
      <c r="A256" s="18">
        <v>1</v>
      </c>
      <c r="D256" t="s">
        <v>2</v>
      </c>
      <c r="F256">
        <v>8100</v>
      </c>
      <c r="I256">
        <v>24.1</v>
      </c>
      <c r="J256">
        <v>50</v>
      </c>
      <c r="K256">
        <v>2.1000000000000001E-2</v>
      </c>
      <c r="L256">
        <v>23.876899999999999</v>
      </c>
      <c r="M256">
        <v>30.9434</v>
      </c>
      <c r="N256">
        <v>4.1300000000000003E-2</v>
      </c>
      <c r="O256">
        <v>4.3099999999999999E-2</v>
      </c>
    </row>
    <row r="257" spans="1:16" x14ac:dyDescent="0.25">
      <c r="A257" s="18">
        <v>1</v>
      </c>
      <c r="D257" t="s">
        <v>2</v>
      </c>
      <c r="F257">
        <v>8100</v>
      </c>
      <c r="I257">
        <v>23.02</v>
      </c>
      <c r="J257">
        <v>25</v>
      </c>
      <c r="K257">
        <v>3.2599999999999997E-2</v>
      </c>
      <c r="L257">
        <v>23.984200000000001</v>
      </c>
      <c r="M257">
        <v>32.171100000000003</v>
      </c>
      <c r="N257">
        <v>1.89E-2</v>
      </c>
      <c r="O257">
        <v>3.8199999999999998E-2</v>
      </c>
    </row>
    <row r="258" spans="1:16" x14ac:dyDescent="0.25">
      <c r="A258" s="18">
        <v>1</v>
      </c>
      <c r="D258" t="s">
        <v>2</v>
      </c>
      <c r="F258">
        <v>8100</v>
      </c>
      <c r="I258">
        <v>23.8</v>
      </c>
      <c r="J258">
        <v>12.5</v>
      </c>
      <c r="K258">
        <v>4.8099999999999997E-2</v>
      </c>
      <c r="L258">
        <v>30.524699999999999</v>
      </c>
      <c r="M258">
        <v>44.136000000000003</v>
      </c>
      <c r="N258">
        <v>3.6299999999999999E-2</v>
      </c>
      <c r="O258">
        <v>3.1600000000000003E-2</v>
      </c>
    </row>
    <row r="259" spans="1:16" x14ac:dyDescent="0.25">
      <c r="A259" s="18">
        <v>1</v>
      </c>
      <c r="D259" t="s">
        <v>2</v>
      </c>
      <c r="F259">
        <v>8100</v>
      </c>
      <c r="I259">
        <v>29.28</v>
      </c>
      <c r="J259">
        <v>6.5</v>
      </c>
      <c r="K259">
        <v>1.7000000000000001E-2</v>
      </c>
      <c r="L259">
        <v>35.630099999999999</v>
      </c>
      <c r="M259">
        <v>50.303699999999999</v>
      </c>
      <c r="N259">
        <v>1.8800000000000001E-2</v>
      </c>
      <c r="O259">
        <v>2.86E-2</v>
      </c>
    </row>
    <row r="260" spans="1:16" ht="13.8" thickBot="1" x14ac:dyDescent="0.3">
      <c r="A260" s="18">
        <v>1</v>
      </c>
      <c r="D260" t="s">
        <v>2</v>
      </c>
      <c r="F260">
        <v>8100</v>
      </c>
      <c r="I260">
        <v>40.9</v>
      </c>
      <c r="J260">
        <v>3.25</v>
      </c>
      <c r="K260">
        <v>2.3E-2</v>
      </c>
      <c r="L260">
        <v>46.978999999999999</v>
      </c>
      <c r="M260">
        <v>64.468800000000002</v>
      </c>
      <c r="N260">
        <v>7.7000000000000002E-3</v>
      </c>
      <c r="O260">
        <v>1.1299999999999999E-2</v>
      </c>
    </row>
    <row r="261" spans="1:16" ht="29.4" thickBot="1" x14ac:dyDescent="0.35">
      <c r="A261" s="18">
        <v>1</v>
      </c>
      <c r="B261" s="35" t="s">
        <v>241</v>
      </c>
      <c r="C261" s="35" t="s">
        <v>109</v>
      </c>
      <c r="D261" s="40" t="s">
        <v>206</v>
      </c>
      <c r="E261" t="s">
        <v>296</v>
      </c>
      <c r="F261">
        <v>5800</v>
      </c>
      <c r="G261">
        <v>54</v>
      </c>
      <c r="H261">
        <v>8.0000000000000002E-3</v>
      </c>
      <c r="I261">
        <v>14.724600000000001</v>
      </c>
      <c r="J261">
        <v>200</v>
      </c>
      <c r="K261">
        <v>1.8700000000000001E-2</v>
      </c>
      <c r="L261">
        <v>23.382300000000001</v>
      </c>
      <c r="M261">
        <v>33.272599999999997</v>
      </c>
      <c r="N261">
        <v>1.3299999999999999E-2</v>
      </c>
      <c r="O261">
        <v>2.9100000000000001E-2</v>
      </c>
      <c r="P261">
        <v>0.01</v>
      </c>
    </row>
    <row r="262" spans="1:16" x14ac:dyDescent="0.25">
      <c r="A262" s="18">
        <v>1</v>
      </c>
      <c r="D262" s="40" t="s">
        <v>206</v>
      </c>
      <c r="E262" t="s">
        <v>357</v>
      </c>
      <c r="F262">
        <v>5800</v>
      </c>
      <c r="I262">
        <v>14.2204</v>
      </c>
      <c r="J262">
        <v>100</v>
      </c>
      <c r="K262">
        <v>1.6E-2</v>
      </c>
      <c r="L262">
        <v>26.1187</v>
      </c>
      <c r="M262">
        <v>35.180399999999999</v>
      </c>
      <c r="N262">
        <v>2.2499999999999999E-2</v>
      </c>
      <c r="O262">
        <v>3.4500000000000003E-2</v>
      </c>
    </row>
    <row r="263" spans="1:16" x14ac:dyDescent="0.25">
      <c r="A263" s="18">
        <v>1</v>
      </c>
      <c r="D263" s="40" t="s">
        <v>206</v>
      </c>
      <c r="E263" t="s">
        <v>358</v>
      </c>
      <c r="F263">
        <v>5800</v>
      </c>
      <c r="I263">
        <v>14.256500000000001</v>
      </c>
      <c r="J263">
        <v>50</v>
      </c>
      <c r="K263">
        <v>1.5299999999999999E-2</v>
      </c>
      <c r="L263">
        <v>26.107399999999998</v>
      </c>
      <c r="M263">
        <v>36.080399999999997</v>
      </c>
      <c r="N263">
        <v>3.1E-2</v>
      </c>
      <c r="O263">
        <v>3.3000000000000002E-2</v>
      </c>
    </row>
    <row r="264" spans="1:16" x14ac:dyDescent="0.25">
      <c r="A264" s="18">
        <v>1</v>
      </c>
      <c r="D264" s="40" t="s">
        <v>206</v>
      </c>
      <c r="F264">
        <v>5800</v>
      </c>
      <c r="I264">
        <v>17.177600000000002</v>
      </c>
      <c r="J264">
        <v>25</v>
      </c>
      <c r="K264">
        <v>1.38E-2</v>
      </c>
      <c r="L264">
        <v>28.2303</v>
      </c>
      <c r="M264">
        <v>37.934800000000003</v>
      </c>
      <c r="N264">
        <v>2.06E-2</v>
      </c>
      <c r="O264">
        <v>2.6100000000000002E-2</v>
      </c>
    </row>
    <row r="265" spans="1:16" x14ac:dyDescent="0.25">
      <c r="A265" s="18">
        <v>1</v>
      </c>
      <c r="D265" s="40" t="s">
        <v>206</v>
      </c>
      <c r="F265">
        <v>5800</v>
      </c>
      <c r="I265">
        <v>22.357399999999998</v>
      </c>
      <c r="J265">
        <v>12.5</v>
      </c>
      <c r="K265">
        <v>1.4200000000000001E-2</v>
      </c>
      <c r="L265">
        <v>33.479300000000002</v>
      </c>
      <c r="M265">
        <v>44.932600000000001</v>
      </c>
      <c r="N265">
        <v>2.52E-2</v>
      </c>
      <c r="O265">
        <v>2.4799999999999999E-2</v>
      </c>
    </row>
    <row r="266" spans="1:16" x14ac:dyDescent="0.25">
      <c r="A266" s="18">
        <v>1</v>
      </c>
      <c r="D266" s="40" t="s">
        <v>206</v>
      </c>
      <c r="F266">
        <v>5800</v>
      </c>
      <c r="I266">
        <v>32.597499999999997</v>
      </c>
      <c r="J266">
        <v>6.5</v>
      </c>
      <c r="K266">
        <v>1.34E-2</v>
      </c>
      <c r="L266">
        <v>36.659500000000001</v>
      </c>
      <c r="M266">
        <v>48.702199999999998</v>
      </c>
      <c r="N266">
        <v>3.1099999999999999E-2</v>
      </c>
      <c r="O266">
        <v>2.1899999999999999E-2</v>
      </c>
    </row>
    <row r="267" spans="1:16" ht="13.8" thickBot="1" x14ac:dyDescent="0.3">
      <c r="A267" s="18">
        <v>1</v>
      </c>
      <c r="D267" s="40" t="s">
        <v>206</v>
      </c>
      <c r="F267">
        <v>5800</v>
      </c>
      <c r="I267">
        <v>36.8399</v>
      </c>
      <c r="J267">
        <v>3.25</v>
      </c>
      <c r="K267">
        <v>1.4E-2</v>
      </c>
      <c r="L267">
        <v>43.703099999999999</v>
      </c>
      <c r="M267">
        <v>50.554900000000004</v>
      </c>
      <c r="N267">
        <v>2.3699999999999999E-2</v>
      </c>
      <c r="O267">
        <v>2.3900000000000001E-2</v>
      </c>
    </row>
    <row r="268" spans="1:16" ht="29.4" thickBot="1" x14ac:dyDescent="0.35">
      <c r="A268" s="18">
        <v>1</v>
      </c>
      <c r="B268" s="35" t="s">
        <v>242</v>
      </c>
      <c r="C268" s="35" t="s">
        <v>127</v>
      </c>
      <c r="D268" s="40" t="s">
        <v>206</v>
      </c>
      <c r="F268">
        <v>1100</v>
      </c>
      <c r="G268">
        <v>54</v>
      </c>
      <c r="H268">
        <v>0.01</v>
      </c>
      <c r="I268">
        <v>29.055700000000002</v>
      </c>
      <c r="J268">
        <v>200</v>
      </c>
      <c r="K268">
        <v>2.6499999999999999E-2</v>
      </c>
      <c r="M268">
        <v>40.789400000000001</v>
      </c>
      <c r="O268">
        <v>3.0499999999999999E-2</v>
      </c>
      <c r="P268">
        <v>0.01</v>
      </c>
    </row>
    <row r="269" spans="1:16" x14ac:dyDescent="0.25">
      <c r="A269" s="18">
        <v>1</v>
      </c>
      <c r="D269" s="40" t="s">
        <v>206</v>
      </c>
      <c r="F269">
        <v>1100</v>
      </c>
      <c r="I269">
        <v>28.598400000000002</v>
      </c>
      <c r="J269">
        <v>100</v>
      </c>
      <c r="K269">
        <v>2.1399999999999999E-2</v>
      </c>
      <c r="M269">
        <v>41.518300000000004</v>
      </c>
      <c r="O269">
        <v>3.5999999999999997E-2</v>
      </c>
    </row>
    <row r="270" spans="1:16" x14ac:dyDescent="0.25">
      <c r="A270" s="18">
        <v>1</v>
      </c>
      <c r="D270" s="40" t="s">
        <v>206</v>
      </c>
      <c r="F270">
        <v>1100</v>
      </c>
      <c r="I270">
        <v>28.457100000000001</v>
      </c>
      <c r="J270">
        <v>50</v>
      </c>
      <c r="K270">
        <v>1.6899999999999998E-2</v>
      </c>
      <c r="M270">
        <v>44.1205</v>
      </c>
      <c r="O270">
        <v>2.4E-2</v>
      </c>
    </row>
    <row r="271" spans="1:16" x14ac:dyDescent="0.25">
      <c r="A271" s="18">
        <v>1</v>
      </c>
      <c r="D271" s="40" t="s">
        <v>206</v>
      </c>
      <c r="F271">
        <v>1100</v>
      </c>
      <c r="I271">
        <v>32.562100000000001</v>
      </c>
      <c r="J271">
        <v>25</v>
      </c>
      <c r="K271">
        <v>1.4500000000000001E-2</v>
      </c>
      <c r="M271">
        <v>47.2438</v>
      </c>
      <c r="O271">
        <v>1.9300000000000001E-2</v>
      </c>
    </row>
    <row r="272" spans="1:16" x14ac:dyDescent="0.25">
      <c r="A272" s="18">
        <v>1</v>
      </c>
      <c r="D272" s="40" t="s">
        <v>206</v>
      </c>
      <c r="F272">
        <v>1100</v>
      </c>
      <c r="I272">
        <v>44.186900000000001</v>
      </c>
      <c r="J272">
        <v>12.5</v>
      </c>
      <c r="K272">
        <v>1.2500000000000001E-2</v>
      </c>
      <c r="M272">
        <v>50.088900000000002</v>
      </c>
      <c r="O272">
        <v>2.47E-2</v>
      </c>
    </row>
    <row r="273" spans="1:16" x14ac:dyDescent="0.25">
      <c r="A273" s="18">
        <v>1</v>
      </c>
      <c r="D273" s="40" t="s">
        <v>206</v>
      </c>
      <c r="F273">
        <v>1100</v>
      </c>
      <c r="I273">
        <v>48.066899999999997</v>
      </c>
      <c r="J273">
        <v>6.5</v>
      </c>
      <c r="K273">
        <v>1.41E-2</v>
      </c>
      <c r="M273">
        <v>53.672600000000003</v>
      </c>
      <c r="O273">
        <v>2.87E-2</v>
      </c>
    </row>
    <row r="274" spans="1:16" ht="13.8" thickBot="1" x14ac:dyDescent="0.3">
      <c r="A274" s="18">
        <v>1</v>
      </c>
      <c r="D274" s="40" t="s">
        <v>206</v>
      </c>
      <c r="F274">
        <v>1100</v>
      </c>
      <c r="I274">
        <v>52.065899999999999</v>
      </c>
      <c r="J274">
        <v>3.25</v>
      </c>
      <c r="K274">
        <v>1.9599999999999999E-2</v>
      </c>
      <c r="M274">
        <v>56.206000000000003</v>
      </c>
      <c r="O274">
        <v>2.4199999999999999E-2</v>
      </c>
    </row>
    <row r="275" spans="1:16" ht="29.4" thickBot="1" x14ac:dyDescent="0.35">
      <c r="A275" s="18">
        <v>1</v>
      </c>
      <c r="B275" s="35" t="s">
        <v>243</v>
      </c>
      <c r="C275" s="35" t="s">
        <v>130</v>
      </c>
      <c r="D275" s="40" t="s">
        <v>206</v>
      </c>
      <c r="E275" t="s">
        <v>321</v>
      </c>
      <c r="F275">
        <v>14000</v>
      </c>
      <c r="G275">
        <v>54</v>
      </c>
      <c r="H275">
        <v>7.0000000000000001E-3</v>
      </c>
      <c r="I275">
        <v>33.225200000000001</v>
      </c>
      <c r="J275">
        <v>200</v>
      </c>
      <c r="K275">
        <v>2.1100000000000001E-2</v>
      </c>
      <c r="L275">
        <v>39.484099999999998</v>
      </c>
      <c r="M275">
        <v>51.426900000000003</v>
      </c>
      <c r="N275">
        <v>2.2800000000000001E-2</v>
      </c>
      <c r="O275">
        <v>1.6199999999999999E-2</v>
      </c>
      <c r="P275">
        <v>7.0000000000000001E-3</v>
      </c>
    </row>
    <row r="276" spans="1:16" x14ac:dyDescent="0.25">
      <c r="A276" s="18">
        <v>1</v>
      </c>
      <c r="D276" s="40" t="s">
        <v>206</v>
      </c>
      <c r="E276" t="s">
        <v>359</v>
      </c>
      <c r="F276">
        <v>14000</v>
      </c>
      <c r="I276">
        <v>32.8947</v>
      </c>
      <c r="J276">
        <v>100</v>
      </c>
      <c r="K276">
        <v>1.61E-2</v>
      </c>
      <c r="L276">
        <v>37.2913</v>
      </c>
      <c r="M276">
        <v>50.7241</v>
      </c>
      <c r="N276">
        <v>1.77E-2</v>
      </c>
      <c r="O276">
        <v>1.5299999999999999E-2</v>
      </c>
    </row>
    <row r="277" spans="1:16" x14ac:dyDescent="0.25">
      <c r="A277" s="18">
        <v>1</v>
      </c>
      <c r="D277" s="40" t="s">
        <v>206</v>
      </c>
      <c r="F277">
        <v>14000</v>
      </c>
      <c r="I277">
        <v>32.667900000000003</v>
      </c>
      <c r="J277">
        <v>50</v>
      </c>
      <c r="K277">
        <v>2.0400000000000001E-2</v>
      </c>
      <c r="L277">
        <v>37.979700000000001</v>
      </c>
      <c r="M277">
        <v>48.617600000000003</v>
      </c>
      <c r="N277">
        <v>1.8800000000000001E-2</v>
      </c>
      <c r="O277">
        <v>1.7600000000000001E-2</v>
      </c>
    </row>
    <row r="278" spans="1:16" x14ac:dyDescent="0.25">
      <c r="A278" s="18">
        <v>1</v>
      </c>
      <c r="D278" s="40" t="s">
        <v>206</v>
      </c>
      <c r="F278">
        <v>14000</v>
      </c>
      <c r="I278">
        <v>32.427199999999999</v>
      </c>
      <c r="J278">
        <v>25</v>
      </c>
      <c r="K278">
        <v>1.8700000000000001E-2</v>
      </c>
      <c r="L278">
        <v>34.584000000000003</v>
      </c>
      <c r="M278">
        <v>46.110999999999997</v>
      </c>
      <c r="N278">
        <v>1.37E-2</v>
      </c>
      <c r="O278">
        <v>1.84E-2</v>
      </c>
    </row>
    <row r="279" spans="1:16" x14ac:dyDescent="0.25">
      <c r="A279" s="18">
        <v>1</v>
      </c>
      <c r="D279" s="40" t="s">
        <v>206</v>
      </c>
      <c r="F279">
        <v>14000</v>
      </c>
      <c r="I279">
        <v>37.426699999999997</v>
      </c>
      <c r="J279">
        <v>12.5</v>
      </c>
      <c r="K279">
        <v>1.72E-2</v>
      </c>
      <c r="L279">
        <v>42.034799999999997</v>
      </c>
      <c r="M279">
        <v>48.649299999999997</v>
      </c>
      <c r="N279">
        <v>9.9000000000000008E-3</v>
      </c>
      <c r="O279">
        <v>1.5800000000000002E-2</v>
      </c>
    </row>
    <row r="280" spans="1:16" x14ac:dyDescent="0.25">
      <c r="A280" s="18">
        <v>1</v>
      </c>
      <c r="D280" s="40" t="s">
        <v>206</v>
      </c>
      <c r="F280">
        <v>14000</v>
      </c>
      <c r="I280">
        <v>38.1205</v>
      </c>
      <c r="J280">
        <v>6.5</v>
      </c>
      <c r="K280">
        <v>3.8300000000000001E-2</v>
      </c>
      <c r="L280">
        <v>61.2348</v>
      </c>
      <c r="M280">
        <v>68.549400000000006</v>
      </c>
      <c r="N280">
        <v>6.7999999999999996E-3</v>
      </c>
      <c r="O280">
        <v>1.04E-2</v>
      </c>
    </row>
    <row r="281" spans="1:16" ht="13.8" thickBot="1" x14ac:dyDescent="0.3">
      <c r="A281" s="18">
        <v>1</v>
      </c>
      <c r="D281" s="40" t="s">
        <v>206</v>
      </c>
      <c r="F281">
        <v>14000</v>
      </c>
      <c r="I281">
        <v>46.011099999999999</v>
      </c>
      <c r="J281">
        <v>3.25</v>
      </c>
      <c r="K281">
        <v>1.6799999999999999E-2</v>
      </c>
      <c r="L281">
        <v>71.913600000000002</v>
      </c>
      <c r="M281">
        <v>79.242699999999999</v>
      </c>
      <c r="N281">
        <v>6.3E-3</v>
      </c>
      <c r="O281">
        <v>5.3E-3</v>
      </c>
    </row>
    <row r="282" spans="1:16" ht="29.4" thickBot="1" x14ac:dyDescent="0.35">
      <c r="A282" s="18">
        <v>1</v>
      </c>
      <c r="B282" s="35" t="s">
        <v>244</v>
      </c>
      <c r="C282" s="35" t="s">
        <v>111</v>
      </c>
      <c r="D282" s="40" t="s">
        <v>206</v>
      </c>
      <c r="E282" t="s">
        <v>322</v>
      </c>
      <c r="F282">
        <v>650</v>
      </c>
      <c r="G282">
        <v>74</v>
      </c>
      <c r="H282">
        <v>0.01</v>
      </c>
      <c r="I282">
        <v>34.2958</v>
      </c>
      <c r="J282">
        <v>200</v>
      </c>
      <c r="K282">
        <v>2.1299999999999999E-2</v>
      </c>
      <c r="M282">
        <v>35.8506</v>
      </c>
      <c r="O282">
        <v>2.8799999999999999E-2</v>
      </c>
      <c r="P282">
        <v>0.01</v>
      </c>
    </row>
    <row r="283" spans="1:16" x14ac:dyDescent="0.25">
      <c r="A283" s="18">
        <v>1</v>
      </c>
      <c r="D283" s="40" t="s">
        <v>206</v>
      </c>
      <c r="F283">
        <v>650</v>
      </c>
      <c r="I283">
        <v>35.508000000000003</v>
      </c>
      <c r="J283">
        <v>100</v>
      </c>
      <c r="K283">
        <v>1.8100000000000002E-2</v>
      </c>
      <c r="M283">
        <v>39.758600000000001</v>
      </c>
      <c r="O283">
        <v>1.67E-2</v>
      </c>
    </row>
    <row r="284" spans="1:16" x14ac:dyDescent="0.25">
      <c r="A284" s="18">
        <v>1</v>
      </c>
      <c r="D284" s="40" t="s">
        <v>206</v>
      </c>
      <c r="F284">
        <v>650</v>
      </c>
      <c r="I284">
        <v>36.631599999999999</v>
      </c>
      <c r="J284">
        <v>50</v>
      </c>
      <c r="K284">
        <v>1.6500000000000001E-2</v>
      </c>
      <c r="M284">
        <v>40.458500000000001</v>
      </c>
      <c r="O284">
        <v>1.2800000000000001E-2</v>
      </c>
    </row>
    <row r="285" spans="1:16" x14ac:dyDescent="0.25">
      <c r="A285" s="18">
        <v>1</v>
      </c>
      <c r="D285" s="40" t="s">
        <v>206</v>
      </c>
      <c r="F285">
        <v>650</v>
      </c>
      <c r="I285">
        <v>39.170499999999997</v>
      </c>
      <c r="J285">
        <v>25</v>
      </c>
      <c r="K285">
        <v>1.17E-2</v>
      </c>
      <c r="M285">
        <v>43.015500000000003</v>
      </c>
      <c r="O285">
        <v>1.18E-2</v>
      </c>
    </row>
    <row r="286" spans="1:16" x14ac:dyDescent="0.25">
      <c r="A286" s="18">
        <v>1</v>
      </c>
      <c r="D286" s="40" t="s">
        <v>206</v>
      </c>
      <c r="F286">
        <v>650</v>
      </c>
      <c r="I286">
        <v>49.247199999999999</v>
      </c>
      <c r="J286">
        <v>12.5</v>
      </c>
      <c r="K286">
        <v>1.1299999999999999E-2</v>
      </c>
      <c r="M286">
        <v>50.481499999999997</v>
      </c>
      <c r="O286">
        <v>2.2200000000000001E-2</v>
      </c>
    </row>
    <row r="287" spans="1:16" x14ac:dyDescent="0.25">
      <c r="A287" s="18">
        <v>1</v>
      </c>
      <c r="D287" s="40" t="s">
        <v>206</v>
      </c>
      <c r="F287">
        <v>650</v>
      </c>
      <c r="I287">
        <v>52.5929</v>
      </c>
      <c r="J287">
        <v>6.5</v>
      </c>
      <c r="K287">
        <v>1.09E-2</v>
      </c>
      <c r="M287">
        <v>62.6646</v>
      </c>
      <c r="O287">
        <v>8.3999999999999995E-3</v>
      </c>
    </row>
    <row r="288" spans="1:16" ht="13.8" thickBot="1" x14ac:dyDescent="0.3">
      <c r="A288" s="18">
        <v>1</v>
      </c>
      <c r="D288" s="40" t="s">
        <v>206</v>
      </c>
      <c r="F288">
        <v>650</v>
      </c>
      <c r="I288">
        <v>69.825199999999995</v>
      </c>
      <c r="J288">
        <v>3.25</v>
      </c>
      <c r="K288">
        <v>7.6E-3</v>
      </c>
      <c r="M288">
        <v>69.754999999999995</v>
      </c>
      <c r="O288">
        <v>1.2800000000000001E-2</v>
      </c>
    </row>
    <row r="289" spans="1:16" ht="29.4" thickBot="1" x14ac:dyDescent="0.35">
      <c r="A289" s="18">
        <v>1</v>
      </c>
      <c r="B289" s="35" t="s">
        <v>246</v>
      </c>
      <c r="C289" s="35" t="s">
        <v>130</v>
      </c>
      <c r="D289" s="40" t="s">
        <v>206</v>
      </c>
      <c r="F289">
        <v>700</v>
      </c>
      <c r="G289">
        <v>54</v>
      </c>
      <c r="H289">
        <v>0.01</v>
      </c>
      <c r="I289">
        <v>33.421900000000001</v>
      </c>
      <c r="J289">
        <v>200</v>
      </c>
      <c r="K289">
        <v>1.9599999999999999E-2</v>
      </c>
      <c r="M289">
        <v>39.17</v>
      </c>
      <c r="O289">
        <v>1.89E-2</v>
      </c>
      <c r="P289">
        <v>0.01</v>
      </c>
    </row>
    <row r="290" spans="1:16" x14ac:dyDescent="0.25">
      <c r="A290" s="18">
        <v>1</v>
      </c>
      <c r="D290" s="40" t="s">
        <v>206</v>
      </c>
      <c r="F290">
        <v>700</v>
      </c>
      <c r="I290">
        <v>32.410899999999998</v>
      </c>
      <c r="J290">
        <v>100</v>
      </c>
      <c r="K290">
        <v>1.4800000000000001E-2</v>
      </c>
      <c r="M290">
        <v>39.432200000000002</v>
      </c>
      <c r="O290">
        <v>2.24E-2</v>
      </c>
    </row>
    <row r="291" spans="1:16" x14ac:dyDescent="0.25">
      <c r="A291" s="18">
        <v>1</v>
      </c>
      <c r="D291" s="40" t="s">
        <v>206</v>
      </c>
      <c r="F291">
        <v>700</v>
      </c>
      <c r="I291">
        <v>34.0486</v>
      </c>
      <c r="J291">
        <v>50</v>
      </c>
      <c r="K291">
        <v>2.5999999999999999E-2</v>
      </c>
      <c r="M291">
        <v>43.085500000000003</v>
      </c>
      <c r="O291">
        <v>2.2599999999999999E-2</v>
      </c>
    </row>
    <row r="292" spans="1:16" x14ac:dyDescent="0.25">
      <c r="A292" s="18">
        <v>1</v>
      </c>
      <c r="D292" s="40" t="s">
        <v>206</v>
      </c>
      <c r="F292">
        <v>700</v>
      </c>
      <c r="I292">
        <v>34.7288</v>
      </c>
      <c r="J292">
        <v>25</v>
      </c>
      <c r="K292">
        <v>1.67E-2</v>
      </c>
      <c r="M292">
        <v>45.643500000000003</v>
      </c>
      <c r="O292">
        <v>1.6899999999999998E-2</v>
      </c>
    </row>
    <row r="293" spans="1:16" x14ac:dyDescent="0.25">
      <c r="A293" s="18">
        <v>1</v>
      </c>
      <c r="D293" s="40" t="s">
        <v>206</v>
      </c>
      <c r="F293">
        <v>700</v>
      </c>
      <c r="I293">
        <v>41.0274</v>
      </c>
      <c r="J293">
        <v>12.5</v>
      </c>
      <c r="K293">
        <v>1.11E-2</v>
      </c>
      <c r="M293">
        <v>50.668700000000001</v>
      </c>
      <c r="O293">
        <v>2.7400000000000001E-2</v>
      </c>
    </row>
    <row r="294" spans="1:16" x14ac:dyDescent="0.25">
      <c r="A294" s="18">
        <v>1</v>
      </c>
      <c r="D294" s="40" t="s">
        <v>206</v>
      </c>
      <c r="F294">
        <v>700</v>
      </c>
      <c r="I294">
        <v>49.220500000000001</v>
      </c>
      <c r="J294">
        <v>6.5</v>
      </c>
      <c r="K294">
        <v>1.01E-2</v>
      </c>
      <c r="M294">
        <v>55.4846</v>
      </c>
      <c r="O294">
        <v>1.35E-2</v>
      </c>
    </row>
    <row r="295" spans="1:16" ht="13.8" thickBot="1" x14ac:dyDescent="0.3">
      <c r="A295" s="18">
        <v>1</v>
      </c>
      <c r="D295" s="40" t="s">
        <v>206</v>
      </c>
      <c r="F295">
        <v>700</v>
      </c>
      <c r="I295">
        <v>58.637599999999999</v>
      </c>
      <c r="J295">
        <v>3.25</v>
      </c>
      <c r="K295">
        <v>7.6E-3</v>
      </c>
      <c r="M295">
        <v>63.548699999999997</v>
      </c>
      <c r="O295">
        <v>1.35E-2</v>
      </c>
    </row>
    <row r="296" spans="1:16" ht="29.4" thickBot="1" x14ac:dyDescent="0.35">
      <c r="A296" s="18">
        <v>1</v>
      </c>
      <c r="B296" s="35" t="s">
        <v>247</v>
      </c>
      <c r="C296" s="35" t="s">
        <v>130</v>
      </c>
      <c r="D296" s="40" t="s">
        <v>206</v>
      </c>
      <c r="F296">
        <v>1650</v>
      </c>
      <c r="G296">
        <v>44</v>
      </c>
      <c r="H296">
        <v>1.0999999999999999E-2</v>
      </c>
      <c r="I296">
        <v>18.1435</v>
      </c>
      <c r="J296">
        <v>200</v>
      </c>
      <c r="K296">
        <v>1.6E-2</v>
      </c>
      <c r="M296">
        <v>36.6798</v>
      </c>
      <c r="O296">
        <v>1.9800000000000002E-2</v>
      </c>
      <c r="P296">
        <v>0.01</v>
      </c>
    </row>
    <row r="297" spans="1:16" x14ac:dyDescent="0.25">
      <c r="A297" s="18">
        <v>1</v>
      </c>
      <c r="D297" s="40" t="s">
        <v>206</v>
      </c>
      <c r="F297">
        <v>1650</v>
      </c>
      <c r="I297">
        <v>19.9482</v>
      </c>
      <c r="J297">
        <v>100</v>
      </c>
      <c r="K297">
        <v>2.0199999999999999E-2</v>
      </c>
      <c r="M297">
        <v>38.266300000000001</v>
      </c>
      <c r="O297">
        <v>1.32E-2</v>
      </c>
    </row>
    <row r="298" spans="1:16" x14ac:dyDescent="0.25">
      <c r="A298" s="18">
        <v>1</v>
      </c>
      <c r="D298" s="40" t="s">
        <v>206</v>
      </c>
      <c r="F298">
        <v>1650</v>
      </c>
      <c r="I298">
        <v>21.5609</v>
      </c>
      <c r="J298">
        <v>50</v>
      </c>
      <c r="K298">
        <v>1.84E-2</v>
      </c>
      <c r="M298">
        <v>38.192399999999999</v>
      </c>
      <c r="O298">
        <v>1.5699999999999999E-2</v>
      </c>
    </row>
    <row r="299" spans="1:16" x14ac:dyDescent="0.25">
      <c r="A299" s="18">
        <v>1</v>
      </c>
      <c r="D299" s="40" t="s">
        <v>206</v>
      </c>
      <c r="F299">
        <v>1650</v>
      </c>
      <c r="I299">
        <v>25.5579</v>
      </c>
      <c r="J299">
        <v>25</v>
      </c>
      <c r="K299">
        <v>2.0299999999999999E-2</v>
      </c>
      <c r="M299">
        <v>38.392200000000003</v>
      </c>
      <c r="O299">
        <v>1.18E-2</v>
      </c>
    </row>
    <row r="300" spans="1:16" x14ac:dyDescent="0.25">
      <c r="A300" s="18">
        <v>1</v>
      </c>
      <c r="D300" s="40" t="s">
        <v>206</v>
      </c>
      <c r="F300">
        <v>1650</v>
      </c>
      <c r="I300">
        <v>27.404800000000002</v>
      </c>
      <c r="J300">
        <v>12.5</v>
      </c>
      <c r="K300">
        <v>2.3300000000000001E-2</v>
      </c>
      <c r="M300">
        <v>44.625999999999998</v>
      </c>
      <c r="O300">
        <v>1.46E-2</v>
      </c>
    </row>
    <row r="301" spans="1:16" x14ac:dyDescent="0.25">
      <c r="A301" s="18">
        <v>1</v>
      </c>
      <c r="D301" s="40" t="s">
        <v>206</v>
      </c>
      <c r="F301">
        <v>1650</v>
      </c>
      <c r="I301">
        <v>32.673499999999997</v>
      </c>
      <c r="J301">
        <v>6.5</v>
      </c>
      <c r="K301">
        <v>1.44E-2</v>
      </c>
      <c r="M301">
        <v>51.8431</v>
      </c>
      <c r="O301">
        <v>2.5700000000000001E-2</v>
      </c>
    </row>
    <row r="302" spans="1:16" ht="13.8" thickBot="1" x14ac:dyDescent="0.3">
      <c r="A302" s="18">
        <v>1</v>
      </c>
      <c r="D302" s="40" t="s">
        <v>206</v>
      </c>
      <c r="F302">
        <v>1650</v>
      </c>
      <c r="I302">
        <v>40.566200000000002</v>
      </c>
      <c r="J302">
        <v>3.25</v>
      </c>
      <c r="K302">
        <v>7.4000000000000003E-3</v>
      </c>
      <c r="M302">
        <v>62.783099999999997</v>
      </c>
      <c r="O302">
        <v>1.2E-2</v>
      </c>
    </row>
    <row r="303" spans="1:16" ht="29.4" thickBot="1" x14ac:dyDescent="0.35">
      <c r="A303" s="18">
        <v>1</v>
      </c>
      <c r="B303" s="35" t="s">
        <v>248</v>
      </c>
      <c r="C303" s="35" t="s">
        <v>109</v>
      </c>
      <c r="D303" s="40" t="s">
        <v>206</v>
      </c>
      <c r="F303">
        <v>12000</v>
      </c>
      <c r="G303">
        <v>44</v>
      </c>
      <c r="H303">
        <v>7.0000000000000001E-3</v>
      </c>
      <c r="I303">
        <v>19.902200000000001</v>
      </c>
      <c r="J303">
        <v>200</v>
      </c>
      <c r="K303">
        <v>2.4400000000000002E-2</v>
      </c>
      <c r="L303">
        <v>23.534099999999999</v>
      </c>
      <c r="M303">
        <v>45.750999999999998</v>
      </c>
      <c r="N303">
        <v>1.35E-2</v>
      </c>
      <c r="O303">
        <v>1.24E-2</v>
      </c>
      <c r="P303">
        <v>8.9999999999999993E-3</v>
      </c>
    </row>
    <row r="304" spans="1:16" x14ac:dyDescent="0.25">
      <c r="A304" s="18">
        <v>1</v>
      </c>
      <c r="D304" s="40" t="s">
        <v>206</v>
      </c>
      <c r="F304">
        <v>12000</v>
      </c>
      <c r="I304">
        <v>21.7745</v>
      </c>
      <c r="J304">
        <v>100</v>
      </c>
      <c r="K304">
        <v>2.5000000000000001E-2</v>
      </c>
      <c r="L304">
        <v>23.889800000000001</v>
      </c>
      <c r="M304">
        <v>44.399299999999997</v>
      </c>
      <c r="N304">
        <v>2.35E-2</v>
      </c>
      <c r="O304">
        <v>1.5699999999999999E-2</v>
      </c>
    </row>
    <row r="305" spans="1:16" x14ac:dyDescent="0.25">
      <c r="A305" s="18">
        <v>1</v>
      </c>
      <c r="D305" s="40" t="s">
        <v>206</v>
      </c>
      <c r="F305">
        <v>12000</v>
      </c>
      <c r="I305">
        <v>24.848199999999999</v>
      </c>
      <c r="J305">
        <v>50</v>
      </c>
      <c r="K305">
        <v>2.6499999999999999E-2</v>
      </c>
      <c r="L305">
        <v>28.7712</v>
      </c>
      <c r="M305">
        <v>46.188699999999997</v>
      </c>
      <c r="N305">
        <v>2.24E-2</v>
      </c>
      <c r="O305">
        <v>1.7100000000000001E-2</v>
      </c>
    </row>
    <row r="306" spans="1:16" x14ac:dyDescent="0.25">
      <c r="A306" s="18">
        <v>1</v>
      </c>
      <c r="D306" s="40" t="s">
        <v>206</v>
      </c>
      <c r="F306">
        <v>12000</v>
      </c>
      <c r="I306">
        <v>26.3552</v>
      </c>
      <c r="J306">
        <v>25</v>
      </c>
      <c r="K306">
        <v>1.7999999999999999E-2</v>
      </c>
      <c r="L306">
        <v>28.796600000000002</v>
      </c>
      <c r="M306">
        <v>48.4375</v>
      </c>
      <c r="N306">
        <v>2.1399999999999999E-2</v>
      </c>
      <c r="O306">
        <v>1.8800000000000001E-2</v>
      </c>
    </row>
    <row r="307" spans="1:16" x14ac:dyDescent="0.25">
      <c r="A307" s="18">
        <v>1</v>
      </c>
      <c r="D307" s="40" t="s">
        <v>206</v>
      </c>
      <c r="F307">
        <v>12000</v>
      </c>
      <c r="I307">
        <v>31.541799999999999</v>
      </c>
      <c r="J307">
        <v>12.5</v>
      </c>
      <c r="K307">
        <v>1.9800000000000002E-2</v>
      </c>
      <c r="L307">
        <v>29.3596</v>
      </c>
      <c r="M307">
        <v>50.6417</v>
      </c>
      <c r="N307">
        <v>2.7900000000000001E-2</v>
      </c>
      <c r="O307">
        <v>1.32E-2</v>
      </c>
    </row>
    <row r="308" spans="1:16" x14ac:dyDescent="0.25">
      <c r="A308" s="18">
        <v>1</v>
      </c>
      <c r="D308" s="40" t="s">
        <v>206</v>
      </c>
      <c r="F308">
        <v>12000</v>
      </c>
      <c r="I308">
        <v>37.335000000000001</v>
      </c>
      <c r="J308">
        <v>6.5</v>
      </c>
      <c r="K308">
        <v>1.6299999999999999E-2</v>
      </c>
      <c r="L308">
        <v>33.634399999999999</v>
      </c>
      <c r="M308">
        <v>57.612299999999998</v>
      </c>
      <c r="N308">
        <v>1.38E-2</v>
      </c>
      <c r="O308">
        <v>1.04E-2</v>
      </c>
    </row>
    <row r="309" spans="1:16" ht="13.8" thickBot="1" x14ac:dyDescent="0.3">
      <c r="A309" s="18">
        <v>1</v>
      </c>
      <c r="D309" s="40" t="s">
        <v>206</v>
      </c>
      <c r="F309">
        <v>12000</v>
      </c>
      <c r="I309">
        <v>49.551600000000001</v>
      </c>
      <c r="J309">
        <v>3.25</v>
      </c>
      <c r="K309">
        <v>9.9000000000000008E-3</v>
      </c>
      <c r="L309">
        <v>38.400199999999998</v>
      </c>
      <c r="M309">
        <v>65.377700000000004</v>
      </c>
      <c r="N309">
        <v>1.3899999999999999E-2</v>
      </c>
      <c r="O309">
        <v>8.0000000000000002E-3</v>
      </c>
    </row>
    <row r="310" spans="1:16" ht="29.4" thickBot="1" x14ac:dyDescent="0.35">
      <c r="A310" s="18">
        <v>1</v>
      </c>
      <c r="B310" s="35" t="s">
        <v>250</v>
      </c>
      <c r="C310" s="35" t="s">
        <v>130</v>
      </c>
      <c r="D310" s="40" t="s">
        <v>206</v>
      </c>
      <c r="E310" t="s">
        <v>360</v>
      </c>
      <c r="F310">
        <v>1050</v>
      </c>
      <c r="G310">
        <v>54</v>
      </c>
      <c r="H310">
        <v>0.01</v>
      </c>
      <c r="I310">
        <v>31.892099999999999</v>
      </c>
      <c r="J310">
        <v>200</v>
      </c>
      <c r="K310">
        <v>1.84E-2</v>
      </c>
      <c r="L310">
        <v>26.4892</v>
      </c>
      <c r="M310">
        <v>35.540799999999997</v>
      </c>
      <c r="N310">
        <v>2.87E-2</v>
      </c>
      <c r="O310">
        <v>3.6299999999999999E-2</v>
      </c>
      <c r="P310">
        <v>0.01</v>
      </c>
    </row>
    <row r="311" spans="1:16" x14ac:dyDescent="0.25">
      <c r="A311" s="18">
        <v>1</v>
      </c>
      <c r="D311" s="40" t="s">
        <v>206</v>
      </c>
      <c r="F311">
        <v>1050</v>
      </c>
      <c r="I311">
        <v>32.536700000000003</v>
      </c>
      <c r="J311">
        <v>100</v>
      </c>
      <c r="K311">
        <v>1.67E-2</v>
      </c>
      <c r="L311">
        <v>27.688099999999999</v>
      </c>
      <c r="M311">
        <v>35.787199999999999</v>
      </c>
      <c r="N311">
        <v>3.85E-2</v>
      </c>
      <c r="O311">
        <v>3.5799999999999998E-2</v>
      </c>
    </row>
    <row r="312" spans="1:16" x14ac:dyDescent="0.25">
      <c r="A312" s="18">
        <v>1</v>
      </c>
      <c r="D312" s="40" t="s">
        <v>206</v>
      </c>
      <c r="F312">
        <v>1050</v>
      </c>
      <c r="I312">
        <v>33.297499999999999</v>
      </c>
      <c r="J312">
        <v>50</v>
      </c>
      <c r="K312">
        <v>1.9400000000000001E-2</v>
      </c>
      <c r="L312">
        <v>27.948699999999999</v>
      </c>
      <c r="M312">
        <v>37.371099999999998</v>
      </c>
      <c r="N312">
        <v>4.41E-2</v>
      </c>
      <c r="O312">
        <v>3.1099999999999999E-2</v>
      </c>
    </row>
    <row r="313" spans="1:16" x14ac:dyDescent="0.25">
      <c r="A313" s="18">
        <v>1</v>
      </c>
      <c r="D313" s="40" t="s">
        <v>206</v>
      </c>
      <c r="F313">
        <v>1050</v>
      </c>
      <c r="I313">
        <v>35.066499999999998</v>
      </c>
      <c r="J313">
        <v>25</v>
      </c>
      <c r="K313">
        <v>2.1499999999999998E-2</v>
      </c>
      <c r="L313">
        <v>29.5749</v>
      </c>
      <c r="M313">
        <v>37.522399999999998</v>
      </c>
      <c r="N313">
        <v>2.98E-2</v>
      </c>
      <c r="O313">
        <v>2.1100000000000001E-2</v>
      </c>
    </row>
    <row r="314" spans="1:16" x14ac:dyDescent="0.25">
      <c r="A314" s="18">
        <v>1</v>
      </c>
      <c r="D314" s="40" t="s">
        <v>206</v>
      </c>
      <c r="F314">
        <v>1050</v>
      </c>
      <c r="I314">
        <v>40.466999999999999</v>
      </c>
      <c r="J314">
        <v>12.5</v>
      </c>
      <c r="K314">
        <v>2.4500000000000001E-2</v>
      </c>
      <c r="L314">
        <v>32.287300000000002</v>
      </c>
      <c r="M314">
        <v>40.0396</v>
      </c>
      <c r="N314">
        <v>2.24E-2</v>
      </c>
      <c r="O314">
        <v>2.6200000000000001E-2</v>
      </c>
    </row>
    <row r="315" spans="1:16" x14ac:dyDescent="0.25">
      <c r="A315" s="18">
        <v>1</v>
      </c>
      <c r="D315" s="40" t="s">
        <v>206</v>
      </c>
      <c r="F315">
        <v>1050</v>
      </c>
      <c r="I315">
        <v>47.286799999999999</v>
      </c>
      <c r="J315">
        <v>6.5</v>
      </c>
      <c r="K315">
        <v>1.8200000000000001E-2</v>
      </c>
      <c r="L315">
        <v>40.470199999999998</v>
      </c>
      <c r="M315">
        <v>48.366799999999998</v>
      </c>
      <c r="N315">
        <v>2.53E-2</v>
      </c>
      <c r="O315">
        <v>1.11E-2</v>
      </c>
    </row>
    <row r="316" spans="1:16" ht="13.8" thickBot="1" x14ac:dyDescent="0.3">
      <c r="A316" s="18">
        <v>1</v>
      </c>
      <c r="D316" s="40" t="s">
        <v>206</v>
      </c>
      <c r="F316">
        <v>1050</v>
      </c>
      <c r="I316">
        <v>56.183399999999999</v>
      </c>
      <c r="J316">
        <v>3.25</v>
      </c>
      <c r="K316">
        <v>1.5699999999999999E-2</v>
      </c>
      <c r="L316">
        <v>49.211500000000001</v>
      </c>
      <c r="M316">
        <v>63.509399999999999</v>
      </c>
      <c r="N316">
        <v>9.4000000000000004E-3</v>
      </c>
      <c r="O316">
        <v>0.01</v>
      </c>
    </row>
    <row r="317" spans="1:16" ht="29.4" thickBot="1" x14ac:dyDescent="0.35">
      <c r="A317" s="18">
        <v>1</v>
      </c>
      <c r="B317" s="35" t="s">
        <v>251</v>
      </c>
      <c r="C317" s="35" t="s">
        <v>111</v>
      </c>
      <c r="D317" s="40" t="s">
        <v>206</v>
      </c>
      <c r="E317" t="s">
        <v>323</v>
      </c>
      <c r="F317">
        <v>15500</v>
      </c>
      <c r="G317">
        <v>74</v>
      </c>
      <c r="H317">
        <v>0.01</v>
      </c>
      <c r="I317">
        <v>41.451099999999997</v>
      </c>
      <c r="J317">
        <v>200</v>
      </c>
      <c r="K317">
        <v>3.5000000000000001E-3</v>
      </c>
      <c r="P317">
        <v>0.01</v>
      </c>
    </row>
    <row r="318" spans="1:16" ht="13.8" thickBot="1" x14ac:dyDescent="0.3">
      <c r="A318" s="18">
        <v>1</v>
      </c>
      <c r="D318" s="40" t="s">
        <v>206</v>
      </c>
      <c r="F318">
        <v>15500</v>
      </c>
      <c r="I318">
        <v>29.698499999999999</v>
      </c>
      <c r="J318">
        <v>100</v>
      </c>
      <c r="K318">
        <v>4.8999999999999998E-3</v>
      </c>
    </row>
    <row r="319" spans="1:16" ht="15" thickBot="1" x14ac:dyDescent="0.35">
      <c r="A319" s="18">
        <v>1</v>
      </c>
      <c r="B319" s="35"/>
      <c r="C319" s="35"/>
      <c r="D319" s="40" t="s">
        <v>206</v>
      </c>
      <c r="F319">
        <v>15500</v>
      </c>
      <c r="I319">
        <v>30.566099999999999</v>
      </c>
      <c r="J319">
        <v>50</v>
      </c>
      <c r="K319">
        <v>8.8000000000000005E-3</v>
      </c>
    </row>
    <row r="320" spans="1:16" x14ac:dyDescent="0.25">
      <c r="A320" s="18">
        <v>1</v>
      </c>
      <c r="D320" s="40" t="s">
        <v>206</v>
      </c>
      <c r="F320">
        <v>15500</v>
      </c>
      <c r="I320">
        <v>33.497399999999999</v>
      </c>
      <c r="J320">
        <v>25</v>
      </c>
      <c r="K320">
        <v>7.3000000000000001E-3</v>
      </c>
    </row>
    <row r="321" spans="1:16" x14ac:dyDescent="0.25">
      <c r="A321" s="18">
        <v>1</v>
      </c>
      <c r="D321" s="40" t="s">
        <v>206</v>
      </c>
      <c r="F321">
        <v>15500</v>
      </c>
      <c r="I321">
        <v>34.939599999999999</v>
      </c>
      <c r="J321">
        <v>12.5</v>
      </c>
      <c r="K321">
        <v>1.35E-2</v>
      </c>
    </row>
    <row r="322" spans="1:16" x14ac:dyDescent="0.25">
      <c r="A322" s="18">
        <v>1</v>
      </c>
      <c r="D322" s="40" t="s">
        <v>206</v>
      </c>
      <c r="F322">
        <v>15500</v>
      </c>
      <c r="I322">
        <v>38.401499999999999</v>
      </c>
      <c r="J322">
        <v>6.5</v>
      </c>
      <c r="K322">
        <v>1.18E-2</v>
      </c>
    </row>
    <row r="323" spans="1:16" ht="13.8" thickBot="1" x14ac:dyDescent="0.3">
      <c r="A323" s="18">
        <v>1</v>
      </c>
      <c r="D323" s="40" t="s">
        <v>206</v>
      </c>
      <c r="F323">
        <v>15500</v>
      </c>
      <c r="I323">
        <v>59.630099999999999</v>
      </c>
      <c r="J323">
        <v>3.25</v>
      </c>
      <c r="K323">
        <v>3.8999999999999998E-3</v>
      </c>
    </row>
    <row r="324" spans="1:16" ht="29.4" thickBot="1" x14ac:dyDescent="0.35">
      <c r="A324" s="18">
        <v>1</v>
      </c>
      <c r="B324" s="35" t="s">
        <v>252</v>
      </c>
      <c r="C324" s="35" t="s">
        <v>125</v>
      </c>
      <c r="D324" s="40" t="s">
        <v>206</v>
      </c>
      <c r="E324" s="18" t="s">
        <v>363</v>
      </c>
      <c r="F324">
        <v>14000</v>
      </c>
      <c r="G324">
        <v>54</v>
      </c>
      <c r="H324">
        <v>7.0000000000000001E-3</v>
      </c>
      <c r="I324">
        <v>11.655799999999999</v>
      </c>
      <c r="J324">
        <v>200</v>
      </c>
      <c r="K324">
        <v>1.03E-2</v>
      </c>
      <c r="L324">
        <v>62.7532</v>
      </c>
      <c r="N324">
        <v>2.92E-2</v>
      </c>
      <c r="P324">
        <v>4.0000000000000001E-3</v>
      </c>
    </row>
    <row r="325" spans="1:16" x14ac:dyDescent="0.25">
      <c r="A325" s="18">
        <v>1</v>
      </c>
      <c r="D325" s="40" t="s">
        <v>206</v>
      </c>
      <c r="F325">
        <v>14000</v>
      </c>
      <c r="I325">
        <v>17.634399999999999</v>
      </c>
      <c r="J325">
        <v>100</v>
      </c>
      <c r="K325">
        <v>1.01E-2</v>
      </c>
      <c r="L325">
        <v>64.746300000000005</v>
      </c>
      <c r="N325">
        <v>3.27E-2</v>
      </c>
    </row>
    <row r="326" spans="1:16" x14ac:dyDescent="0.25">
      <c r="A326" s="18">
        <v>1</v>
      </c>
      <c r="D326" s="40" t="s">
        <v>206</v>
      </c>
      <c r="F326">
        <v>14000</v>
      </c>
      <c r="I326">
        <v>12.9534</v>
      </c>
      <c r="J326">
        <v>50</v>
      </c>
      <c r="K326">
        <v>1.01E-2</v>
      </c>
      <c r="L326">
        <v>65.522800000000004</v>
      </c>
      <c r="N326">
        <v>3.2000000000000001E-2</v>
      </c>
    </row>
    <row r="327" spans="1:16" x14ac:dyDescent="0.25">
      <c r="A327" s="18">
        <v>1</v>
      </c>
      <c r="D327" s="40" t="s">
        <v>206</v>
      </c>
      <c r="F327">
        <v>14000</v>
      </c>
      <c r="I327">
        <v>17.6585</v>
      </c>
      <c r="J327">
        <v>25</v>
      </c>
      <c r="K327">
        <v>8.2000000000000007E-3</v>
      </c>
      <c r="L327">
        <v>64.540499999999994</v>
      </c>
      <c r="N327">
        <v>2.7400000000000001E-2</v>
      </c>
    </row>
    <row r="328" spans="1:16" x14ac:dyDescent="0.25">
      <c r="A328" s="18">
        <v>1</v>
      </c>
      <c r="D328" s="40" t="s">
        <v>206</v>
      </c>
      <c r="F328">
        <v>14000</v>
      </c>
      <c r="I328">
        <v>26.810199999999998</v>
      </c>
      <c r="J328">
        <v>12.5</v>
      </c>
      <c r="K328">
        <v>6.1000000000000004E-3</v>
      </c>
      <c r="L328">
        <v>64.549300000000002</v>
      </c>
      <c r="N328">
        <v>2.6700000000000002E-2</v>
      </c>
    </row>
    <row r="329" spans="1:16" x14ac:dyDescent="0.25">
      <c r="A329" s="18">
        <v>1</v>
      </c>
      <c r="D329" s="40" t="s">
        <v>206</v>
      </c>
      <c r="F329">
        <v>14000</v>
      </c>
      <c r="I329">
        <v>39.265599999999999</v>
      </c>
      <c r="J329">
        <v>6.5</v>
      </c>
      <c r="K329">
        <v>7.4000000000000003E-3</v>
      </c>
      <c r="L329">
        <v>65.583200000000005</v>
      </c>
      <c r="N329">
        <v>2.7199999999999998E-2</v>
      </c>
    </row>
    <row r="330" spans="1:16" ht="13.8" thickBot="1" x14ac:dyDescent="0.3">
      <c r="A330" s="18">
        <v>1</v>
      </c>
      <c r="D330" s="40" t="s">
        <v>206</v>
      </c>
      <c r="F330">
        <v>14000</v>
      </c>
      <c r="I330">
        <v>53.418199999999999</v>
      </c>
      <c r="J330">
        <v>3.25</v>
      </c>
      <c r="K330">
        <v>8.8999999999999999E-3</v>
      </c>
      <c r="L330">
        <v>69.503900000000002</v>
      </c>
      <c r="N330">
        <v>1.5299999999999999E-2</v>
      </c>
    </row>
    <row r="331" spans="1:16" ht="29.4" thickBot="1" x14ac:dyDescent="0.35">
      <c r="A331" s="18">
        <v>1</v>
      </c>
      <c r="B331" s="35" t="s">
        <v>253</v>
      </c>
      <c r="C331" s="35" t="s">
        <v>111</v>
      </c>
      <c r="D331" s="40" t="s">
        <v>206</v>
      </c>
      <c r="F331">
        <v>1280</v>
      </c>
      <c r="G331">
        <v>54</v>
      </c>
      <c r="H331">
        <v>8.0000000000000002E-3</v>
      </c>
      <c r="I331">
        <v>22.269200000000001</v>
      </c>
      <c r="J331">
        <v>200</v>
      </c>
      <c r="K331">
        <v>2.2100000000000002E-2</v>
      </c>
      <c r="M331">
        <v>42.6342</v>
      </c>
      <c r="O331">
        <v>8.3999999999999995E-3</v>
      </c>
      <c r="P331">
        <v>8.0000000000000002E-3</v>
      </c>
    </row>
    <row r="332" spans="1:16" x14ac:dyDescent="0.25">
      <c r="A332" s="18">
        <v>1</v>
      </c>
      <c r="D332" s="40" t="s">
        <v>206</v>
      </c>
      <c r="F332">
        <v>1280</v>
      </c>
      <c r="I332">
        <v>24.036000000000001</v>
      </c>
      <c r="J332">
        <v>100</v>
      </c>
      <c r="K332">
        <v>1.9900000000000001E-2</v>
      </c>
      <c r="M332">
        <v>41.508200000000002</v>
      </c>
      <c r="O332">
        <v>8.2000000000000007E-3</v>
      </c>
    </row>
    <row r="333" spans="1:16" x14ac:dyDescent="0.25">
      <c r="A333" s="18">
        <v>1</v>
      </c>
      <c r="D333" s="40" t="s">
        <v>206</v>
      </c>
      <c r="F333">
        <v>1280</v>
      </c>
      <c r="I333">
        <v>25.766300000000001</v>
      </c>
      <c r="J333">
        <v>50</v>
      </c>
      <c r="K333">
        <v>0.02</v>
      </c>
      <c r="M333">
        <v>39.6526</v>
      </c>
      <c r="O333">
        <v>8.8000000000000005E-3</v>
      </c>
    </row>
    <row r="334" spans="1:16" x14ac:dyDescent="0.25">
      <c r="A334" s="18">
        <v>1</v>
      </c>
      <c r="D334" s="40" t="s">
        <v>206</v>
      </c>
      <c r="F334">
        <v>1280</v>
      </c>
      <c r="I334">
        <v>31.428699999999999</v>
      </c>
      <c r="J334">
        <v>25</v>
      </c>
      <c r="K334">
        <v>2.06E-2</v>
      </c>
      <c r="M334">
        <v>47.278500000000001</v>
      </c>
      <c r="O334">
        <v>9.9000000000000008E-3</v>
      </c>
    </row>
    <row r="335" spans="1:16" x14ac:dyDescent="0.25">
      <c r="A335" s="18">
        <v>1</v>
      </c>
      <c r="D335" s="40" t="s">
        <v>206</v>
      </c>
      <c r="F335">
        <v>1280</v>
      </c>
      <c r="I335">
        <v>34.5916</v>
      </c>
      <c r="J335">
        <v>12.5</v>
      </c>
      <c r="K335">
        <v>2.0500000000000001E-2</v>
      </c>
      <c r="M335">
        <v>49.843600000000002</v>
      </c>
      <c r="O335">
        <v>1.52E-2</v>
      </c>
    </row>
    <row r="336" spans="1:16" x14ac:dyDescent="0.25">
      <c r="A336" s="18">
        <v>1</v>
      </c>
      <c r="D336" s="40" t="s">
        <v>206</v>
      </c>
      <c r="F336">
        <v>1280</v>
      </c>
      <c r="I336">
        <v>44.333599999999997</v>
      </c>
      <c r="J336">
        <v>6.5</v>
      </c>
      <c r="K336">
        <v>1.61E-2</v>
      </c>
      <c r="M336">
        <v>57.750599999999999</v>
      </c>
      <c r="O336">
        <v>1.21E-2</v>
      </c>
    </row>
    <row r="337" spans="1:16" ht="13.8" thickBot="1" x14ac:dyDescent="0.3">
      <c r="A337" s="18">
        <v>1</v>
      </c>
      <c r="D337" s="40" t="s">
        <v>206</v>
      </c>
      <c r="F337">
        <v>1280</v>
      </c>
      <c r="I337">
        <v>47.663600000000002</v>
      </c>
      <c r="J337">
        <v>3.25</v>
      </c>
      <c r="K337">
        <v>2.9700000000000001E-2</v>
      </c>
      <c r="M337">
        <v>70.936800000000005</v>
      </c>
      <c r="O337">
        <v>8.8000000000000005E-3</v>
      </c>
    </row>
    <row r="338" spans="1:16" ht="29.4" thickBot="1" x14ac:dyDescent="0.35">
      <c r="A338" s="18">
        <v>1</v>
      </c>
      <c r="B338" s="35" t="s">
        <v>254</v>
      </c>
      <c r="C338" s="35" t="s">
        <v>125</v>
      </c>
      <c r="D338" s="40" t="s">
        <v>206</v>
      </c>
      <c r="F338">
        <v>22000</v>
      </c>
      <c r="G338">
        <v>54</v>
      </c>
      <c r="H338">
        <v>6.0000000000000001E-3</v>
      </c>
      <c r="I338">
        <v>23.752300000000002</v>
      </c>
      <c r="J338">
        <v>200</v>
      </c>
      <c r="K338">
        <v>1.7299999999999999E-2</v>
      </c>
      <c r="M338">
        <v>38.568800000000003</v>
      </c>
      <c r="O338">
        <v>2.3199999999999998E-2</v>
      </c>
      <c r="P338">
        <v>6.0000000000000001E-3</v>
      </c>
    </row>
    <row r="339" spans="1:16" x14ac:dyDescent="0.25">
      <c r="A339" s="18">
        <v>1</v>
      </c>
      <c r="D339" s="40" t="s">
        <v>206</v>
      </c>
      <c r="F339">
        <v>22000</v>
      </c>
      <c r="I339">
        <v>22.430099999999999</v>
      </c>
      <c r="J339">
        <v>100</v>
      </c>
      <c r="K339">
        <v>1.8100000000000002E-2</v>
      </c>
      <c r="M339">
        <v>40.494799999999998</v>
      </c>
      <c r="O339">
        <v>1.7100000000000001E-2</v>
      </c>
    </row>
    <row r="340" spans="1:16" x14ac:dyDescent="0.25">
      <c r="A340" s="18">
        <v>1</v>
      </c>
      <c r="D340" s="40" t="s">
        <v>206</v>
      </c>
      <c r="F340">
        <v>22000</v>
      </c>
      <c r="I340">
        <v>21.085999999999999</v>
      </c>
      <c r="J340">
        <v>50</v>
      </c>
      <c r="K340">
        <v>1.4999999999999999E-2</v>
      </c>
      <c r="M340">
        <v>49.404800000000002</v>
      </c>
      <c r="O340">
        <v>1.3899999999999999E-2</v>
      </c>
    </row>
    <row r="341" spans="1:16" x14ac:dyDescent="0.25">
      <c r="A341" s="18">
        <v>1</v>
      </c>
      <c r="D341" s="40" t="s">
        <v>206</v>
      </c>
      <c r="F341">
        <v>22000</v>
      </c>
      <c r="I341">
        <v>25.386600000000001</v>
      </c>
      <c r="J341">
        <v>25</v>
      </c>
      <c r="K341">
        <v>1.52E-2</v>
      </c>
      <c r="M341">
        <v>47.683500000000002</v>
      </c>
      <c r="O341">
        <v>1.24E-2</v>
      </c>
    </row>
    <row r="342" spans="1:16" x14ac:dyDescent="0.25">
      <c r="A342" s="18">
        <v>1</v>
      </c>
      <c r="D342" s="40" t="s">
        <v>206</v>
      </c>
      <c r="F342">
        <v>22000</v>
      </c>
      <c r="I342">
        <v>30.903600000000001</v>
      </c>
      <c r="J342">
        <v>12.5</v>
      </c>
      <c r="K342">
        <v>3.2000000000000001E-2</v>
      </c>
      <c r="M342">
        <v>51.107700000000001</v>
      </c>
      <c r="O342">
        <v>1.4999999999999999E-2</v>
      </c>
    </row>
    <row r="343" spans="1:16" x14ac:dyDescent="0.25">
      <c r="A343" s="18">
        <v>1</v>
      </c>
      <c r="D343" s="40" t="s">
        <v>206</v>
      </c>
      <c r="F343">
        <v>22000</v>
      </c>
      <c r="I343">
        <v>34.874400000000001</v>
      </c>
      <c r="J343">
        <v>6.5</v>
      </c>
      <c r="K343">
        <v>1.46E-2</v>
      </c>
      <c r="M343">
        <v>69.429100000000005</v>
      </c>
      <c r="O343">
        <v>6.6E-3</v>
      </c>
    </row>
    <row r="344" spans="1:16" ht="13.8" thickBot="1" x14ac:dyDescent="0.3">
      <c r="A344" s="18">
        <v>1</v>
      </c>
      <c r="D344" s="40" t="s">
        <v>206</v>
      </c>
      <c r="F344">
        <v>22000</v>
      </c>
      <c r="I344">
        <v>44.401600000000002</v>
      </c>
      <c r="J344">
        <v>3.25</v>
      </c>
      <c r="K344">
        <v>2.52E-2</v>
      </c>
      <c r="M344">
        <v>70</v>
      </c>
      <c r="O344">
        <v>3.5000000000000001E-3</v>
      </c>
    </row>
    <row r="345" spans="1:16" ht="29.4" thickBot="1" x14ac:dyDescent="0.35">
      <c r="A345" s="18">
        <v>1</v>
      </c>
      <c r="B345" s="35" t="s">
        <v>255</v>
      </c>
      <c r="C345" s="35" t="s">
        <v>123</v>
      </c>
      <c r="D345" s="40" t="s">
        <v>206</v>
      </c>
      <c r="F345">
        <v>1250</v>
      </c>
      <c r="H345">
        <v>1.0999999999999999E-2</v>
      </c>
      <c r="I345">
        <v>22.046700000000001</v>
      </c>
      <c r="J345">
        <v>200</v>
      </c>
      <c r="K345">
        <v>8.8999999999999999E-3</v>
      </c>
    </row>
    <row r="346" spans="1:16" x14ac:dyDescent="0.25">
      <c r="A346" s="18">
        <v>1</v>
      </c>
      <c r="D346" s="40" t="s">
        <v>206</v>
      </c>
      <c r="F346">
        <v>1250</v>
      </c>
      <c r="I346">
        <v>22.92</v>
      </c>
      <c r="J346">
        <v>100</v>
      </c>
      <c r="K346">
        <v>1.4200000000000001E-2</v>
      </c>
    </row>
    <row r="347" spans="1:16" x14ac:dyDescent="0.25">
      <c r="A347" s="18">
        <v>1</v>
      </c>
      <c r="D347" s="40" t="s">
        <v>206</v>
      </c>
      <c r="F347">
        <v>1250</v>
      </c>
      <c r="I347">
        <v>22.100300000000001</v>
      </c>
      <c r="J347">
        <v>50</v>
      </c>
      <c r="K347">
        <v>2.1899999999999999E-2</v>
      </c>
    </row>
    <row r="348" spans="1:16" x14ac:dyDescent="0.25">
      <c r="A348" s="18">
        <v>1</v>
      </c>
      <c r="D348" s="40" t="s">
        <v>206</v>
      </c>
      <c r="F348">
        <v>1250</v>
      </c>
      <c r="I348">
        <v>23.592099999999999</v>
      </c>
      <c r="J348">
        <v>25</v>
      </c>
      <c r="K348">
        <v>1.95E-2</v>
      </c>
    </row>
    <row r="349" spans="1:16" x14ac:dyDescent="0.25">
      <c r="A349" s="18">
        <v>1</v>
      </c>
      <c r="D349" s="40" t="s">
        <v>206</v>
      </c>
      <c r="F349">
        <v>1250</v>
      </c>
      <c r="I349">
        <v>28.0579</v>
      </c>
      <c r="J349">
        <v>12.5</v>
      </c>
      <c r="K349">
        <v>1.23E-2</v>
      </c>
    </row>
    <row r="350" spans="1:16" x14ac:dyDescent="0.25">
      <c r="A350" s="18">
        <v>1</v>
      </c>
      <c r="D350" s="40" t="s">
        <v>206</v>
      </c>
      <c r="F350">
        <v>1250</v>
      </c>
      <c r="I350">
        <v>31.0593</v>
      </c>
      <c r="J350">
        <v>6.5</v>
      </c>
      <c r="K350">
        <v>1.35E-2</v>
      </c>
    </row>
    <row r="351" spans="1:16" ht="13.8" thickBot="1" x14ac:dyDescent="0.3">
      <c r="A351" s="18">
        <v>1</v>
      </c>
      <c r="D351" s="40" t="s">
        <v>206</v>
      </c>
      <c r="F351">
        <v>1250</v>
      </c>
      <c r="I351">
        <v>37.440100000000001</v>
      </c>
      <c r="J351">
        <v>3.25</v>
      </c>
      <c r="K351">
        <v>1.24E-2</v>
      </c>
    </row>
    <row r="352" spans="1:16" ht="29.4" thickBot="1" x14ac:dyDescent="0.35">
      <c r="A352">
        <v>2</v>
      </c>
      <c r="B352" s="35" t="s">
        <v>147</v>
      </c>
      <c r="C352" s="35" t="s">
        <v>148</v>
      </c>
      <c r="D352" t="s">
        <v>2</v>
      </c>
      <c r="E352" t="s">
        <v>287</v>
      </c>
      <c r="F352">
        <v>1000</v>
      </c>
      <c r="G352">
        <v>44</v>
      </c>
      <c r="H352">
        <v>0.04</v>
      </c>
      <c r="I352">
        <v>35.93</v>
      </c>
      <c r="J352">
        <v>200</v>
      </c>
      <c r="K352">
        <v>5.5E-2</v>
      </c>
    </row>
    <row r="353" spans="1:18" x14ac:dyDescent="0.25">
      <c r="A353">
        <v>2</v>
      </c>
      <c r="D353" t="s">
        <v>2</v>
      </c>
      <c r="F353">
        <v>1000</v>
      </c>
      <c r="I353">
        <v>43.26</v>
      </c>
      <c r="J353">
        <v>100</v>
      </c>
      <c r="K353">
        <v>5.3E-3</v>
      </c>
    </row>
    <row r="354" spans="1:18" x14ac:dyDescent="0.25">
      <c r="A354">
        <v>2</v>
      </c>
      <c r="D354" t="s">
        <v>2</v>
      </c>
      <c r="F354">
        <v>1000</v>
      </c>
      <c r="I354">
        <v>33</v>
      </c>
      <c r="J354">
        <v>50</v>
      </c>
      <c r="K354">
        <v>0.01</v>
      </c>
    </row>
    <row r="355" spans="1:18" x14ac:dyDescent="0.25">
      <c r="A355">
        <v>2</v>
      </c>
      <c r="D355" t="s">
        <v>2</v>
      </c>
      <c r="F355">
        <v>1000</v>
      </c>
      <c r="I355">
        <v>30.5</v>
      </c>
      <c r="J355">
        <v>25</v>
      </c>
      <c r="K355">
        <v>9.9000000000000008E-3</v>
      </c>
    </row>
    <row r="356" spans="1:18" x14ac:dyDescent="0.25">
      <c r="A356">
        <v>2</v>
      </c>
      <c r="D356" t="s">
        <v>2</v>
      </c>
      <c r="F356">
        <v>1000</v>
      </c>
      <c r="I356">
        <v>37.49</v>
      </c>
      <c r="J356">
        <v>12.5</v>
      </c>
      <c r="K356">
        <v>5.3E-3</v>
      </c>
    </row>
    <row r="357" spans="1:18" x14ac:dyDescent="0.25">
      <c r="A357">
        <v>2</v>
      </c>
      <c r="D357" t="s">
        <v>2</v>
      </c>
      <c r="F357">
        <v>1000</v>
      </c>
      <c r="I357">
        <v>56.19</v>
      </c>
      <c r="J357">
        <v>6.5</v>
      </c>
      <c r="K357">
        <v>5.1000000000000004E-3</v>
      </c>
    </row>
    <row r="358" spans="1:18" ht="13.8" thickBot="1" x14ac:dyDescent="0.3">
      <c r="A358">
        <v>2</v>
      </c>
      <c r="D358" t="s">
        <v>2</v>
      </c>
      <c r="F358">
        <v>1000</v>
      </c>
      <c r="I358">
        <v>67.16</v>
      </c>
      <c r="J358">
        <v>3.25</v>
      </c>
      <c r="K358">
        <v>1.3599999999999999E-2</v>
      </c>
    </row>
    <row r="359" spans="1:18" ht="29.4" thickBot="1" x14ac:dyDescent="0.35">
      <c r="A359">
        <v>2</v>
      </c>
      <c r="B359" s="35" t="s">
        <v>149</v>
      </c>
      <c r="C359" s="35" t="s">
        <v>127</v>
      </c>
      <c r="D359" t="s">
        <v>2</v>
      </c>
      <c r="E359" t="s">
        <v>288</v>
      </c>
      <c r="F359">
        <v>3000</v>
      </c>
      <c r="G359">
        <v>14</v>
      </c>
      <c r="H359">
        <v>2.9000000000000001E-2</v>
      </c>
      <c r="I359">
        <v>-9</v>
      </c>
      <c r="J359">
        <v>200</v>
      </c>
      <c r="K359">
        <v>0.01</v>
      </c>
      <c r="M359">
        <v>26.589700000000001</v>
      </c>
      <c r="O359">
        <v>3.2800000000000003E-2</v>
      </c>
      <c r="P359">
        <v>3.5000000000000003E-2</v>
      </c>
      <c r="Q359">
        <v>39.4221</v>
      </c>
      <c r="R359">
        <v>3.7600000000000001E-2</v>
      </c>
    </row>
    <row r="360" spans="1:18" x14ac:dyDescent="0.25">
      <c r="A360">
        <v>2</v>
      </c>
      <c r="D360" t="s">
        <v>2</v>
      </c>
      <c r="F360">
        <v>3000</v>
      </c>
      <c r="I360">
        <v>-3.7</v>
      </c>
      <c r="J360">
        <v>100</v>
      </c>
      <c r="K360">
        <v>2.4799999999999999E-2</v>
      </c>
      <c r="M360">
        <v>26.3734</v>
      </c>
      <c r="O360">
        <v>4.1500000000000002E-2</v>
      </c>
      <c r="Q360">
        <v>35.211599999999997</v>
      </c>
      <c r="R360">
        <v>1.6199999999999999E-2</v>
      </c>
    </row>
    <row r="361" spans="1:18" x14ac:dyDescent="0.25">
      <c r="A361">
        <v>2</v>
      </c>
      <c r="D361" t="s">
        <v>2</v>
      </c>
      <c r="F361">
        <v>3000</v>
      </c>
      <c r="I361">
        <v>-9.34</v>
      </c>
      <c r="J361">
        <v>50</v>
      </c>
      <c r="K361">
        <v>1.34E-2</v>
      </c>
      <c r="M361">
        <v>27.822900000000001</v>
      </c>
      <c r="O361">
        <v>3.2899999999999999E-2</v>
      </c>
      <c r="Q361">
        <v>39.924500000000002</v>
      </c>
      <c r="R361">
        <v>3.56E-2</v>
      </c>
    </row>
    <row r="362" spans="1:18" x14ac:dyDescent="0.25">
      <c r="A362">
        <v>2</v>
      </c>
      <c r="D362" t="s">
        <v>2</v>
      </c>
      <c r="F362">
        <v>3000</v>
      </c>
      <c r="I362">
        <v>-15</v>
      </c>
      <c r="J362">
        <v>25</v>
      </c>
      <c r="K362">
        <v>6.8999999999999999E-3</v>
      </c>
      <c r="M362">
        <v>31.059200000000001</v>
      </c>
      <c r="O362">
        <v>2.76E-2</v>
      </c>
      <c r="Q362">
        <v>42.6755</v>
      </c>
      <c r="R362">
        <v>4.1200000000000001E-2</v>
      </c>
    </row>
    <row r="363" spans="1:18" x14ac:dyDescent="0.25">
      <c r="A363">
        <v>2</v>
      </c>
      <c r="D363" t="s">
        <v>2</v>
      </c>
      <c r="F363">
        <v>3000</v>
      </c>
      <c r="I363">
        <v>-8.4</v>
      </c>
      <c r="J363">
        <v>12.5</v>
      </c>
      <c r="K363">
        <v>6.1000000000000004E-3</v>
      </c>
      <c r="M363">
        <v>34.504199999999997</v>
      </c>
      <c r="O363">
        <v>1.9E-2</v>
      </c>
      <c r="Q363">
        <v>44.332700000000003</v>
      </c>
      <c r="R363">
        <v>4.0500000000000001E-2</v>
      </c>
    </row>
    <row r="364" spans="1:18" x14ac:dyDescent="0.25">
      <c r="A364">
        <v>2</v>
      </c>
      <c r="D364" t="s">
        <v>2</v>
      </c>
      <c r="F364">
        <v>3000</v>
      </c>
      <c r="I364">
        <v>10</v>
      </c>
      <c r="J364">
        <v>6.5</v>
      </c>
      <c r="K364">
        <v>1.23E-2</v>
      </c>
      <c r="M364">
        <v>36.020899999999997</v>
      </c>
      <c r="O364">
        <v>2.9700000000000001E-2</v>
      </c>
      <c r="Q364">
        <v>46.910499999999999</v>
      </c>
      <c r="R364">
        <v>3.4099999999999998E-2</v>
      </c>
    </row>
    <row r="365" spans="1:18" ht="13.8" thickBot="1" x14ac:dyDescent="0.3">
      <c r="A365">
        <v>2</v>
      </c>
      <c r="D365" t="s">
        <v>2</v>
      </c>
      <c r="F365">
        <v>3000</v>
      </c>
      <c r="I365">
        <v>22.17</v>
      </c>
      <c r="J365">
        <v>3.25</v>
      </c>
      <c r="K365">
        <v>1.06E-2</v>
      </c>
      <c r="M365">
        <v>41.036000000000001</v>
      </c>
      <c r="O365">
        <v>2.35E-2</v>
      </c>
      <c r="Q365">
        <v>47.441499999999998</v>
      </c>
      <c r="R365">
        <v>2.5000000000000001E-2</v>
      </c>
    </row>
    <row r="366" spans="1:18" ht="29.4" thickBot="1" x14ac:dyDescent="0.35">
      <c r="A366">
        <v>2</v>
      </c>
      <c r="B366" s="35" t="s">
        <v>150</v>
      </c>
      <c r="C366" s="35" t="s">
        <v>130</v>
      </c>
      <c r="D366" t="s">
        <v>2</v>
      </c>
      <c r="F366">
        <v>180</v>
      </c>
      <c r="G366">
        <v>34</v>
      </c>
      <c r="H366">
        <v>2.4E-2</v>
      </c>
      <c r="I366">
        <v>25.69</v>
      </c>
      <c r="J366">
        <v>200</v>
      </c>
      <c r="K366">
        <v>9.7999999999999997E-3</v>
      </c>
    </row>
    <row r="367" spans="1:18" x14ac:dyDescent="0.25">
      <c r="A367">
        <v>2</v>
      </c>
      <c r="D367" t="s">
        <v>2</v>
      </c>
      <c r="F367">
        <v>180</v>
      </c>
      <c r="I367">
        <v>19.7</v>
      </c>
      <c r="J367">
        <v>100</v>
      </c>
      <c r="K367">
        <v>1.9199999999999998E-2</v>
      </c>
    </row>
    <row r="368" spans="1:18" x14ac:dyDescent="0.25">
      <c r="A368">
        <v>2</v>
      </c>
      <c r="D368" t="s">
        <v>2</v>
      </c>
      <c r="F368">
        <v>180</v>
      </c>
      <c r="I368">
        <v>22.04</v>
      </c>
      <c r="J368">
        <v>50</v>
      </c>
      <c r="K368">
        <v>1.66E-2</v>
      </c>
    </row>
    <row r="369" spans="1:18" x14ac:dyDescent="0.25">
      <c r="A369">
        <v>2</v>
      </c>
      <c r="D369" t="s">
        <v>2</v>
      </c>
      <c r="F369">
        <v>180</v>
      </c>
      <c r="I369">
        <v>25.17</v>
      </c>
      <c r="J369">
        <v>25</v>
      </c>
      <c r="K369">
        <v>0.03</v>
      </c>
    </row>
    <row r="370" spans="1:18" x14ac:dyDescent="0.25">
      <c r="A370">
        <v>2</v>
      </c>
      <c r="D370" t="s">
        <v>2</v>
      </c>
      <c r="F370">
        <v>180</v>
      </c>
      <c r="I370">
        <v>29.158999999999999</v>
      </c>
      <c r="J370">
        <v>12.5</v>
      </c>
      <c r="K370">
        <v>3.1600000000000003E-2</v>
      </c>
    </row>
    <row r="371" spans="1:18" x14ac:dyDescent="0.25">
      <c r="A371">
        <v>2</v>
      </c>
      <c r="D371" t="s">
        <v>2</v>
      </c>
      <c r="F371">
        <v>180</v>
      </c>
      <c r="I371">
        <v>31.5</v>
      </c>
      <c r="J371">
        <v>6.5</v>
      </c>
      <c r="K371">
        <v>3.4700000000000002E-2</v>
      </c>
    </row>
    <row r="372" spans="1:18" x14ac:dyDescent="0.25">
      <c r="A372">
        <v>2</v>
      </c>
      <c r="D372" t="s">
        <v>2</v>
      </c>
      <c r="F372">
        <v>180</v>
      </c>
      <c r="I372">
        <v>36.25</v>
      </c>
      <c r="J372">
        <v>3.25</v>
      </c>
      <c r="K372">
        <v>2.29E-2</v>
      </c>
    </row>
    <row r="373" spans="1:18" x14ac:dyDescent="0.25">
      <c r="D373" t="s">
        <v>2</v>
      </c>
      <c r="E373" t="s">
        <v>366</v>
      </c>
      <c r="F373">
        <v>860</v>
      </c>
      <c r="H373">
        <v>3.6999999999999998E-2</v>
      </c>
      <c r="J373">
        <v>200</v>
      </c>
      <c r="M373">
        <v>20.645700000000001</v>
      </c>
      <c r="O373">
        <v>3.3700000000000001E-2</v>
      </c>
      <c r="P373">
        <v>3.6999999999999998E-2</v>
      </c>
    </row>
    <row r="374" spans="1:18" x14ac:dyDescent="0.25">
      <c r="D374" t="s">
        <v>2</v>
      </c>
      <c r="F374">
        <v>860</v>
      </c>
      <c r="J374">
        <v>100</v>
      </c>
      <c r="M374">
        <v>20.394400000000001</v>
      </c>
      <c r="O374">
        <v>1.9900000000000001E-2</v>
      </c>
    </row>
    <row r="375" spans="1:18" x14ac:dyDescent="0.25">
      <c r="D375" t="s">
        <v>2</v>
      </c>
      <c r="F375">
        <v>860</v>
      </c>
      <c r="J375">
        <v>50</v>
      </c>
      <c r="M375">
        <v>24.2988</v>
      </c>
      <c r="O375">
        <v>1.9599999999999999E-2</v>
      </c>
    </row>
    <row r="376" spans="1:18" x14ac:dyDescent="0.25">
      <c r="D376" t="s">
        <v>2</v>
      </c>
      <c r="F376">
        <v>860</v>
      </c>
      <c r="J376">
        <v>25</v>
      </c>
      <c r="M376">
        <v>40.195099999999996</v>
      </c>
      <c r="O376">
        <v>6.8999999999999999E-3</v>
      </c>
    </row>
    <row r="377" spans="1:18" x14ac:dyDescent="0.25">
      <c r="D377" t="s">
        <v>2</v>
      </c>
      <c r="F377">
        <v>860</v>
      </c>
      <c r="J377">
        <v>12.5</v>
      </c>
      <c r="M377">
        <v>53.977899999999998</v>
      </c>
      <c r="O377">
        <v>8.6999999999999994E-3</v>
      </c>
    </row>
    <row r="378" spans="1:18" x14ac:dyDescent="0.25">
      <c r="D378" t="s">
        <v>2</v>
      </c>
      <c r="F378">
        <v>860</v>
      </c>
      <c r="J378">
        <v>6.5</v>
      </c>
      <c r="M378">
        <v>67.274500000000003</v>
      </c>
      <c r="O378">
        <v>1.9199999999999998E-2</v>
      </c>
    </row>
    <row r="379" spans="1:18" ht="13.8" thickBot="1" x14ac:dyDescent="0.3">
      <c r="D379" t="s">
        <v>2</v>
      </c>
      <c r="F379">
        <v>860</v>
      </c>
      <c r="J379">
        <v>3.25</v>
      </c>
      <c r="M379">
        <v>70.588700000000003</v>
      </c>
      <c r="O379">
        <v>1.66E-2</v>
      </c>
    </row>
    <row r="380" spans="1:18" ht="29.4" thickBot="1" x14ac:dyDescent="0.35">
      <c r="A380">
        <v>2</v>
      </c>
      <c r="B380" s="35" t="s">
        <v>152</v>
      </c>
      <c r="C380" s="35" t="s">
        <v>127</v>
      </c>
      <c r="D380" t="s">
        <v>2</v>
      </c>
      <c r="F380">
        <v>620</v>
      </c>
      <c r="G380">
        <v>24</v>
      </c>
      <c r="H380">
        <v>2.5999999999999999E-2</v>
      </c>
      <c r="I380">
        <v>12.85</v>
      </c>
      <c r="J380">
        <v>200</v>
      </c>
      <c r="K380">
        <v>2.0799999999999999E-2</v>
      </c>
      <c r="M380">
        <v>13.102600000000001</v>
      </c>
      <c r="O380">
        <v>4.7800000000000002E-2</v>
      </c>
      <c r="P380">
        <v>2.5999999999999999E-2</v>
      </c>
      <c r="Q380">
        <v>31.411000000000001</v>
      </c>
      <c r="R380">
        <v>3.6600000000000001E-2</v>
      </c>
    </row>
    <row r="381" spans="1:18" x14ac:dyDescent="0.25">
      <c r="A381">
        <v>2</v>
      </c>
      <c r="D381" t="s">
        <v>2</v>
      </c>
      <c r="F381">
        <v>620</v>
      </c>
      <c r="I381">
        <v>11.57</v>
      </c>
      <c r="J381">
        <v>100</v>
      </c>
      <c r="K381">
        <v>1.9300000000000001E-2</v>
      </c>
      <c r="M381">
        <v>7.0349000000000004</v>
      </c>
      <c r="O381">
        <v>1.47E-2</v>
      </c>
      <c r="Q381">
        <v>32.3566</v>
      </c>
      <c r="R381">
        <v>4.0500000000000001E-2</v>
      </c>
    </row>
    <row r="382" spans="1:18" x14ac:dyDescent="0.25">
      <c r="A382">
        <v>2</v>
      </c>
      <c r="D382" t="s">
        <v>2</v>
      </c>
      <c r="F382">
        <v>620</v>
      </c>
      <c r="I382">
        <v>14.15</v>
      </c>
      <c r="J382">
        <v>50</v>
      </c>
      <c r="K382">
        <v>1.5599999999999999E-2</v>
      </c>
      <c r="M382">
        <v>7.9339000000000004</v>
      </c>
      <c r="O382">
        <v>1.1900000000000001E-2</v>
      </c>
      <c r="Q382">
        <v>33.128</v>
      </c>
      <c r="R382">
        <v>3.5499999999999997E-2</v>
      </c>
    </row>
    <row r="383" spans="1:18" x14ac:dyDescent="0.25">
      <c r="A383">
        <v>2</v>
      </c>
      <c r="D383" t="s">
        <v>2</v>
      </c>
      <c r="F383">
        <v>620</v>
      </c>
      <c r="I383">
        <v>21.01</v>
      </c>
      <c r="J383">
        <v>25</v>
      </c>
      <c r="K383">
        <v>1.9900000000000001E-2</v>
      </c>
      <c r="M383">
        <v>14.1456</v>
      </c>
      <c r="O383">
        <v>1.2800000000000001E-2</v>
      </c>
      <c r="Q383">
        <v>36.761099999999999</v>
      </c>
      <c r="R383">
        <v>2.46E-2</v>
      </c>
    </row>
    <row r="384" spans="1:18" x14ac:dyDescent="0.25">
      <c r="A384">
        <v>2</v>
      </c>
      <c r="D384" t="s">
        <v>2</v>
      </c>
      <c r="F384">
        <v>620</v>
      </c>
      <c r="I384">
        <v>23.6782</v>
      </c>
      <c r="J384">
        <v>12.5</v>
      </c>
      <c r="K384">
        <v>4.5699999999999998E-2</v>
      </c>
      <c r="M384">
        <v>23.7621</v>
      </c>
      <c r="O384">
        <v>2.0799999999999999E-2</v>
      </c>
      <c r="Q384">
        <v>38.094499999999996</v>
      </c>
      <c r="R384">
        <v>2.7699999999999999E-2</v>
      </c>
    </row>
    <row r="385" spans="1:18" x14ac:dyDescent="0.25">
      <c r="A385">
        <v>2</v>
      </c>
      <c r="D385" t="s">
        <v>2</v>
      </c>
      <c r="F385">
        <v>620</v>
      </c>
      <c r="I385">
        <v>23.8</v>
      </c>
      <c r="J385">
        <v>6.5</v>
      </c>
      <c r="K385">
        <v>3.5000000000000003E-2</v>
      </c>
      <c r="M385">
        <v>29.1553</v>
      </c>
      <c r="O385">
        <v>2.9100000000000001E-2</v>
      </c>
      <c r="Q385">
        <v>42.381500000000003</v>
      </c>
      <c r="R385">
        <v>2.29E-2</v>
      </c>
    </row>
    <row r="386" spans="1:18" ht="13.8" thickBot="1" x14ac:dyDescent="0.3">
      <c r="A386">
        <v>2</v>
      </c>
      <c r="D386" t="s">
        <v>2</v>
      </c>
      <c r="F386">
        <v>620</v>
      </c>
      <c r="I386">
        <v>56.62</v>
      </c>
      <c r="J386">
        <v>3.25</v>
      </c>
      <c r="K386">
        <v>5.7000000000000002E-3</v>
      </c>
      <c r="M386">
        <v>51.579099999999997</v>
      </c>
      <c r="O386">
        <v>6.6E-3</v>
      </c>
      <c r="Q386">
        <v>53.2913</v>
      </c>
      <c r="R386">
        <v>1.0999999999999999E-2</v>
      </c>
    </row>
    <row r="387" spans="1:18" ht="29.4" thickBot="1" x14ac:dyDescent="0.35">
      <c r="A387">
        <v>2</v>
      </c>
      <c r="B387" s="35" t="s">
        <v>154</v>
      </c>
      <c r="C387" s="35" t="s">
        <v>125</v>
      </c>
      <c r="D387" t="s">
        <v>2</v>
      </c>
      <c r="F387">
        <v>14000</v>
      </c>
      <c r="G387">
        <v>14</v>
      </c>
      <c r="H387">
        <v>3.5000000000000003E-2</v>
      </c>
      <c r="I387">
        <v>-1.75</v>
      </c>
      <c r="J387">
        <v>200</v>
      </c>
      <c r="K387">
        <v>4.6699999999999998E-2</v>
      </c>
    </row>
    <row r="388" spans="1:18" x14ac:dyDescent="0.25">
      <c r="A388">
        <v>2</v>
      </c>
      <c r="D388" t="s">
        <v>2</v>
      </c>
      <c r="F388">
        <v>14000</v>
      </c>
      <c r="I388">
        <v>1.5</v>
      </c>
      <c r="J388">
        <v>100</v>
      </c>
      <c r="K388">
        <v>6.3899999999999998E-2</v>
      </c>
    </row>
    <row r="389" spans="1:18" x14ac:dyDescent="0.25">
      <c r="A389">
        <v>2</v>
      </c>
      <c r="D389" t="s">
        <v>2</v>
      </c>
      <c r="F389">
        <v>14000</v>
      </c>
      <c r="I389">
        <v>4.3</v>
      </c>
      <c r="J389">
        <v>50</v>
      </c>
      <c r="K389">
        <v>5.3499999999999999E-2</v>
      </c>
    </row>
    <row r="390" spans="1:18" x14ac:dyDescent="0.25">
      <c r="A390">
        <v>2</v>
      </c>
      <c r="D390" t="s">
        <v>2</v>
      </c>
      <c r="F390">
        <v>14000</v>
      </c>
      <c r="I390">
        <v>7</v>
      </c>
      <c r="J390">
        <v>25</v>
      </c>
      <c r="K390">
        <v>2.1999999999999999E-2</v>
      </c>
    </row>
    <row r="391" spans="1:18" x14ac:dyDescent="0.25">
      <c r="A391">
        <v>2</v>
      </c>
      <c r="D391" t="s">
        <v>2</v>
      </c>
      <c r="F391">
        <v>14000</v>
      </c>
      <c r="I391">
        <v>18.079999999999998</v>
      </c>
      <c r="J391">
        <v>12.5</v>
      </c>
      <c r="K391">
        <v>1.09E-2</v>
      </c>
    </row>
    <row r="392" spans="1:18" x14ac:dyDescent="0.25">
      <c r="A392">
        <v>2</v>
      </c>
      <c r="D392" t="s">
        <v>2</v>
      </c>
      <c r="F392">
        <v>14000</v>
      </c>
      <c r="I392">
        <v>30.85</v>
      </c>
      <c r="J392">
        <v>6.5</v>
      </c>
      <c r="K392">
        <v>1.4E-2</v>
      </c>
    </row>
    <row r="393" spans="1:18" ht="13.8" thickBot="1" x14ac:dyDescent="0.3">
      <c r="A393">
        <v>2</v>
      </c>
      <c r="D393" t="s">
        <v>2</v>
      </c>
      <c r="F393">
        <v>14000</v>
      </c>
      <c r="I393">
        <v>36.799999999999997</v>
      </c>
      <c r="J393">
        <v>3.25</v>
      </c>
      <c r="K393">
        <v>1.5900000000000001E-2</v>
      </c>
    </row>
    <row r="394" spans="1:18" ht="29.4" thickBot="1" x14ac:dyDescent="0.35">
      <c r="A394">
        <v>2</v>
      </c>
      <c r="B394" s="35" t="s">
        <v>154</v>
      </c>
      <c r="C394" s="35" t="s">
        <v>124</v>
      </c>
      <c r="D394" t="s">
        <v>2</v>
      </c>
      <c r="E394" t="s">
        <v>290</v>
      </c>
      <c r="F394">
        <v>9600</v>
      </c>
      <c r="G394">
        <v>4</v>
      </c>
      <c r="H394">
        <v>4.2700000000000002E-2</v>
      </c>
      <c r="I394">
        <v>-3.69</v>
      </c>
      <c r="J394">
        <v>200</v>
      </c>
      <c r="K394">
        <v>5.6000000000000001E-2</v>
      </c>
    </row>
    <row r="395" spans="1:18" x14ac:dyDescent="0.25">
      <c r="A395">
        <v>2</v>
      </c>
      <c r="D395" t="s">
        <v>2</v>
      </c>
      <c r="F395">
        <v>9600</v>
      </c>
      <c r="I395">
        <v>-3.58</v>
      </c>
      <c r="J395">
        <v>100</v>
      </c>
      <c r="K395">
        <v>5.6000000000000001E-2</v>
      </c>
    </row>
    <row r="396" spans="1:18" x14ac:dyDescent="0.25">
      <c r="A396">
        <v>2</v>
      </c>
      <c r="D396" t="s">
        <v>2</v>
      </c>
      <c r="F396">
        <v>9600</v>
      </c>
      <c r="I396">
        <v>1.1599999999999999</v>
      </c>
      <c r="J396">
        <v>50</v>
      </c>
      <c r="K396">
        <v>8.6699999999999999E-2</v>
      </c>
    </row>
    <row r="397" spans="1:18" x14ac:dyDescent="0.25">
      <c r="A397">
        <v>2</v>
      </c>
      <c r="D397" t="s">
        <v>2</v>
      </c>
      <c r="F397">
        <v>9600</v>
      </c>
      <c r="I397">
        <v>1.26</v>
      </c>
      <c r="J397">
        <v>25</v>
      </c>
      <c r="K397">
        <v>7.2300000000000003E-2</v>
      </c>
    </row>
    <row r="398" spans="1:18" x14ac:dyDescent="0.25">
      <c r="A398">
        <v>2</v>
      </c>
      <c r="D398" t="s">
        <v>2</v>
      </c>
      <c r="F398">
        <v>9600</v>
      </c>
      <c r="I398">
        <v>-1</v>
      </c>
      <c r="J398">
        <v>12.5</v>
      </c>
      <c r="K398">
        <v>7.2999999999999995E-2</v>
      </c>
    </row>
    <row r="399" spans="1:18" x14ac:dyDescent="0.25">
      <c r="A399">
        <v>2</v>
      </c>
      <c r="D399" t="s">
        <v>2</v>
      </c>
      <c r="F399">
        <v>9600</v>
      </c>
      <c r="I399">
        <v>4.5999999999999996</v>
      </c>
      <c r="J399">
        <v>6.5</v>
      </c>
      <c r="K399">
        <v>3.4599999999999999E-2</v>
      </c>
    </row>
    <row r="400" spans="1:18" ht="13.8" thickBot="1" x14ac:dyDescent="0.3">
      <c r="A400">
        <v>2</v>
      </c>
      <c r="D400" t="s">
        <v>2</v>
      </c>
      <c r="F400">
        <v>9600</v>
      </c>
      <c r="I400">
        <v>31.22</v>
      </c>
      <c r="J400">
        <v>3.25</v>
      </c>
      <c r="K400">
        <v>1.23E-2</v>
      </c>
    </row>
    <row r="401" spans="1:16" ht="29.4" thickBot="1" x14ac:dyDescent="0.35">
      <c r="A401">
        <v>2</v>
      </c>
      <c r="B401" s="35" t="s">
        <v>154</v>
      </c>
      <c r="C401" s="35" t="s">
        <v>155</v>
      </c>
      <c r="D401" t="s">
        <v>2</v>
      </c>
      <c r="E401" t="s">
        <v>291</v>
      </c>
      <c r="F401">
        <v>14000</v>
      </c>
      <c r="G401">
        <v>4</v>
      </c>
      <c r="H401">
        <v>3.7999999999999999E-2</v>
      </c>
      <c r="I401">
        <v>-2E-3</v>
      </c>
      <c r="J401">
        <v>200</v>
      </c>
      <c r="K401">
        <v>0.04</v>
      </c>
      <c r="M401">
        <v>28.3355</v>
      </c>
      <c r="O401">
        <v>1.4E-2</v>
      </c>
      <c r="P401">
        <v>3.7999999999999999E-2</v>
      </c>
    </row>
    <row r="402" spans="1:16" x14ac:dyDescent="0.25">
      <c r="A402">
        <v>2</v>
      </c>
      <c r="D402" t="s">
        <v>2</v>
      </c>
      <c r="F402">
        <v>14000</v>
      </c>
      <c r="I402">
        <v>-1.08</v>
      </c>
      <c r="J402">
        <v>100</v>
      </c>
      <c r="K402">
        <v>4.7E-2</v>
      </c>
      <c r="M402">
        <v>27.949000000000002</v>
      </c>
      <c r="O402">
        <v>1.29E-2</v>
      </c>
    </row>
    <row r="403" spans="1:16" x14ac:dyDescent="0.25">
      <c r="A403">
        <v>2</v>
      </c>
      <c r="D403" t="s">
        <v>2</v>
      </c>
      <c r="F403">
        <v>14000</v>
      </c>
      <c r="I403">
        <v>-1.79</v>
      </c>
      <c r="J403">
        <v>50</v>
      </c>
      <c r="K403">
        <v>3.5999999999999997E-2</v>
      </c>
      <c r="M403">
        <v>32.407499999999999</v>
      </c>
      <c r="O403">
        <v>2.6499999999999999E-2</v>
      </c>
    </row>
    <row r="404" spans="1:16" x14ac:dyDescent="0.25">
      <c r="A404">
        <v>2</v>
      </c>
      <c r="D404" t="s">
        <v>2</v>
      </c>
      <c r="F404">
        <v>14000</v>
      </c>
      <c r="I404">
        <v>-0.79700000000000004</v>
      </c>
      <c r="J404">
        <v>25</v>
      </c>
      <c r="K404">
        <v>3.6299999999999999E-2</v>
      </c>
      <c r="M404">
        <v>34.179699999999997</v>
      </c>
      <c r="O404">
        <v>2.5100000000000001E-2</v>
      </c>
    </row>
    <row r="405" spans="1:16" x14ac:dyDescent="0.25">
      <c r="A405">
        <v>2</v>
      </c>
      <c r="D405" t="s">
        <v>2</v>
      </c>
      <c r="F405">
        <v>14000</v>
      </c>
      <c r="I405">
        <v>10.67</v>
      </c>
      <c r="J405">
        <v>12.5</v>
      </c>
      <c r="K405">
        <v>8.5000000000000006E-3</v>
      </c>
      <c r="M405">
        <v>37.991100000000003</v>
      </c>
      <c r="O405">
        <v>2.75E-2</v>
      </c>
    </row>
    <row r="406" spans="1:16" x14ac:dyDescent="0.25">
      <c r="A406">
        <v>2</v>
      </c>
      <c r="D406" t="s">
        <v>2</v>
      </c>
      <c r="F406">
        <v>14000</v>
      </c>
      <c r="I406">
        <v>31.33</v>
      </c>
      <c r="J406">
        <v>6.5</v>
      </c>
      <c r="K406">
        <v>5.4999999999999997E-3</v>
      </c>
      <c r="M406">
        <v>42.1066</v>
      </c>
      <c r="O406">
        <v>1.8499999999999999E-2</v>
      </c>
    </row>
    <row r="407" spans="1:16" ht="13.8" thickBot="1" x14ac:dyDescent="0.3">
      <c r="A407">
        <v>2</v>
      </c>
      <c r="D407" t="s">
        <v>2</v>
      </c>
      <c r="F407">
        <v>14000</v>
      </c>
      <c r="I407">
        <v>66.849999999999994</v>
      </c>
      <c r="J407">
        <v>3.25</v>
      </c>
      <c r="K407">
        <v>6.3E-3</v>
      </c>
      <c r="M407">
        <v>72.578999999999994</v>
      </c>
      <c r="O407">
        <v>3.3999999999999998E-3</v>
      </c>
    </row>
    <row r="408" spans="1:16" ht="29.4" thickBot="1" x14ac:dyDescent="0.35">
      <c r="A408">
        <v>2</v>
      </c>
      <c r="B408" s="35" t="s">
        <v>157</v>
      </c>
      <c r="C408" s="35" t="s">
        <v>127</v>
      </c>
      <c r="D408" t="s">
        <v>2</v>
      </c>
      <c r="E408" t="s">
        <v>292</v>
      </c>
      <c r="F408">
        <v>16500</v>
      </c>
      <c r="H408">
        <v>0.04</v>
      </c>
      <c r="I408">
        <v>-0.6</v>
      </c>
      <c r="J408">
        <v>200</v>
      </c>
      <c r="K408">
        <v>3.6600000000000001E-2</v>
      </c>
    </row>
    <row r="409" spans="1:16" x14ac:dyDescent="0.25">
      <c r="A409">
        <v>2</v>
      </c>
      <c r="D409" t="s">
        <v>2</v>
      </c>
      <c r="F409">
        <v>16500</v>
      </c>
      <c r="I409">
        <v>1.25</v>
      </c>
      <c r="J409">
        <v>100</v>
      </c>
      <c r="K409">
        <v>3.8399999999999997E-2</v>
      </c>
    </row>
    <row r="410" spans="1:16" x14ac:dyDescent="0.25">
      <c r="A410">
        <v>2</v>
      </c>
      <c r="D410" t="s">
        <v>2</v>
      </c>
      <c r="F410">
        <v>16500</v>
      </c>
      <c r="I410">
        <v>5.3</v>
      </c>
      <c r="J410">
        <v>50</v>
      </c>
      <c r="K410">
        <v>5.6000000000000001E-2</v>
      </c>
    </row>
    <row r="411" spans="1:16" x14ac:dyDescent="0.25">
      <c r="A411">
        <v>2</v>
      </c>
      <c r="D411" t="s">
        <v>2</v>
      </c>
      <c r="F411">
        <v>16500</v>
      </c>
      <c r="I411">
        <v>6.6</v>
      </c>
      <c r="J411">
        <v>25</v>
      </c>
      <c r="K411">
        <v>6.2E-2</v>
      </c>
    </row>
    <row r="412" spans="1:16" x14ac:dyDescent="0.25">
      <c r="A412">
        <v>2</v>
      </c>
      <c r="D412" t="s">
        <v>2</v>
      </c>
      <c r="F412">
        <v>16500</v>
      </c>
      <c r="I412">
        <v>11.78</v>
      </c>
      <c r="J412">
        <v>12.5</v>
      </c>
      <c r="K412">
        <v>2.2499999999999999E-2</v>
      </c>
    </row>
    <row r="413" spans="1:16" x14ac:dyDescent="0.25">
      <c r="A413">
        <v>2</v>
      </c>
      <c r="D413" t="s">
        <v>2</v>
      </c>
      <c r="F413">
        <v>16500</v>
      </c>
      <c r="I413">
        <v>45.53</v>
      </c>
      <c r="J413">
        <v>6.5</v>
      </c>
      <c r="K413">
        <v>7.0000000000000001E-3</v>
      </c>
    </row>
    <row r="414" spans="1:16" ht="13.8" thickBot="1" x14ac:dyDescent="0.3">
      <c r="A414">
        <v>2</v>
      </c>
      <c r="D414" t="s">
        <v>2</v>
      </c>
      <c r="F414">
        <v>16500</v>
      </c>
      <c r="I414">
        <v>67.55</v>
      </c>
      <c r="J414">
        <v>3.25</v>
      </c>
      <c r="K414">
        <v>3.2000000000000002E-3</v>
      </c>
    </row>
    <row r="415" spans="1:16" ht="29.4" thickBot="1" x14ac:dyDescent="0.35">
      <c r="A415">
        <v>2</v>
      </c>
      <c r="B415" s="35" t="s">
        <v>158</v>
      </c>
      <c r="C415" s="35" t="s">
        <v>130</v>
      </c>
      <c r="D415" t="s">
        <v>2</v>
      </c>
      <c r="E415" t="s">
        <v>97</v>
      </c>
      <c r="F415">
        <v>240</v>
      </c>
      <c r="G415">
        <v>44</v>
      </c>
      <c r="H415">
        <v>1.6E-2</v>
      </c>
      <c r="I415">
        <v>27</v>
      </c>
      <c r="J415">
        <v>200</v>
      </c>
      <c r="K415">
        <v>1.2800000000000001E-2</v>
      </c>
      <c r="M415">
        <v>46.282400000000003</v>
      </c>
      <c r="O415">
        <v>2.3900000000000001E-2</v>
      </c>
      <c r="P415">
        <v>1.4E-2</v>
      </c>
    </row>
    <row r="416" spans="1:16" x14ac:dyDescent="0.25">
      <c r="A416">
        <v>2</v>
      </c>
      <c r="D416" t="s">
        <v>2</v>
      </c>
      <c r="F416">
        <v>240</v>
      </c>
      <c r="I416">
        <v>30.39</v>
      </c>
      <c r="J416">
        <v>100</v>
      </c>
      <c r="K416">
        <v>0.03</v>
      </c>
      <c r="M416">
        <v>47.010599999999997</v>
      </c>
      <c r="O416">
        <v>2.3099999999999999E-2</v>
      </c>
    </row>
    <row r="417" spans="1:18" x14ac:dyDescent="0.25">
      <c r="A417">
        <v>2</v>
      </c>
      <c r="D417" t="s">
        <v>2</v>
      </c>
      <c r="F417">
        <v>240</v>
      </c>
      <c r="I417">
        <v>32.25</v>
      </c>
      <c r="J417">
        <v>50</v>
      </c>
      <c r="K417">
        <v>1.61E-2</v>
      </c>
      <c r="M417">
        <v>45.963999999999999</v>
      </c>
      <c r="O417">
        <v>1.78E-2</v>
      </c>
    </row>
    <row r="418" spans="1:18" x14ac:dyDescent="0.25">
      <c r="A418">
        <v>2</v>
      </c>
      <c r="D418" t="s">
        <v>2</v>
      </c>
      <c r="F418">
        <v>240</v>
      </c>
      <c r="I418">
        <v>36</v>
      </c>
      <c r="J418">
        <v>25</v>
      </c>
      <c r="K418">
        <v>1.2500000000000001E-2</v>
      </c>
      <c r="M418">
        <v>45.3339</v>
      </c>
      <c r="O418">
        <v>0.02</v>
      </c>
    </row>
    <row r="419" spans="1:18" x14ac:dyDescent="0.25">
      <c r="A419">
        <v>2</v>
      </c>
      <c r="D419" t="s">
        <v>2</v>
      </c>
      <c r="F419">
        <v>240</v>
      </c>
      <c r="I419">
        <v>41.55</v>
      </c>
      <c r="J419">
        <v>12.5</v>
      </c>
      <c r="K419">
        <v>1.0699999999999999E-2</v>
      </c>
      <c r="M419">
        <v>47.307499999999997</v>
      </c>
      <c r="O419">
        <v>1.09E-2</v>
      </c>
    </row>
    <row r="420" spans="1:18" x14ac:dyDescent="0.25">
      <c r="A420">
        <v>2</v>
      </c>
      <c r="D420" t="s">
        <v>2</v>
      </c>
      <c r="F420">
        <v>240</v>
      </c>
      <c r="I420">
        <v>43.04</v>
      </c>
      <c r="J420">
        <v>6.5</v>
      </c>
      <c r="K420">
        <v>9.7000000000000003E-3</v>
      </c>
      <c r="M420">
        <v>55.387700000000002</v>
      </c>
      <c r="O420">
        <v>1.24E-2</v>
      </c>
    </row>
    <row r="421" spans="1:18" ht="13.8" thickBot="1" x14ac:dyDescent="0.3">
      <c r="A421">
        <v>2</v>
      </c>
      <c r="D421" t="s">
        <v>2</v>
      </c>
      <c r="F421">
        <v>240</v>
      </c>
      <c r="I421">
        <v>50.1</v>
      </c>
      <c r="J421">
        <v>3.25</v>
      </c>
      <c r="K421">
        <v>1.3100000000000001E-2</v>
      </c>
      <c r="M421">
        <v>56.465400000000002</v>
      </c>
      <c r="O421">
        <v>1.77E-2</v>
      </c>
    </row>
    <row r="422" spans="1:18" ht="29.4" thickBot="1" x14ac:dyDescent="0.35">
      <c r="A422">
        <v>2</v>
      </c>
      <c r="B422" s="35" t="s">
        <v>159</v>
      </c>
      <c r="C422" s="35" t="s">
        <v>109</v>
      </c>
      <c r="D422" t="s">
        <v>2</v>
      </c>
      <c r="E422" t="s">
        <v>10</v>
      </c>
      <c r="F422">
        <v>580</v>
      </c>
      <c r="G422">
        <v>24</v>
      </c>
      <c r="H422">
        <v>2.1999999999999999E-2</v>
      </c>
      <c r="I422">
        <v>20</v>
      </c>
      <c r="J422">
        <v>200</v>
      </c>
      <c r="K422">
        <v>4.8399999999999999E-2</v>
      </c>
      <c r="P422">
        <v>1.6E-2</v>
      </c>
      <c r="Q422">
        <v>40.581800000000001</v>
      </c>
      <c r="R422">
        <v>1.9900000000000001E-2</v>
      </c>
    </row>
    <row r="423" spans="1:18" x14ac:dyDescent="0.25">
      <c r="A423">
        <v>2</v>
      </c>
      <c r="D423" t="s">
        <v>2</v>
      </c>
      <c r="F423">
        <v>580</v>
      </c>
      <c r="I423">
        <v>22.35</v>
      </c>
      <c r="J423">
        <v>100</v>
      </c>
      <c r="K423">
        <v>5.4600000000000003E-2</v>
      </c>
      <c r="Q423">
        <v>43.724299999999999</v>
      </c>
      <c r="R423">
        <v>2.29E-2</v>
      </c>
    </row>
    <row r="424" spans="1:18" x14ac:dyDescent="0.25">
      <c r="A424">
        <v>2</v>
      </c>
      <c r="D424" t="s">
        <v>2</v>
      </c>
      <c r="F424">
        <v>580</v>
      </c>
      <c r="I424">
        <v>24.9</v>
      </c>
      <c r="J424">
        <v>50</v>
      </c>
      <c r="K424">
        <v>3.8300000000000001E-2</v>
      </c>
      <c r="Q424">
        <v>43.571899999999999</v>
      </c>
      <c r="R424">
        <v>2.63E-2</v>
      </c>
    </row>
    <row r="425" spans="1:18" x14ac:dyDescent="0.25">
      <c r="A425">
        <v>2</v>
      </c>
      <c r="D425" t="s">
        <v>2</v>
      </c>
      <c r="F425">
        <v>580</v>
      </c>
      <c r="I425">
        <v>23.85</v>
      </c>
      <c r="J425">
        <v>25</v>
      </c>
      <c r="K425">
        <v>2.47E-2</v>
      </c>
      <c r="Q425">
        <v>43.118499999999997</v>
      </c>
      <c r="R425">
        <v>2.8500000000000001E-2</v>
      </c>
    </row>
    <row r="426" spans="1:18" x14ac:dyDescent="0.25">
      <c r="A426">
        <v>2</v>
      </c>
      <c r="D426" t="s">
        <v>2</v>
      </c>
      <c r="F426">
        <v>580</v>
      </c>
      <c r="I426">
        <v>22.87</v>
      </c>
      <c r="J426">
        <v>12.5</v>
      </c>
      <c r="K426">
        <v>1.8100000000000002E-2</v>
      </c>
      <c r="Q426">
        <v>47.497700000000002</v>
      </c>
      <c r="R426">
        <v>2.24E-2</v>
      </c>
    </row>
    <row r="427" spans="1:18" x14ac:dyDescent="0.25">
      <c r="A427">
        <v>2</v>
      </c>
      <c r="D427" t="s">
        <v>2</v>
      </c>
      <c r="F427">
        <v>580</v>
      </c>
      <c r="I427">
        <v>29.175000000000001</v>
      </c>
      <c r="J427">
        <v>6.5</v>
      </c>
      <c r="K427">
        <v>1.41E-2</v>
      </c>
      <c r="Q427">
        <v>50.809100000000001</v>
      </c>
      <c r="R427">
        <v>2.58E-2</v>
      </c>
    </row>
    <row r="428" spans="1:18" ht="13.8" thickBot="1" x14ac:dyDescent="0.3">
      <c r="A428">
        <v>2</v>
      </c>
      <c r="D428" t="s">
        <v>2</v>
      </c>
      <c r="F428">
        <v>580</v>
      </c>
      <c r="I428">
        <v>34.4</v>
      </c>
      <c r="J428">
        <v>3.25</v>
      </c>
      <c r="K428">
        <v>1.0500000000000001E-2</v>
      </c>
      <c r="Q428">
        <v>54.546300000000002</v>
      </c>
      <c r="R428">
        <v>1.3899999999999999E-2</v>
      </c>
    </row>
    <row r="429" spans="1:18" ht="29.4" thickBot="1" x14ac:dyDescent="0.35">
      <c r="A429">
        <v>2</v>
      </c>
      <c r="B429" s="35" t="s">
        <v>160</v>
      </c>
      <c r="C429" s="35" t="s">
        <v>109</v>
      </c>
      <c r="D429" t="s">
        <v>2</v>
      </c>
      <c r="F429">
        <v>340</v>
      </c>
      <c r="G429">
        <v>34</v>
      </c>
      <c r="H429">
        <v>1.6E-2</v>
      </c>
      <c r="I429">
        <v>17.100000000000001</v>
      </c>
      <c r="J429">
        <v>200</v>
      </c>
      <c r="K429">
        <v>2.3699999999999999E-2</v>
      </c>
      <c r="M429">
        <v>36.031599999999997</v>
      </c>
      <c r="O429">
        <v>1.17E-2</v>
      </c>
      <c r="P429">
        <v>1.6E-2</v>
      </c>
    </row>
    <row r="430" spans="1:18" x14ac:dyDescent="0.25">
      <c r="A430">
        <v>2</v>
      </c>
      <c r="D430" t="s">
        <v>2</v>
      </c>
      <c r="F430">
        <v>340</v>
      </c>
      <c r="I430">
        <v>17.7</v>
      </c>
      <c r="J430">
        <v>100</v>
      </c>
      <c r="K430">
        <v>3.6499999999999998E-2</v>
      </c>
      <c r="M430">
        <v>36.650399999999998</v>
      </c>
      <c r="O430">
        <v>1.46E-2</v>
      </c>
    </row>
    <row r="431" spans="1:18" x14ac:dyDescent="0.25">
      <c r="A431">
        <v>2</v>
      </c>
      <c r="D431" t="s">
        <v>2</v>
      </c>
      <c r="F431">
        <v>340</v>
      </c>
      <c r="I431">
        <v>17</v>
      </c>
      <c r="J431">
        <v>50</v>
      </c>
      <c r="K431">
        <v>3.6299999999999999E-2</v>
      </c>
      <c r="M431">
        <v>36.253900000000002</v>
      </c>
      <c r="O431">
        <v>1.9900000000000001E-2</v>
      </c>
    </row>
    <row r="432" spans="1:18" x14ac:dyDescent="0.25">
      <c r="A432">
        <v>2</v>
      </c>
      <c r="D432" t="s">
        <v>2</v>
      </c>
      <c r="F432">
        <v>340</v>
      </c>
      <c r="I432">
        <v>20.56</v>
      </c>
      <c r="J432">
        <v>25</v>
      </c>
      <c r="K432">
        <v>2.5600000000000001E-2</v>
      </c>
      <c r="M432">
        <v>33.8767</v>
      </c>
      <c r="O432">
        <v>2.2100000000000002E-2</v>
      </c>
    </row>
    <row r="433" spans="1:16" x14ac:dyDescent="0.25">
      <c r="A433">
        <v>2</v>
      </c>
      <c r="D433" t="s">
        <v>2</v>
      </c>
      <c r="F433">
        <v>340</v>
      </c>
      <c r="I433">
        <v>24.15</v>
      </c>
      <c r="J433">
        <v>12.5</v>
      </c>
      <c r="K433">
        <v>3.2300000000000002E-2</v>
      </c>
      <c r="M433">
        <v>33.695099999999996</v>
      </c>
      <c r="O433">
        <v>2.1299999999999999E-2</v>
      </c>
    </row>
    <row r="434" spans="1:16" x14ac:dyDescent="0.25">
      <c r="A434">
        <v>2</v>
      </c>
      <c r="D434" t="s">
        <v>2</v>
      </c>
      <c r="F434">
        <v>340</v>
      </c>
      <c r="I434">
        <v>27.66</v>
      </c>
      <c r="J434">
        <v>6.5</v>
      </c>
      <c r="K434">
        <v>2.0799999999999999E-2</v>
      </c>
      <c r="M434">
        <v>39.371299999999998</v>
      </c>
      <c r="O434">
        <v>2.2100000000000002E-2</v>
      </c>
    </row>
    <row r="435" spans="1:16" ht="13.8" thickBot="1" x14ac:dyDescent="0.3">
      <c r="A435">
        <v>2</v>
      </c>
      <c r="D435" t="s">
        <v>2</v>
      </c>
      <c r="F435">
        <v>340</v>
      </c>
      <c r="I435">
        <v>38.200000000000003</v>
      </c>
      <c r="J435">
        <v>3.25</v>
      </c>
      <c r="K435">
        <v>1.9099999999999999E-2</v>
      </c>
      <c r="M435">
        <v>50.051099999999998</v>
      </c>
      <c r="O435">
        <v>1.5800000000000002E-2</v>
      </c>
    </row>
    <row r="436" spans="1:16" ht="29.4" thickBot="1" x14ac:dyDescent="0.35">
      <c r="A436">
        <v>2</v>
      </c>
      <c r="B436" s="35" t="s">
        <v>161</v>
      </c>
      <c r="C436" s="35" t="s">
        <v>125</v>
      </c>
      <c r="D436" t="s">
        <v>2</v>
      </c>
      <c r="E436" t="s">
        <v>293</v>
      </c>
      <c r="F436">
        <v>1260</v>
      </c>
      <c r="G436">
        <v>24</v>
      </c>
      <c r="H436">
        <v>2.8000000000000001E-2</v>
      </c>
      <c r="I436">
        <v>4.5999999999999996</v>
      </c>
      <c r="J436">
        <v>200</v>
      </c>
      <c r="K436">
        <v>1.78E-2</v>
      </c>
      <c r="M436">
        <v>24.977900000000002</v>
      </c>
      <c r="O436">
        <v>4.8800000000000003E-2</v>
      </c>
      <c r="P436">
        <v>0.04</v>
      </c>
    </row>
    <row r="437" spans="1:16" x14ac:dyDescent="0.25">
      <c r="A437">
        <v>2</v>
      </c>
      <c r="D437" t="s">
        <v>2</v>
      </c>
      <c r="F437">
        <v>1260</v>
      </c>
      <c r="I437">
        <v>8.5</v>
      </c>
      <c r="J437">
        <v>100</v>
      </c>
      <c r="K437">
        <v>1.4E-2</v>
      </c>
      <c r="M437">
        <v>25.238399999999999</v>
      </c>
      <c r="O437">
        <v>5.2999999999999999E-2</v>
      </c>
    </row>
    <row r="438" spans="1:16" x14ac:dyDescent="0.25">
      <c r="A438">
        <v>2</v>
      </c>
      <c r="D438" t="s">
        <v>2</v>
      </c>
      <c r="F438">
        <v>1260</v>
      </c>
      <c r="I438">
        <v>18.309999999999999</v>
      </c>
      <c r="J438">
        <v>50</v>
      </c>
      <c r="K438">
        <v>4.7E-2</v>
      </c>
      <c r="M438">
        <v>27.5929</v>
      </c>
      <c r="O438">
        <v>4.8399999999999999E-2</v>
      </c>
    </row>
    <row r="439" spans="1:16" x14ac:dyDescent="0.25">
      <c r="A439">
        <v>2</v>
      </c>
      <c r="D439" t="s">
        <v>2</v>
      </c>
      <c r="F439">
        <v>1260</v>
      </c>
      <c r="I439">
        <v>19.940000000000001</v>
      </c>
      <c r="J439">
        <v>25</v>
      </c>
      <c r="K439">
        <v>5.1400000000000001E-2</v>
      </c>
      <c r="M439">
        <v>32.284700000000001</v>
      </c>
      <c r="O439">
        <v>4.8500000000000001E-2</v>
      </c>
    </row>
    <row r="440" spans="1:16" x14ac:dyDescent="0.25">
      <c r="A440">
        <v>2</v>
      </c>
      <c r="D440" t="s">
        <v>2</v>
      </c>
      <c r="F440">
        <v>1260</v>
      </c>
      <c r="I440">
        <v>24.5</v>
      </c>
      <c r="J440">
        <v>12.5</v>
      </c>
      <c r="K440">
        <v>3.5700000000000003E-2</v>
      </c>
      <c r="M440">
        <v>34.463799999999999</v>
      </c>
      <c r="O440">
        <v>4.36E-2</v>
      </c>
    </row>
    <row r="441" spans="1:16" x14ac:dyDescent="0.25">
      <c r="A441">
        <v>2</v>
      </c>
      <c r="D441" t="s">
        <v>2</v>
      </c>
      <c r="F441">
        <v>1260</v>
      </c>
      <c r="I441">
        <v>33.049999999999997</v>
      </c>
      <c r="J441">
        <v>6.5</v>
      </c>
      <c r="K441">
        <v>1.7899999999999999E-2</v>
      </c>
      <c r="M441">
        <v>36.172899999999998</v>
      </c>
      <c r="O441">
        <v>3.5099999999999999E-2</v>
      </c>
    </row>
    <row r="442" spans="1:16" ht="13.8" thickBot="1" x14ac:dyDescent="0.3">
      <c r="A442">
        <v>2</v>
      </c>
      <c r="D442" t="s">
        <v>2</v>
      </c>
      <c r="F442">
        <v>1260</v>
      </c>
      <c r="I442">
        <v>39.914999999999999</v>
      </c>
      <c r="J442">
        <v>3.25</v>
      </c>
      <c r="K442">
        <v>1.26E-2</v>
      </c>
      <c r="M442">
        <v>38.481400000000001</v>
      </c>
      <c r="O442">
        <v>2.6599999999999999E-2</v>
      </c>
    </row>
    <row r="443" spans="1:16" ht="29.4" thickBot="1" x14ac:dyDescent="0.35">
      <c r="A443">
        <v>2</v>
      </c>
      <c r="B443" s="35" t="s">
        <v>162</v>
      </c>
      <c r="C443" s="35" t="s">
        <v>163</v>
      </c>
      <c r="D443" t="s">
        <v>2</v>
      </c>
      <c r="F443">
        <v>2800</v>
      </c>
      <c r="G443">
        <v>34</v>
      </c>
      <c r="H443">
        <v>0.03</v>
      </c>
      <c r="I443">
        <v>27.1</v>
      </c>
      <c r="J443">
        <v>200</v>
      </c>
      <c r="K443">
        <v>1.6500000000000001E-2</v>
      </c>
    </row>
    <row r="444" spans="1:16" x14ac:dyDescent="0.25">
      <c r="A444">
        <v>2</v>
      </c>
      <c r="D444" t="s">
        <v>2</v>
      </c>
      <c r="F444">
        <v>2800</v>
      </c>
      <c r="I444">
        <v>27.18</v>
      </c>
      <c r="J444">
        <v>100</v>
      </c>
      <c r="K444">
        <v>1.3899999999999999E-2</v>
      </c>
    </row>
    <row r="445" spans="1:16" x14ac:dyDescent="0.25">
      <c r="A445">
        <v>2</v>
      </c>
      <c r="D445" t="s">
        <v>2</v>
      </c>
      <c r="F445">
        <v>2800</v>
      </c>
      <c r="I445">
        <v>24.39</v>
      </c>
      <c r="J445">
        <v>50</v>
      </c>
      <c r="K445">
        <v>1.78E-2</v>
      </c>
    </row>
    <row r="446" spans="1:16" x14ac:dyDescent="0.25">
      <c r="A446">
        <v>2</v>
      </c>
      <c r="D446" t="s">
        <v>2</v>
      </c>
      <c r="F446">
        <v>2800</v>
      </c>
      <c r="I446">
        <v>28</v>
      </c>
      <c r="J446">
        <v>25</v>
      </c>
      <c r="K446">
        <v>1.24E-2</v>
      </c>
    </row>
    <row r="447" spans="1:16" x14ac:dyDescent="0.25">
      <c r="A447">
        <v>2</v>
      </c>
      <c r="D447" t="s">
        <v>2</v>
      </c>
      <c r="F447">
        <v>2800</v>
      </c>
      <c r="I447">
        <v>37.26</v>
      </c>
      <c r="J447">
        <v>12.5</v>
      </c>
      <c r="K447">
        <v>1.8200000000000001E-2</v>
      </c>
    </row>
    <row r="448" spans="1:16" x14ac:dyDescent="0.25">
      <c r="A448">
        <v>2</v>
      </c>
      <c r="D448" t="s">
        <v>2</v>
      </c>
      <c r="F448">
        <v>2800</v>
      </c>
      <c r="I448">
        <v>39.18</v>
      </c>
      <c r="J448">
        <v>6.5</v>
      </c>
      <c r="K448">
        <v>1.84E-2</v>
      </c>
    </row>
    <row r="449" spans="1:16" ht="13.8" thickBot="1" x14ac:dyDescent="0.3">
      <c r="A449">
        <v>2</v>
      </c>
      <c r="D449" t="s">
        <v>2</v>
      </c>
      <c r="F449">
        <v>2800</v>
      </c>
      <c r="I449">
        <v>53.89</v>
      </c>
      <c r="J449">
        <v>3.25</v>
      </c>
      <c r="K449">
        <v>9.9000000000000008E-3</v>
      </c>
    </row>
    <row r="450" spans="1:16" ht="29.4" thickBot="1" x14ac:dyDescent="0.35">
      <c r="A450">
        <v>2</v>
      </c>
      <c r="B450" s="35" t="s">
        <v>164</v>
      </c>
      <c r="C450" s="35" t="s">
        <v>124</v>
      </c>
      <c r="D450" t="s">
        <v>2</v>
      </c>
      <c r="E450" t="s">
        <v>294</v>
      </c>
      <c r="F450">
        <v>1950</v>
      </c>
      <c r="G450">
        <v>4</v>
      </c>
      <c r="H450">
        <v>0.03</v>
      </c>
      <c r="I450">
        <v>-8</v>
      </c>
      <c r="J450">
        <v>200</v>
      </c>
      <c r="K450">
        <v>3.32E-2</v>
      </c>
      <c r="M450">
        <v>27.0534</v>
      </c>
      <c r="O450">
        <v>1.43E-2</v>
      </c>
      <c r="P450">
        <v>0.03</v>
      </c>
    </row>
    <row r="451" spans="1:16" x14ac:dyDescent="0.25">
      <c r="A451">
        <v>2</v>
      </c>
      <c r="D451" t="s">
        <v>2</v>
      </c>
      <c r="F451">
        <v>1950</v>
      </c>
      <c r="I451">
        <v>-4.5999999999999996</v>
      </c>
      <c r="J451">
        <v>100</v>
      </c>
      <c r="K451">
        <v>4.2000000000000003E-2</v>
      </c>
      <c r="M451">
        <v>26.168600000000001</v>
      </c>
      <c r="O451">
        <v>2.87E-2</v>
      </c>
    </row>
    <row r="452" spans="1:16" x14ac:dyDescent="0.25">
      <c r="A452">
        <v>2</v>
      </c>
      <c r="D452" t="s">
        <v>2</v>
      </c>
      <c r="F452">
        <v>1950</v>
      </c>
      <c r="I452">
        <v>-1</v>
      </c>
      <c r="J452">
        <v>50</v>
      </c>
      <c r="K452">
        <v>5.6599999999999998E-2</v>
      </c>
      <c r="M452">
        <v>31.2182</v>
      </c>
      <c r="O452">
        <v>2.1999999999999999E-2</v>
      </c>
    </row>
    <row r="453" spans="1:16" x14ac:dyDescent="0.25">
      <c r="A453">
        <v>2</v>
      </c>
      <c r="D453" t="s">
        <v>2</v>
      </c>
      <c r="F453">
        <v>1950</v>
      </c>
      <c r="I453">
        <v>-0.8</v>
      </c>
      <c r="J453">
        <v>25</v>
      </c>
      <c r="K453">
        <v>3.2599999999999997E-2</v>
      </c>
      <c r="M453">
        <v>34.105699999999999</v>
      </c>
      <c r="O453">
        <v>1.84E-2</v>
      </c>
    </row>
    <row r="454" spans="1:16" x14ac:dyDescent="0.25">
      <c r="A454">
        <v>2</v>
      </c>
      <c r="D454" t="s">
        <v>2</v>
      </c>
      <c r="F454">
        <v>1950</v>
      </c>
      <c r="I454">
        <v>3.3</v>
      </c>
      <c r="J454">
        <v>12.5</v>
      </c>
      <c r="K454">
        <v>2.2599999999999999E-2</v>
      </c>
      <c r="M454">
        <v>35.564300000000003</v>
      </c>
      <c r="O454">
        <v>2.5499999999999998E-2</v>
      </c>
    </row>
    <row r="455" spans="1:16" x14ac:dyDescent="0.25">
      <c r="A455">
        <v>2</v>
      </c>
      <c r="D455" t="s">
        <v>2</v>
      </c>
      <c r="F455">
        <v>1950</v>
      </c>
      <c r="I455">
        <v>8.3800000000000008</v>
      </c>
      <c r="J455">
        <v>6.5</v>
      </c>
      <c r="K455">
        <v>1.7100000000000001E-2</v>
      </c>
      <c r="M455">
        <v>37.545699999999997</v>
      </c>
      <c r="O455">
        <v>3.6299999999999999E-2</v>
      </c>
    </row>
    <row r="456" spans="1:16" ht="13.8" thickBot="1" x14ac:dyDescent="0.3">
      <c r="A456">
        <v>2</v>
      </c>
      <c r="D456" t="s">
        <v>2</v>
      </c>
      <c r="F456">
        <v>1950</v>
      </c>
      <c r="I456">
        <v>8.9499999999999993</v>
      </c>
      <c r="J456">
        <v>3.25</v>
      </c>
      <c r="K456">
        <v>3.0700000000000002E-2</v>
      </c>
      <c r="M456">
        <v>53.749600000000001</v>
      </c>
      <c r="O456">
        <v>1.4500000000000001E-2</v>
      </c>
    </row>
    <row r="457" spans="1:16" ht="29.4" thickBot="1" x14ac:dyDescent="0.35">
      <c r="A457">
        <v>2</v>
      </c>
      <c r="B457" s="35" t="s">
        <v>164</v>
      </c>
      <c r="C457" s="35" t="s">
        <v>127</v>
      </c>
      <c r="D457" t="s">
        <v>2</v>
      </c>
      <c r="E457" t="s">
        <v>10</v>
      </c>
      <c r="F457">
        <v>1300</v>
      </c>
      <c r="G457">
        <v>14</v>
      </c>
      <c r="H457">
        <v>3.1E-2</v>
      </c>
      <c r="I457">
        <v>0.87</v>
      </c>
      <c r="J457">
        <v>200</v>
      </c>
      <c r="K457">
        <v>3.9300000000000002E-2</v>
      </c>
    </row>
    <row r="458" spans="1:16" x14ac:dyDescent="0.25">
      <c r="A458">
        <v>2</v>
      </c>
      <c r="D458" t="s">
        <v>2</v>
      </c>
      <c r="F458">
        <v>1300</v>
      </c>
      <c r="I458">
        <v>-0.89</v>
      </c>
      <c r="J458">
        <v>100</v>
      </c>
      <c r="K458">
        <v>4.2999999999999997E-2</v>
      </c>
    </row>
    <row r="459" spans="1:16" x14ac:dyDescent="0.25">
      <c r="A459">
        <v>2</v>
      </c>
      <c r="D459" t="s">
        <v>2</v>
      </c>
      <c r="F459">
        <v>1300</v>
      </c>
      <c r="I459">
        <v>2.5</v>
      </c>
      <c r="J459">
        <v>50</v>
      </c>
      <c r="K459">
        <v>5.6800000000000003E-2</v>
      </c>
    </row>
    <row r="460" spans="1:16" x14ac:dyDescent="0.25">
      <c r="A460">
        <v>2</v>
      </c>
      <c r="D460" t="s">
        <v>2</v>
      </c>
      <c r="F460">
        <v>1300</v>
      </c>
      <c r="I460">
        <v>8.3000000000000007</v>
      </c>
      <c r="J460">
        <v>25</v>
      </c>
      <c r="K460">
        <v>3.27E-2</v>
      </c>
    </row>
    <row r="461" spans="1:16" x14ac:dyDescent="0.25">
      <c r="A461">
        <v>2</v>
      </c>
      <c r="D461" t="s">
        <v>2</v>
      </c>
      <c r="F461">
        <v>1300</v>
      </c>
      <c r="I461">
        <v>9.9</v>
      </c>
      <c r="J461">
        <v>12.5</v>
      </c>
      <c r="K461">
        <v>2.2499999999999999E-2</v>
      </c>
    </row>
    <row r="462" spans="1:16" x14ac:dyDescent="0.25">
      <c r="A462">
        <v>2</v>
      </c>
      <c r="D462" t="s">
        <v>2</v>
      </c>
      <c r="F462">
        <v>1300</v>
      </c>
      <c r="I462">
        <v>9.1</v>
      </c>
      <c r="J462">
        <v>6.5</v>
      </c>
      <c r="K462">
        <v>1.7100000000000001E-2</v>
      </c>
    </row>
    <row r="463" spans="1:16" ht="13.8" thickBot="1" x14ac:dyDescent="0.3">
      <c r="A463">
        <v>2</v>
      </c>
      <c r="D463" t="s">
        <v>2</v>
      </c>
      <c r="F463">
        <v>1300</v>
      </c>
      <c r="I463">
        <v>17</v>
      </c>
      <c r="J463">
        <v>3.25</v>
      </c>
      <c r="K463">
        <v>3.1099999999999999E-2</v>
      </c>
    </row>
    <row r="464" spans="1:16" ht="29.4" thickBot="1" x14ac:dyDescent="0.35">
      <c r="A464">
        <v>2</v>
      </c>
      <c r="B464" s="35" t="s">
        <v>166</v>
      </c>
      <c r="C464" s="35" t="s">
        <v>155</v>
      </c>
      <c r="D464" t="s">
        <v>2</v>
      </c>
      <c r="E464" t="s">
        <v>367</v>
      </c>
      <c r="F464">
        <v>1350</v>
      </c>
      <c r="G464">
        <v>14</v>
      </c>
      <c r="H464">
        <v>2.1000000000000001E-2</v>
      </c>
      <c r="I464">
        <v>5</v>
      </c>
      <c r="J464">
        <v>200</v>
      </c>
      <c r="K464">
        <v>3.1800000000000002E-2</v>
      </c>
      <c r="P464">
        <v>3.2000000000000001E-2</v>
      </c>
    </row>
    <row r="465" spans="1:15" x14ac:dyDescent="0.25">
      <c r="A465">
        <v>2</v>
      </c>
      <c r="D465" t="s">
        <v>2</v>
      </c>
      <c r="F465">
        <v>1350</v>
      </c>
      <c r="I465">
        <v>8.9600000000000009</v>
      </c>
      <c r="J465">
        <v>100</v>
      </c>
      <c r="K465">
        <v>2.5499999999999998E-2</v>
      </c>
    </row>
    <row r="466" spans="1:15" x14ac:dyDescent="0.25">
      <c r="A466">
        <v>2</v>
      </c>
      <c r="D466" t="s">
        <v>2</v>
      </c>
      <c r="F466">
        <v>1350</v>
      </c>
      <c r="I466">
        <v>9.5500000000000007</v>
      </c>
      <c r="J466">
        <v>50</v>
      </c>
      <c r="K466">
        <v>2.2700000000000001E-2</v>
      </c>
    </row>
    <row r="467" spans="1:15" x14ac:dyDescent="0.25">
      <c r="A467">
        <v>2</v>
      </c>
      <c r="D467" t="s">
        <v>2</v>
      </c>
      <c r="F467">
        <v>1350</v>
      </c>
      <c r="I467">
        <v>11.83</v>
      </c>
      <c r="J467">
        <v>25</v>
      </c>
      <c r="K467">
        <v>3.4599999999999999E-2</v>
      </c>
    </row>
    <row r="468" spans="1:15" x14ac:dyDescent="0.25">
      <c r="A468">
        <v>2</v>
      </c>
      <c r="D468" t="s">
        <v>2</v>
      </c>
      <c r="F468">
        <v>1350</v>
      </c>
      <c r="I468">
        <v>29.7</v>
      </c>
      <c r="J468">
        <v>12.5</v>
      </c>
      <c r="K468">
        <v>3.2500000000000001E-2</v>
      </c>
    </row>
    <row r="469" spans="1:15" x14ac:dyDescent="0.25">
      <c r="A469">
        <v>2</v>
      </c>
      <c r="D469" t="s">
        <v>2</v>
      </c>
      <c r="F469">
        <v>1350</v>
      </c>
      <c r="I469">
        <v>53.4</v>
      </c>
      <c r="J469">
        <v>6.5</v>
      </c>
      <c r="K469">
        <v>1.78E-2</v>
      </c>
    </row>
    <row r="470" spans="1:15" x14ac:dyDescent="0.25">
      <c r="A470">
        <v>2</v>
      </c>
      <c r="D470" t="s">
        <v>2</v>
      </c>
      <c r="F470">
        <v>1350</v>
      </c>
      <c r="I470">
        <v>54</v>
      </c>
      <c r="J470">
        <v>3.25</v>
      </c>
      <c r="K470">
        <v>1.9199999999999998E-2</v>
      </c>
    </row>
    <row r="471" spans="1:15" x14ac:dyDescent="0.25">
      <c r="A471">
        <v>2</v>
      </c>
      <c r="B471" t="s">
        <v>166</v>
      </c>
      <c r="C471" t="s">
        <v>125</v>
      </c>
      <c r="D471" t="s">
        <v>2</v>
      </c>
      <c r="F471">
        <v>1800</v>
      </c>
      <c r="J471">
        <v>200</v>
      </c>
      <c r="M471">
        <v>30.738499999999998</v>
      </c>
      <c r="O471">
        <v>3.8699999999999998E-2</v>
      </c>
    </row>
    <row r="472" spans="1:15" x14ac:dyDescent="0.25">
      <c r="A472">
        <v>2</v>
      </c>
      <c r="D472" t="s">
        <v>2</v>
      </c>
      <c r="F472">
        <v>1800</v>
      </c>
      <c r="J472">
        <v>100</v>
      </c>
      <c r="M472">
        <v>30.562200000000001</v>
      </c>
      <c r="O472">
        <v>3.9899999999999998E-2</v>
      </c>
    </row>
    <row r="473" spans="1:15" x14ac:dyDescent="0.25">
      <c r="A473">
        <v>2</v>
      </c>
      <c r="D473" t="s">
        <v>2</v>
      </c>
      <c r="F473">
        <v>1800</v>
      </c>
      <c r="J473">
        <v>50</v>
      </c>
      <c r="M473">
        <v>30.222000000000001</v>
      </c>
      <c r="O473">
        <v>4.0300000000000002E-2</v>
      </c>
    </row>
    <row r="474" spans="1:15" x14ac:dyDescent="0.25">
      <c r="A474">
        <v>2</v>
      </c>
      <c r="D474" t="s">
        <v>2</v>
      </c>
      <c r="F474">
        <v>1800</v>
      </c>
      <c r="J474">
        <v>25</v>
      </c>
      <c r="M474">
        <v>28.014399999999998</v>
      </c>
      <c r="O474">
        <v>3.2500000000000001E-2</v>
      </c>
    </row>
    <row r="475" spans="1:15" x14ac:dyDescent="0.25">
      <c r="A475">
        <v>2</v>
      </c>
      <c r="D475" t="s">
        <v>2</v>
      </c>
      <c r="F475">
        <v>1800</v>
      </c>
      <c r="J475">
        <v>12.5</v>
      </c>
      <c r="M475">
        <v>31.6495</v>
      </c>
      <c r="O475">
        <v>3.4299999999999997E-2</v>
      </c>
    </row>
    <row r="476" spans="1:15" x14ac:dyDescent="0.25">
      <c r="A476">
        <v>2</v>
      </c>
      <c r="D476" t="s">
        <v>2</v>
      </c>
      <c r="F476">
        <v>1800</v>
      </c>
      <c r="J476">
        <v>6.5</v>
      </c>
      <c r="M476">
        <v>34.277200000000001</v>
      </c>
      <c r="O476">
        <v>2.1899999999999999E-2</v>
      </c>
    </row>
    <row r="477" spans="1:15" ht="13.8" thickBot="1" x14ac:dyDescent="0.3">
      <c r="A477">
        <v>2</v>
      </c>
      <c r="D477" t="s">
        <v>2</v>
      </c>
      <c r="F477">
        <v>1800</v>
      </c>
      <c r="J477">
        <v>3.25</v>
      </c>
      <c r="M477">
        <v>41.759</v>
      </c>
      <c r="O477">
        <v>8.6E-3</v>
      </c>
    </row>
    <row r="478" spans="1:15" ht="29.4" thickBot="1" x14ac:dyDescent="0.35">
      <c r="A478">
        <v>2</v>
      </c>
      <c r="B478" s="35" t="s">
        <v>167</v>
      </c>
      <c r="C478" s="35" t="s">
        <v>148</v>
      </c>
      <c r="D478" t="s">
        <v>2</v>
      </c>
      <c r="F478">
        <v>280</v>
      </c>
      <c r="G478">
        <v>44</v>
      </c>
      <c r="H478">
        <v>1.7999999999999999E-2</v>
      </c>
      <c r="I478">
        <v>38.799999999999997</v>
      </c>
      <c r="J478">
        <v>200</v>
      </c>
      <c r="K478">
        <v>1.9300000000000001E-2</v>
      </c>
    </row>
    <row r="479" spans="1:15" x14ac:dyDescent="0.25">
      <c r="A479">
        <v>2</v>
      </c>
      <c r="D479" t="s">
        <v>2</v>
      </c>
      <c r="F479">
        <v>280</v>
      </c>
      <c r="I479">
        <v>38.74</v>
      </c>
      <c r="J479">
        <v>100</v>
      </c>
      <c r="K479">
        <v>1.9800000000000002E-2</v>
      </c>
    </row>
    <row r="480" spans="1:15" x14ac:dyDescent="0.25">
      <c r="A480">
        <v>2</v>
      </c>
      <c r="D480" t="s">
        <v>2</v>
      </c>
      <c r="F480">
        <v>280</v>
      </c>
      <c r="I480">
        <v>35.020000000000003</v>
      </c>
      <c r="J480">
        <v>50</v>
      </c>
      <c r="K480">
        <v>2.2800000000000001E-2</v>
      </c>
    </row>
    <row r="481" spans="1:16" x14ac:dyDescent="0.25">
      <c r="A481">
        <v>2</v>
      </c>
      <c r="D481" t="s">
        <v>2</v>
      </c>
      <c r="F481">
        <v>280</v>
      </c>
      <c r="I481">
        <v>33.4</v>
      </c>
      <c r="J481">
        <v>25</v>
      </c>
      <c r="K481">
        <v>1.6500000000000001E-2</v>
      </c>
    </row>
    <row r="482" spans="1:16" x14ac:dyDescent="0.25">
      <c r="A482">
        <v>2</v>
      </c>
      <c r="D482" t="s">
        <v>2</v>
      </c>
      <c r="F482">
        <v>280</v>
      </c>
      <c r="I482">
        <v>34</v>
      </c>
      <c r="J482">
        <v>12.5</v>
      </c>
      <c r="K482">
        <v>8.9999999999999993E-3</v>
      </c>
    </row>
    <row r="483" spans="1:16" x14ac:dyDescent="0.25">
      <c r="A483">
        <v>2</v>
      </c>
      <c r="D483" t="s">
        <v>2</v>
      </c>
      <c r="F483">
        <v>280</v>
      </c>
      <c r="I483">
        <v>39.799999999999997</v>
      </c>
      <c r="J483">
        <v>6.5</v>
      </c>
      <c r="K483">
        <v>4.3E-3</v>
      </c>
    </row>
    <row r="484" spans="1:16" ht="13.8" thickBot="1" x14ac:dyDescent="0.3">
      <c r="A484">
        <v>2</v>
      </c>
      <c r="D484" t="s">
        <v>2</v>
      </c>
      <c r="F484">
        <v>280</v>
      </c>
      <c r="I484">
        <v>47.56</v>
      </c>
      <c r="J484">
        <v>3.25</v>
      </c>
      <c r="K484">
        <v>4.0000000000000001E-3</v>
      </c>
    </row>
    <row r="485" spans="1:16" ht="29.4" thickBot="1" x14ac:dyDescent="0.35">
      <c r="A485">
        <v>2</v>
      </c>
      <c r="B485" s="35" t="s">
        <v>168</v>
      </c>
      <c r="C485" s="35" t="s">
        <v>153</v>
      </c>
      <c r="D485" t="s">
        <v>2</v>
      </c>
      <c r="F485">
        <v>280</v>
      </c>
      <c r="G485">
        <v>24</v>
      </c>
      <c r="H485">
        <v>2.8000000000000001E-2</v>
      </c>
      <c r="I485">
        <v>14.59</v>
      </c>
      <c r="J485">
        <v>200</v>
      </c>
      <c r="K485">
        <v>1.4999999999999999E-2</v>
      </c>
      <c r="M485">
        <v>14.026400000000001</v>
      </c>
      <c r="O485">
        <v>1.55E-2</v>
      </c>
      <c r="P485">
        <v>2.1999999999999999E-2</v>
      </c>
    </row>
    <row r="486" spans="1:16" x14ac:dyDescent="0.25">
      <c r="A486">
        <v>2</v>
      </c>
      <c r="D486" t="s">
        <v>2</v>
      </c>
      <c r="F486">
        <v>280</v>
      </c>
      <c r="I486">
        <v>14.74</v>
      </c>
      <c r="J486">
        <v>100</v>
      </c>
      <c r="K486">
        <v>1.8100000000000002E-2</v>
      </c>
      <c r="M486">
        <v>21.312799999999999</v>
      </c>
      <c r="O486">
        <v>2.75E-2</v>
      </c>
    </row>
    <row r="487" spans="1:16" x14ac:dyDescent="0.25">
      <c r="A487">
        <v>2</v>
      </c>
      <c r="D487" t="s">
        <v>2</v>
      </c>
      <c r="F487">
        <v>280</v>
      </c>
      <c r="I487">
        <v>14.8</v>
      </c>
      <c r="J487">
        <v>50</v>
      </c>
      <c r="K487">
        <v>1.6400000000000001E-2</v>
      </c>
      <c r="M487">
        <v>23.434699999999999</v>
      </c>
      <c r="O487">
        <v>3.0200000000000001E-2</v>
      </c>
    </row>
    <row r="488" spans="1:16" x14ac:dyDescent="0.25">
      <c r="A488">
        <v>2</v>
      </c>
      <c r="D488" t="s">
        <v>2</v>
      </c>
      <c r="F488">
        <v>280</v>
      </c>
      <c r="I488">
        <v>17.7</v>
      </c>
      <c r="J488">
        <v>25</v>
      </c>
      <c r="K488">
        <v>1.37E-2</v>
      </c>
      <c r="M488">
        <v>25.041499999999999</v>
      </c>
      <c r="O488">
        <v>3.4200000000000001E-2</v>
      </c>
    </row>
    <row r="489" spans="1:16" x14ac:dyDescent="0.25">
      <c r="A489">
        <v>2</v>
      </c>
      <c r="D489" t="s">
        <v>2</v>
      </c>
      <c r="F489">
        <v>280</v>
      </c>
      <c r="I489">
        <v>20.2</v>
      </c>
      <c r="J489">
        <v>12.5</v>
      </c>
      <c r="K489">
        <v>1.7100000000000001E-2</v>
      </c>
      <c r="M489">
        <v>28.551500000000001</v>
      </c>
      <c r="O489">
        <v>2.8400000000000002E-2</v>
      </c>
    </row>
    <row r="490" spans="1:16" x14ac:dyDescent="0.25">
      <c r="A490">
        <v>2</v>
      </c>
      <c r="D490" t="s">
        <v>2</v>
      </c>
      <c r="F490">
        <v>280</v>
      </c>
      <c r="I490">
        <v>23.96</v>
      </c>
      <c r="J490">
        <v>6.5</v>
      </c>
      <c r="K490">
        <v>2.4899999999999999E-2</v>
      </c>
      <c r="M490">
        <v>34.275799999999997</v>
      </c>
      <c r="O490">
        <v>1.2200000000000001E-2</v>
      </c>
    </row>
    <row r="491" spans="1:16" ht="13.8" thickBot="1" x14ac:dyDescent="0.3">
      <c r="A491">
        <v>2</v>
      </c>
      <c r="D491" t="s">
        <v>2</v>
      </c>
      <c r="F491">
        <v>280</v>
      </c>
      <c r="I491">
        <v>26.23</v>
      </c>
      <c r="J491">
        <v>3.25</v>
      </c>
      <c r="K491">
        <v>2.5600000000000001E-2</v>
      </c>
      <c r="M491">
        <v>42.901600000000002</v>
      </c>
      <c r="O491">
        <v>8.5000000000000006E-3</v>
      </c>
    </row>
    <row r="492" spans="1:16" ht="29.4" thickBot="1" x14ac:dyDescent="0.35">
      <c r="A492">
        <v>2</v>
      </c>
      <c r="B492" s="35" t="s">
        <v>168</v>
      </c>
      <c r="C492" s="35" t="s">
        <v>109</v>
      </c>
      <c r="D492" t="s">
        <v>2</v>
      </c>
      <c r="E492" t="s">
        <v>295</v>
      </c>
      <c r="F492">
        <v>1430</v>
      </c>
      <c r="G492">
        <v>14</v>
      </c>
      <c r="H492">
        <v>1.7000000000000001E-2</v>
      </c>
      <c r="I492">
        <v>-1.1000000000000001</v>
      </c>
      <c r="J492">
        <v>200</v>
      </c>
      <c r="K492">
        <v>3.1699999999999999E-2</v>
      </c>
      <c r="M492">
        <v>20.9331</v>
      </c>
      <c r="O492">
        <v>2.4899999999999999E-2</v>
      </c>
      <c r="P492">
        <v>1.7999999999999999E-2</v>
      </c>
    </row>
    <row r="493" spans="1:16" x14ac:dyDescent="0.25">
      <c r="A493">
        <v>2</v>
      </c>
      <c r="D493" t="s">
        <v>2</v>
      </c>
      <c r="F493">
        <v>1430</v>
      </c>
      <c r="I493">
        <v>-3.4</v>
      </c>
      <c r="J493">
        <v>100</v>
      </c>
      <c r="K493">
        <v>4.8899999999999999E-2</v>
      </c>
      <c r="M493">
        <v>22.9923</v>
      </c>
      <c r="O493">
        <v>3.3099999999999997E-2</v>
      </c>
    </row>
    <row r="494" spans="1:16" x14ac:dyDescent="0.25">
      <c r="A494">
        <v>2</v>
      </c>
      <c r="D494" t="s">
        <v>2</v>
      </c>
      <c r="F494">
        <v>1430</v>
      </c>
      <c r="I494">
        <v>-3.7</v>
      </c>
      <c r="J494">
        <v>50</v>
      </c>
      <c r="K494">
        <v>4.2000000000000003E-2</v>
      </c>
      <c r="M494">
        <v>26.6175</v>
      </c>
      <c r="O494">
        <v>4.53E-2</v>
      </c>
    </row>
    <row r="495" spans="1:16" x14ac:dyDescent="0.25">
      <c r="A495">
        <v>2</v>
      </c>
      <c r="D495" t="s">
        <v>2</v>
      </c>
      <c r="F495">
        <v>1430</v>
      </c>
      <c r="I495">
        <v>2.4</v>
      </c>
      <c r="J495">
        <v>25</v>
      </c>
      <c r="K495">
        <v>4.8000000000000001E-2</v>
      </c>
      <c r="M495">
        <v>27.269400000000001</v>
      </c>
      <c r="O495">
        <v>3.95E-2</v>
      </c>
    </row>
    <row r="496" spans="1:16" x14ac:dyDescent="0.25">
      <c r="A496">
        <v>2</v>
      </c>
      <c r="D496" t="s">
        <v>2</v>
      </c>
      <c r="F496">
        <v>1430</v>
      </c>
      <c r="I496">
        <v>6.06</v>
      </c>
      <c r="J496">
        <v>12.5</v>
      </c>
      <c r="K496">
        <v>2.75E-2</v>
      </c>
      <c r="M496">
        <v>30.765999999999998</v>
      </c>
      <c r="O496">
        <v>2.3800000000000002E-2</v>
      </c>
    </row>
    <row r="497" spans="1:16" x14ac:dyDescent="0.25">
      <c r="A497">
        <v>2</v>
      </c>
      <c r="D497" t="s">
        <v>2</v>
      </c>
      <c r="F497">
        <v>1430</v>
      </c>
      <c r="I497">
        <v>18.27</v>
      </c>
      <c r="J497">
        <v>6.5</v>
      </c>
      <c r="K497">
        <v>2.24E-2</v>
      </c>
      <c r="M497">
        <v>34.479199999999999</v>
      </c>
      <c r="O497">
        <v>3.0300000000000001E-2</v>
      </c>
    </row>
    <row r="498" spans="1:16" x14ac:dyDescent="0.25">
      <c r="A498">
        <v>2</v>
      </c>
      <c r="D498" t="s">
        <v>2</v>
      </c>
      <c r="F498">
        <v>1430</v>
      </c>
      <c r="I498">
        <v>20</v>
      </c>
      <c r="J498">
        <v>3.25</v>
      </c>
      <c r="K498">
        <v>0.02</v>
      </c>
      <c r="M498">
        <v>37.804499999999997</v>
      </c>
      <c r="O498">
        <v>1.4800000000000001E-2</v>
      </c>
    </row>
    <row r="499" spans="1:16" x14ac:dyDescent="0.25">
      <c r="A499">
        <v>2</v>
      </c>
      <c r="D499" t="s">
        <v>2</v>
      </c>
      <c r="F499">
        <v>2500</v>
      </c>
      <c r="J499">
        <v>200</v>
      </c>
      <c r="M499">
        <v>20.626799999999999</v>
      </c>
      <c r="O499">
        <v>2.64E-2</v>
      </c>
      <c r="P499">
        <v>0.02</v>
      </c>
    </row>
    <row r="500" spans="1:16" x14ac:dyDescent="0.25">
      <c r="A500">
        <v>2</v>
      </c>
      <c r="D500" t="s">
        <v>2</v>
      </c>
      <c r="F500">
        <v>2500</v>
      </c>
      <c r="J500">
        <v>100</v>
      </c>
      <c r="M500">
        <v>22.795999999999999</v>
      </c>
      <c r="O500">
        <v>2.9899999999999999E-2</v>
      </c>
    </row>
    <row r="501" spans="1:16" x14ac:dyDescent="0.25">
      <c r="A501">
        <v>2</v>
      </c>
      <c r="D501" t="s">
        <v>2</v>
      </c>
      <c r="F501">
        <v>2500</v>
      </c>
      <c r="J501">
        <v>50</v>
      </c>
      <c r="M501">
        <v>24.3828</v>
      </c>
      <c r="O501">
        <v>3.1199999999999999E-2</v>
      </c>
    </row>
    <row r="502" spans="1:16" x14ac:dyDescent="0.25">
      <c r="A502">
        <v>2</v>
      </c>
      <c r="D502" t="s">
        <v>2</v>
      </c>
      <c r="F502">
        <v>2500</v>
      </c>
      <c r="J502">
        <v>25</v>
      </c>
      <c r="M502">
        <v>24.117899999999999</v>
      </c>
      <c r="O502">
        <v>2.0400000000000001E-2</v>
      </c>
    </row>
    <row r="503" spans="1:16" x14ac:dyDescent="0.25">
      <c r="A503">
        <v>2</v>
      </c>
      <c r="D503" t="s">
        <v>2</v>
      </c>
      <c r="F503">
        <v>2500</v>
      </c>
      <c r="J503">
        <v>12.5</v>
      </c>
      <c r="M503">
        <v>25.153700000000001</v>
      </c>
      <c r="O503">
        <v>2.12E-2</v>
      </c>
    </row>
    <row r="504" spans="1:16" x14ac:dyDescent="0.25">
      <c r="A504">
        <v>2</v>
      </c>
      <c r="D504" t="s">
        <v>2</v>
      </c>
      <c r="F504">
        <v>2500</v>
      </c>
      <c r="J504">
        <v>6.5</v>
      </c>
      <c r="M504">
        <v>28.130400000000002</v>
      </c>
      <c r="O504">
        <v>3.2800000000000003E-2</v>
      </c>
    </row>
    <row r="505" spans="1:16" ht="13.8" thickBot="1" x14ac:dyDescent="0.3">
      <c r="A505">
        <v>2</v>
      </c>
      <c r="D505" t="s">
        <v>2</v>
      </c>
      <c r="F505">
        <v>2500</v>
      </c>
      <c r="J505">
        <v>3.25</v>
      </c>
      <c r="M505">
        <v>39.554600000000001</v>
      </c>
      <c r="O505">
        <v>8.6999999999999994E-3</v>
      </c>
    </row>
    <row r="506" spans="1:16" ht="29.4" thickBot="1" x14ac:dyDescent="0.35">
      <c r="A506">
        <v>2</v>
      </c>
      <c r="B506" s="35" t="s">
        <v>170</v>
      </c>
      <c r="C506" s="35" t="s">
        <v>153</v>
      </c>
      <c r="D506" t="s">
        <v>2</v>
      </c>
      <c r="E506" t="s">
        <v>296</v>
      </c>
      <c r="F506">
        <v>870</v>
      </c>
      <c r="G506">
        <v>24</v>
      </c>
      <c r="H506">
        <v>1.6E-2</v>
      </c>
      <c r="I506">
        <v>14.64</v>
      </c>
      <c r="J506">
        <v>200</v>
      </c>
      <c r="K506">
        <v>3.3000000000000002E-2</v>
      </c>
      <c r="M506">
        <v>22.962900000000001</v>
      </c>
      <c r="O506">
        <v>5.5599999999999997E-2</v>
      </c>
      <c r="P506">
        <v>1.4E-2</v>
      </c>
    </row>
    <row r="507" spans="1:16" x14ac:dyDescent="0.25">
      <c r="A507">
        <v>2</v>
      </c>
      <c r="D507" t="s">
        <v>2</v>
      </c>
      <c r="F507">
        <v>870</v>
      </c>
      <c r="I507">
        <v>10.26</v>
      </c>
      <c r="J507">
        <v>100</v>
      </c>
      <c r="K507">
        <v>1.61E-2</v>
      </c>
      <c r="M507">
        <v>24.3079</v>
      </c>
      <c r="O507">
        <v>5.45E-2</v>
      </c>
    </row>
    <row r="508" spans="1:16" x14ac:dyDescent="0.25">
      <c r="A508">
        <v>2</v>
      </c>
      <c r="D508" t="s">
        <v>2</v>
      </c>
      <c r="F508">
        <v>870</v>
      </c>
      <c r="I508">
        <v>16.47</v>
      </c>
      <c r="J508">
        <v>50</v>
      </c>
      <c r="K508">
        <v>1.44E-2</v>
      </c>
      <c r="M508">
        <v>23.930199999999999</v>
      </c>
      <c r="O508">
        <v>5.45E-2</v>
      </c>
    </row>
    <row r="509" spans="1:16" x14ac:dyDescent="0.25">
      <c r="A509">
        <v>2</v>
      </c>
      <c r="D509" t="s">
        <v>2</v>
      </c>
      <c r="F509">
        <v>870</v>
      </c>
      <c r="I509">
        <v>18.3</v>
      </c>
      <c r="J509">
        <v>25</v>
      </c>
      <c r="K509">
        <v>1.6199999999999999E-2</v>
      </c>
      <c r="M509">
        <v>27.4847</v>
      </c>
      <c r="O509">
        <v>3.5999999999999997E-2</v>
      </c>
    </row>
    <row r="510" spans="1:16" x14ac:dyDescent="0.25">
      <c r="A510">
        <v>2</v>
      </c>
      <c r="D510" t="s">
        <v>2</v>
      </c>
      <c r="F510">
        <v>870</v>
      </c>
      <c r="I510">
        <v>19.899999999999999</v>
      </c>
      <c r="J510">
        <v>12.5</v>
      </c>
      <c r="K510">
        <v>1.43E-2</v>
      </c>
      <c r="M510">
        <v>28.7226</v>
      </c>
      <c r="O510">
        <v>2.35E-2</v>
      </c>
    </row>
    <row r="511" spans="1:16" x14ac:dyDescent="0.25">
      <c r="A511">
        <v>2</v>
      </c>
      <c r="D511" t="s">
        <v>2</v>
      </c>
      <c r="F511">
        <v>870</v>
      </c>
      <c r="I511">
        <v>21.7</v>
      </c>
      <c r="J511">
        <v>6.5</v>
      </c>
      <c r="K511">
        <v>8.3999999999999995E-3</v>
      </c>
      <c r="M511">
        <v>31.332799999999999</v>
      </c>
      <c r="O511">
        <v>2.3800000000000002E-2</v>
      </c>
    </row>
    <row r="512" spans="1:16" ht="13.8" thickBot="1" x14ac:dyDescent="0.3">
      <c r="A512">
        <v>2</v>
      </c>
      <c r="D512" t="s">
        <v>2</v>
      </c>
      <c r="F512">
        <v>870</v>
      </c>
      <c r="I512">
        <v>26.13</v>
      </c>
      <c r="J512">
        <v>3.25</v>
      </c>
      <c r="K512">
        <v>3.7000000000000002E-3</v>
      </c>
      <c r="M512">
        <v>33.638399999999997</v>
      </c>
      <c r="O512">
        <v>2.3099999999999999E-2</v>
      </c>
    </row>
    <row r="513" spans="1:16" ht="29.4" thickBot="1" x14ac:dyDescent="0.35">
      <c r="A513">
        <v>2</v>
      </c>
      <c r="B513" s="35" t="s">
        <v>170</v>
      </c>
      <c r="C513" s="35" t="s">
        <v>123</v>
      </c>
      <c r="D513" t="s">
        <v>2</v>
      </c>
      <c r="E513" t="s">
        <v>297</v>
      </c>
      <c r="F513">
        <v>2260</v>
      </c>
      <c r="G513">
        <v>19</v>
      </c>
      <c r="H513">
        <v>0.01</v>
      </c>
      <c r="I513">
        <v>16.59</v>
      </c>
      <c r="J513">
        <v>200</v>
      </c>
      <c r="K513">
        <v>0.02</v>
      </c>
    </row>
    <row r="514" spans="1:16" x14ac:dyDescent="0.25">
      <c r="A514">
        <v>2</v>
      </c>
      <c r="D514" t="s">
        <v>2</v>
      </c>
      <c r="F514">
        <v>2260</v>
      </c>
      <c r="I514">
        <v>17.8</v>
      </c>
      <c r="J514">
        <v>100</v>
      </c>
      <c r="K514">
        <v>1.7100000000000001E-2</v>
      </c>
    </row>
    <row r="515" spans="1:16" x14ac:dyDescent="0.25">
      <c r="A515">
        <v>2</v>
      </c>
      <c r="D515" t="s">
        <v>2</v>
      </c>
      <c r="F515">
        <v>2260</v>
      </c>
      <c r="I515">
        <v>-0.15770000000000001</v>
      </c>
      <c r="J515">
        <v>50</v>
      </c>
      <c r="K515">
        <v>3.1E-2</v>
      </c>
    </row>
    <row r="516" spans="1:16" x14ac:dyDescent="0.25">
      <c r="A516">
        <v>2</v>
      </c>
      <c r="D516" t="s">
        <v>2</v>
      </c>
      <c r="F516">
        <v>2260</v>
      </c>
      <c r="I516">
        <v>2.25</v>
      </c>
      <c r="J516">
        <v>25</v>
      </c>
      <c r="K516">
        <v>3.1E-2</v>
      </c>
    </row>
    <row r="517" spans="1:16" x14ac:dyDescent="0.25">
      <c r="A517">
        <v>2</v>
      </c>
      <c r="D517" t="s">
        <v>2</v>
      </c>
      <c r="F517">
        <v>2260</v>
      </c>
      <c r="I517">
        <v>19.399999999999999</v>
      </c>
      <c r="J517">
        <v>12.5</v>
      </c>
      <c r="K517">
        <v>2.7E-2</v>
      </c>
    </row>
    <row r="518" spans="1:16" x14ac:dyDescent="0.25">
      <c r="A518">
        <v>2</v>
      </c>
      <c r="D518" t="s">
        <v>2</v>
      </c>
      <c r="F518">
        <v>2260</v>
      </c>
      <c r="I518">
        <v>28.4</v>
      </c>
      <c r="J518">
        <v>6.5</v>
      </c>
      <c r="K518">
        <v>2.4199999999999999E-2</v>
      </c>
    </row>
    <row r="519" spans="1:16" ht="13.8" thickBot="1" x14ac:dyDescent="0.3">
      <c r="A519">
        <v>2</v>
      </c>
      <c r="D519" t="s">
        <v>2</v>
      </c>
      <c r="F519">
        <v>2260</v>
      </c>
      <c r="I519">
        <v>38.96</v>
      </c>
      <c r="J519">
        <v>3.25</v>
      </c>
      <c r="K519">
        <v>1.7100000000000001E-2</v>
      </c>
    </row>
    <row r="520" spans="1:16" ht="29.4" thickBot="1" x14ac:dyDescent="0.35">
      <c r="A520">
        <v>2</v>
      </c>
      <c r="B520" s="35" t="s">
        <v>171</v>
      </c>
      <c r="C520" s="35" t="s">
        <v>155</v>
      </c>
      <c r="D520" t="s">
        <v>2</v>
      </c>
      <c r="E520" t="s">
        <v>298</v>
      </c>
      <c r="F520">
        <v>3800</v>
      </c>
      <c r="G520">
        <v>24</v>
      </c>
      <c r="H520">
        <v>2.5999999999999999E-2</v>
      </c>
      <c r="I520">
        <v>16.5</v>
      </c>
      <c r="J520">
        <v>200</v>
      </c>
      <c r="K520">
        <v>3.9E-2</v>
      </c>
      <c r="M520">
        <v>31.371500000000001</v>
      </c>
      <c r="O520">
        <v>9.4000000000000004E-3</v>
      </c>
      <c r="P520">
        <v>2.5999999999999999E-2</v>
      </c>
    </row>
    <row r="521" spans="1:16" x14ac:dyDescent="0.25">
      <c r="A521">
        <v>2</v>
      </c>
      <c r="D521" t="s">
        <v>2</v>
      </c>
      <c r="F521">
        <v>3800</v>
      </c>
      <c r="I521">
        <v>15.36</v>
      </c>
      <c r="J521">
        <v>100</v>
      </c>
      <c r="K521">
        <v>4.1000000000000002E-2</v>
      </c>
      <c r="M521">
        <v>32.333500000000001</v>
      </c>
      <c r="O521">
        <v>9.5999999999999992E-3</v>
      </c>
    </row>
    <row r="522" spans="1:16" x14ac:dyDescent="0.25">
      <c r="A522">
        <v>2</v>
      </c>
      <c r="D522" t="s">
        <v>2</v>
      </c>
      <c r="F522">
        <v>3800</v>
      </c>
      <c r="I522">
        <v>16.5</v>
      </c>
      <c r="J522">
        <v>50</v>
      </c>
      <c r="K522">
        <v>6.1000000000000004E-3</v>
      </c>
      <c r="M522">
        <v>31.541699999999999</v>
      </c>
      <c r="O522">
        <v>8.3000000000000001E-3</v>
      </c>
    </row>
    <row r="523" spans="1:16" x14ac:dyDescent="0.25">
      <c r="A523">
        <v>2</v>
      </c>
      <c r="D523" t="s">
        <v>2</v>
      </c>
      <c r="F523">
        <v>3800</v>
      </c>
      <c r="I523">
        <v>18.399999999999999</v>
      </c>
      <c r="J523">
        <v>25</v>
      </c>
      <c r="K523">
        <v>6.3E-3</v>
      </c>
      <c r="M523">
        <v>40.2211</v>
      </c>
      <c r="O523">
        <v>1.8499999999999999E-2</v>
      </c>
    </row>
    <row r="524" spans="1:16" x14ac:dyDescent="0.25">
      <c r="A524">
        <v>2</v>
      </c>
      <c r="D524" t="s">
        <v>2</v>
      </c>
      <c r="F524">
        <v>3800</v>
      </c>
      <c r="I524">
        <v>22.33</v>
      </c>
      <c r="J524">
        <v>12.5</v>
      </c>
      <c r="K524">
        <v>0.10100000000000001</v>
      </c>
      <c r="M524">
        <v>43.170200000000001</v>
      </c>
      <c r="O524">
        <v>3.44E-2</v>
      </c>
    </row>
    <row r="525" spans="1:16" x14ac:dyDescent="0.25">
      <c r="A525">
        <v>2</v>
      </c>
      <c r="D525" t="s">
        <v>2</v>
      </c>
      <c r="F525">
        <v>3800</v>
      </c>
      <c r="I525">
        <v>24.8</v>
      </c>
      <c r="J525">
        <v>6.5</v>
      </c>
      <c r="K525">
        <v>5.0999999999999997E-2</v>
      </c>
      <c r="M525">
        <v>43.834800000000001</v>
      </c>
      <c r="O525">
        <v>3.5900000000000001E-2</v>
      </c>
    </row>
    <row r="526" spans="1:16" ht="13.8" thickBot="1" x14ac:dyDescent="0.3">
      <c r="A526">
        <v>2</v>
      </c>
      <c r="D526" t="s">
        <v>2</v>
      </c>
      <c r="F526">
        <v>3800</v>
      </c>
      <c r="I526">
        <v>31.1</v>
      </c>
      <c r="J526">
        <v>3.25</v>
      </c>
      <c r="K526">
        <v>2.93E-2</v>
      </c>
      <c r="M526">
        <v>54.096699999999998</v>
      </c>
      <c r="O526">
        <v>1.12E-2</v>
      </c>
    </row>
    <row r="527" spans="1:16" ht="29.4" thickBot="1" x14ac:dyDescent="0.35">
      <c r="A527">
        <v>2</v>
      </c>
      <c r="B527" s="35" t="s">
        <v>172</v>
      </c>
      <c r="C527" s="35" t="s">
        <v>153</v>
      </c>
      <c r="D527" t="s">
        <v>2</v>
      </c>
      <c r="E527" t="s">
        <v>299</v>
      </c>
      <c r="F527">
        <v>1600</v>
      </c>
      <c r="G527">
        <v>4</v>
      </c>
      <c r="H527">
        <v>1.7999999999999999E-2</v>
      </c>
      <c r="I527">
        <v>-8.4</v>
      </c>
      <c r="J527">
        <v>200</v>
      </c>
      <c r="K527">
        <v>3.6999999999999998E-2</v>
      </c>
      <c r="M527">
        <v>17.040299999999998</v>
      </c>
      <c r="O527">
        <v>1.26E-2</v>
      </c>
      <c r="P527">
        <v>2.5000000000000001E-2</v>
      </c>
    </row>
    <row r="528" spans="1:16" x14ac:dyDescent="0.25">
      <c r="A528">
        <v>2</v>
      </c>
      <c r="D528" t="s">
        <v>2</v>
      </c>
      <c r="E528" t="s">
        <v>357</v>
      </c>
      <c r="F528">
        <v>1600</v>
      </c>
      <c r="I528">
        <v>-5.85</v>
      </c>
      <c r="J528">
        <v>100</v>
      </c>
      <c r="K528">
        <v>3.6999999999999998E-2</v>
      </c>
      <c r="M528">
        <v>12.2463</v>
      </c>
      <c r="O528">
        <v>8.0000000000000002E-3</v>
      </c>
    </row>
    <row r="529" spans="1:16" x14ac:dyDescent="0.25">
      <c r="A529">
        <v>2</v>
      </c>
      <c r="D529" t="s">
        <v>2</v>
      </c>
      <c r="F529">
        <v>1600</v>
      </c>
      <c r="I529">
        <v>0.59</v>
      </c>
      <c r="J529">
        <v>50</v>
      </c>
      <c r="K529">
        <v>4.1000000000000002E-2</v>
      </c>
      <c r="M529">
        <v>18.512699999999999</v>
      </c>
      <c r="O529">
        <v>1.0699999999999999E-2</v>
      </c>
    </row>
    <row r="530" spans="1:16" x14ac:dyDescent="0.25">
      <c r="A530">
        <v>2</v>
      </c>
      <c r="D530" t="s">
        <v>2</v>
      </c>
      <c r="F530">
        <v>1600</v>
      </c>
      <c r="I530">
        <v>3.1</v>
      </c>
      <c r="J530">
        <v>25</v>
      </c>
      <c r="K530">
        <v>4.3999999999999997E-2</v>
      </c>
      <c r="M530">
        <v>26.5288</v>
      </c>
      <c r="O530">
        <v>8.8000000000000005E-3</v>
      </c>
    </row>
    <row r="531" spans="1:16" x14ac:dyDescent="0.25">
      <c r="A531">
        <v>2</v>
      </c>
      <c r="D531" t="s">
        <v>2</v>
      </c>
      <c r="F531">
        <v>1600</v>
      </c>
      <c r="I531">
        <v>0.39900000000000002</v>
      </c>
      <c r="J531">
        <v>12.5</v>
      </c>
      <c r="K531">
        <v>3.1E-2</v>
      </c>
      <c r="M531">
        <v>33.678199999999997</v>
      </c>
      <c r="O531">
        <v>6.1999999999999998E-3</v>
      </c>
    </row>
    <row r="532" spans="1:16" x14ac:dyDescent="0.25">
      <c r="A532">
        <v>2</v>
      </c>
      <c r="D532" t="s">
        <v>2</v>
      </c>
      <c r="F532">
        <v>1600</v>
      </c>
      <c r="I532">
        <v>9</v>
      </c>
      <c r="J532">
        <v>6.5</v>
      </c>
      <c r="K532">
        <v>1.4E-2</v>
      </c>
      <c r="M532">
        <v>37.9739</v>
      </c>
      <c r="O532">
        <v>2.8999999999999998E-3</v>
      </c>
    </row>
    <row r="533" spans="1:16" ht="13.8" thickBot="1" x14ac:dyDescent="0.3">
      <c r="A533">
        <v>2</v>
      </c>
      <c r="D533" t="s">
        <v>2</v>
      </c>
      <c r="F533">
        <v>1600</v>
      </c>
      <c r="I533">
        <v>9.5</v>
      </c>
      <c r="J533">
        <v>3.25</v>
      </c>
      <c r="K533">
        <v>9.7000000000000003E-3</v>
      </c>
      <c r="M533">
        <v>40</v>
      </c>
      <c r="O533">
        <v>2.7000000000000001E-3</v>
      </c>
    </row>
    <row r="534" spans="1:16" ht="29.4" thickBot="1" x14ac:dyDescent="0.35">
      <c r="A534">
        <v>2</v>
      </c>
      <c r="B534" s="35" t="s">
        <v>173</v>
      </c>
      <c r="C534" s="35" t="s">
        <v>153</v>
      </c>
      <c r="D534" t="s">
        <v>2</v>
      </c>
      <c r="E534" t="s">
        <v>368</v>
      </c>
      <c r="F534">
        <v>150</v>
      </c>
      <c r="G534">
        <v>34</v>
      </c>
      <c r="H534">
        <v>2.3E-2</v>
      </c>
      <c r="I534">
        <v>29.4</v>
      </c>
      <c r="J534">
        <v>200</v>
      </c>
      <c r="K534">
        <v>1.49E-2</v>
      </c>
      <c r="M534">
        <v>24.680499999999999</v>
      </c>
      <c r="O534">
        <v>1.8499999999999999E-2</v>
      </c>
      <c r="P534">
        <v>2.3E-2</v>
      </c>
    </row>
    <row r="535" spans="1:16" x14ac:dyDescent="0.25">
      <c r="A535">
        <v>2</v>
      </c>
      <c r="D535" t="s">
        <v>2</v>
      </c>
      <c r="F535">
        <v>150</v>
      </c>
      <c r="I535">
        <v>28.19</v>
      </c>
      <c r="J535">
        <v>100</v>
      </c>
      <c r="K535">
        <v>0.01</v>
      </c>
      <c r="M535">
        <v>28.9206</v>
      </c>
      <c r="O535">
        <v>2.7799999999999998E-2</v>
      </c>
    </row>
    <row r="536" spans="1:16" x14ac:dyDescent="0.25">
      <c r="A536">
        <v>2</v>
      </c>
      <c r="D536" t="s">
        <v>2</v>
      </c>
      <c r="F536">
        <v>150</v>
      </c>
      <c r="I536">
        <v>28.655000000000001</v>
      </c>
      <c r="J536">
        <v>50</v>
      </c>
      <c r="K536">
        <v>1.6299999999999999E-2</v>
      </c>
      <c r="M536">
        <v>33.161700000000003</v>
      </c>
      <c r="O536">
        <v>3.9699999999999999E-2</v>
      </c>
    </row>
    <row r="537" spans="1:16" x14ac:dyDescent="0.25">
      <c r="A537">
        <v>2</v>
      </c>
      <c r="D537" t="s">
        <v>2</v>
      </c>
      <c r="F537">
        <v>150</v>
      </c>
      <c r="I537">
        <v>28.89</v>
      </c>
      <c r="J537">
        <v>25</v>
      </c>
      <c r="K537">
        <v>1.5599999999999999E-2</v>
      </c>
      <c r="M537">
        <v>33.738599999999998</v>
      </c>
      <c r="O537">
        <v>4.3799999999999999E-2</v>
      </c>
    </row>
    <row r="538" spans="1:16" x14ac:dyDescent="0.25">
      <c r="A538">
        <v>2</v>
      </c>
      <c r="D538" t="s">
        <v>2</v>
      </c>
      <c r="F538">
        <v>150</v>
      </c>
      <c r="I538">
        <v>35.4</v>
      </c>
      <c r="J538">
        <v>12.5</v>
      </c>
      <c r="K538">
        <v>1.0999999999999999E-2</v>
      </c>
      <c r="M538">
        <v>34.716900000000003</v>
      </c>
      <c r="O538">
        <v>4.7199999999999999E-2</v>
      </c>
    </row>
    <row r="539" spans="1:16" x14ac:dyDescent="0.25">
      <c r="A539">
        <v>2</v>
      </c>
      <c r="D539" t="s">
        <v>2</v>
      </c>
      <c r="F539">
        <v>150</v>
      </c>
      <c r="I539">
        <v>43.4</v>
      </c>
      <c r="J539">
        <v>6.5</v>
      </c>
      <c r="K539">
        <v>1.38E-2</v>
      </c>
      <c r="M539">
        <v>40.182099999999998</v>
      </c>
      <c r="O539">
        <v>1.38E-2</v>
      </c>
    </row>
    <row r="540" spans="1:16" ht="13.8" thickBot="1" x14ac:dyDescent="0.3">
      <c r="A540">
        <v>2</v>
      </c>
      <c r="D540" t="s">
        <v>2</v>
      </c>
      <c r="F540">
        <v>150</v>
      </c>
      <c r="I540">
        <v>45.1</v>
      </c>
      <c r="J540">
        <v>3.25</v>
      </c>
      <c r="K540">
        <v>0.01</v>
      </c>
      <c r="M540">
        <v>54.24</v>
      </c>
      <c r="O540">
        <v>9.4000000000000004E-3</v>
      </c>
    </row>
    <row r="541" spans="1:16" ht="29.4" thickBot="1" x14ac:dyDescent="0.35">
      <c r="A541">
        <v>2</v>
      </c>
      <c r="B541" s="35" t="s">
        <v>174</v>
      </c>
      <c r="C541" s="35" t="s">
        <v>153</v>
      </c>
      <c r="D541" t="s">
        <v>2</v>
      </c>
      <c r="F541">
        <v>1550</v>
      </c>
      <c r="G541">
        <v>4</v>
      </c>
      <c r="H541">
        <v>2.4E-2</v>
      </c>
      <c r="I541">
        <v>-0.8</v>
      </c>
      <c r="J541">
        <v>200</v>
      </c>
      <c r="K541">
        <v>5.1999999999999998E-2</v>
      </c>
      <c r="M541">
        <v>21.849599999999999</v>
      </c>
      <c r="O541">
        <v>3.85E-2</v>
      </c>
      <c r="P541">
        <v>1.4E-2</v>
      </c>
    </row>
    <row r="542" spans="1:16" x14ac:dyDescent="0.25">
      <c r="A542">
        <v>2</v>
      </c>
      <c r="D542" t="s">
        <v>2</v>
      </c>
      <c r="F542">
        <v>1550</v>
      </c>
      <c r="I542">
        <v>-1.04</v>
      </c>
      <c r="J542">
        <v>100</v>
      </c>
      <c r="K542">
        <v>5.0999999999999997E-2</v>
      </c>
      <c r="M542">
        <v>21.476299999999998</v>
      </c>
      <c r="O542">
        <v>3.1399999999999997E-2</v>
      </c>
    </row>
    <row r="543" spans="1:16" x14ac:dyDescent="0.25">
      <c r="A543">
        <v>2</v>
      </c>
      <c r="D543" t="s">
        <v>2</v>
      </c>
      <c r="F543">
        <v>1550</v>
      </c>
      <c r="I543">
        <v>-3.01</v>
      </c>
      <c r="J543">
        <v>50</v>
      </c>
      <c r="K543">
        <v>5.16E-2</v>
      </c>
      <c r="M543">
        <v>21.789400000000001</v>
      </c>
      <c r="O543">
        <v>3.1300000000000001E-2</v>
      </c>
    </row>
    <row r="544" spans="1:16" x14ac:dyDescent="0.25">
      <c r="A544">
        <v>2</v>
      </c>
      <c r="D544" t="s">
        <v>2</v>
      </c>
      <c r="F544">
        <v>1550</v>
      </c>
      <c r="I544">
        <v>2.2000000000000002</v>
      </c>
      <c r="J544">
        <v>25</v>
      </c>
      <c r="K544">
        <v>4.1000000000000002E-2</v>
      </c>
      <c r="M544">
        <v>22.445699999999999</v>
      </c>
      <c r="O544">
        <v>3.2000000000000001E-2</v>
      </c>
    </row>
    <row r="545" spans="1:16" x14ac:dyDescent="0.25">
      <c r="A545">
        <v>2</v>
      </c>
      <c r="D545" t="s">
        <v>2</v>
      </c>
      <c r="F545">
        <v>1550</v>
      </c>
      <c r="I545">
        <v>3.7</v>
      </c>
      <c r="J545">
        <v>12.5</v>
      </c>
      <c r="K545">
        <v>0.02</v>
      </c>
      <c r="M545">
        <v>29.7774</v>
      </c>
      <c r="O545">
        <v>2.0199999999999999E-2</v>
      </c>
    </row>
    <row r="546" spans="1:16" x14ac:dyDescent="0.25">
      <c r="A546">
        <v>2</v>
      </c>
      <c r="D546" t="s">
        <v>2</v>
      </c>
      <c r="F546">
        <v>1550</v>
      </c>
      <c r="I546">
        <v>7.75</v>
      </c>
      <c r="J546">
        <v>6.5</v>
      </c>
      <c r="K546">
        <v>3.49E-2</v>
      </c>
      <c r="M546">
        <v>35.066600000000001</v>
      </c>
      <c r="O546">
        <v>1.4200000000000001E-2</v>
      </c>
    </row>
    <row r="547" spans="1:16" ht="13.8" thickBot="1" x14ac:dyDescent="0.3">
      <c r="A547">
        <v>2</v>
      </c>
      <c r="D547" t="s">
        <v>2</v>
      </c>
      <c r="F547">
        <v>1550</v>
      </c>
      <c r="I547">
        <v>16.100000000000001</v>
      </c>
      <c r="J547">
        <v>3.25</v>
      </c>
      <c r="K547">
        <v>1.7000000000000001E-2</v>
      </c>
      <c r="M547">
        <v>42.6419</v>
      </c>
      <c r="O547">
        <v>2.3199999999999998E-2</v>
      </c>
    </row>
    <row r="548" spans="1:16" ht="29.4" thickBot="1" x14ac:dyDescent="0.35">
      <c r="A548">
        <v>2</v>
      </c>
      <c r="B548" s="35" t="s">
        <v>175</v>
      </c>
      <c r="C548" s="35" t="s">
        <v>127</v>
      </c>
      <c r="D548" t="s">
        <v>2</v>
      </c>
      <c r="F548">
        <v>1780</v>
      </c>
      <c r="G548">
        <v>14</v>
      </c>
      <c r="H548">
        <v>1.4E-2</v>
      </c>
      <c r="I548">
        <v>8.1999999999999993</v>
      </c>
      <c r="J548">
        <v>200</v>
      </c>
      <c r="K548">
        <v>2.47E-2</v>
      </c>
    </row>
    <row r="549" spans="1:16" x14ac:dyDescent="0.25">
      <c r="A549">
        <v>2</v>
      </c>
      <c r="D549" t="s">
        <v>2</v>
      </c>
      <c r="F549">
        <v>1780</v>
      </c>
      <c r="I549">
        <v>7.7</v>
      </c>
      <c r="J549">
        <v>100</v>
      </c>
      <c r="K549">
        <v>2.3099999999999999E-2</v>
      </c>
    </row>
    <row r="550" spans="1:16" x14ac:dyDescent="0.25">
      <c r="A550">
        <v>2</v>
      </c>
      <c r="D550" t="s">
        <v>2</v>
      </c>
      <c r="F550">
        <v>1780</v>
      </c>
      <c r="I550">
        <v>11.4</v>
      </c>
      <c r="J550">
        <v>50</v>
      </c>
      <c r="K550">
        <v>2.1999999999999999E-2</v>
      </c>
    </row>
    <row r="551" spans="1:16" x14ac:dyDescent="0.25">
      <c r="A551">
        <v>2</v>
      </c>
      <c r="D551" t="s">
        <v>2</v>
      </c>
      <c r="F551">
        <v>1780</v>
      </c>
      <c r="I551">
        <v>14.36</v>
      </c>
      <c r="J551">
        <v>25</v>
      </c>
      <c r="K551">
        <v>4.7E-2</v>
      </c>
    </row>
    <row r="552" spans="1:16" x14ac:dyDescent="0.25">
      <c r="A552">
        <v>2</v>
      </c>
      <c r="D552" t="s">
        <v>2</v>
      </c>
      <c r="F552">
        <v>1780</v>
      </c>
      <c r="I552">
        <v>18</v>
      </c>
      <c r="J552">
        <v>12.5</v>
      </c>
      <c r="K552">
        <v>5.2600000000000001E-2</v>
      </c>
    </row>
    <row r="553" spans="1:16" x14ac:dyDescent="0.25">
      <c r="A553">
        <v>2</v>
      </c>
      <c r="D553" t="s">
        <v>2</v>
      </c>
      <c r="F553">
        <v>1780</v>
      </c>
      <c r="I553">
        <v>23.29</v>
      </c>
      <c r="J553">
        <v>6.5</v>
      </c>
      <c r="K553">
        <v>1.46E-2</v>
      </c>
    </row>
    <row r="554" spans="1:16" ht="13.8" thickBot="1" x14ac:dyDescent="0.3">
      <c r="A554">
        <v>2</v>
      </c>
      <c r="D554" t="s">
        <v>2</v>
      </c>
      <c r="F554">
        <v>1780</v>
      </c>
      <c r="I554">
        <v>24.99</v>
      </c>
      <c r="J554">
        <v>3.25</v>
      </c>
      <c r="K554">
        <v>7.6E-3</v>
      </c>
    </row>
    <row r="555" spans="1:16" ht="29.4" thickBot="1" x14ac:dyDescent="0.35">
      <c r="A555">
        <v>2</v>
      </c>
      <c r="B555" s="35" t="s">
        <v>176</v>
      </c>
      <c r="C555" s="35" t="s">
        <v>111</v>
      </c>
      <c r="D555" t="s">
        <v>2</v>
      </c>
      <c r="F555">
        <v>1800</v>
      </c>
      <c r="G555">
        <v>14</v>
      </c>
      <c r="H555">
        <v>2.7E-2</v>
      </c>
      <c r="I555">
        <v>5.99</v>
      </c>
      <c r="J555">
        <v>200</v>
      </c>
      <c r="K555">
        <v>1.61E-2</v>
      </c>
      <c r="L555">
        <v>9.8463999999999992</v>
      </c>
      <c r="M555">
        <v>21.2484</v>
      </c>
      <c r="N555">
        <v>4.2599999999999999E-2</v>
      </c>
      <c r="O555">
        <v>4.3299999999999998E-2</v>
      </c>
      <c r="P555">
        <v>2.8000000000000001E-2</v>
      </c>
    </row>
    <row r="556" spans="1:16" x14ac:dyDescent="0.25">
      <c r="A556">
        <v>2</v>
      </c>
      <c r="D556" t="s">
        <v>2</v>
      </c>
      <c r="F556">
        <v>1800</v>
      </c>
      <c r="I556">
        <v>7.7</v>
      </c>
      <c r="J556">
        <v>100</v>
      </c>
      <c r="K556">
        <v>1.4999999999999999E-2</v>
      </c>
      <c r="L556">
        <v>10.0509</v>
      </c>
      <c r="M556">
        <v>20.802900000000001</v>
      </c>
      <c r="N556">
        <v>4.9799999999999997E-2</v>
      </c>
      <c r="O556">
        <v>5.2200000000000003E-2</v>
      </c>
    </row>
    <row r="557" spans="1:16" x14ac:dyDescent="0.25">
      <c r="A557">
        <v>2</v>
      </c>
      <c r="D557" t="s">
        <v>2</v>
      </c>
      <c r="F557">
        <v>1800</v>
      </c>
      <c r="I557">
        <v>9.6</v>
      </c>
      <c r="J557">
        <v>50</v>
      </c>
      <c r="K557">
        <v>1.5100000000000001E-2</v>
      </c>
      <c r="L557">
        <v>14.353300000000001</v>
      </c>
      <c r="M557">
        <v>23.491700000000002</v>
      </c>
      <c r="N557">
        <v>5.45E-2</v>
      </c>
      <c r="O557">
        <v>4.2799999999999998E-2</v>
      </c>
    </row>
    <row r="558" spans="1:16" x14ac:dyDescent="0.25">
      <c r="A558">
        <v>2</v>
      </c>
      <c r="D558" t="s">
        <v>2</v>
      </c>
      <c r="F558">
        <v>1800</v>
      </c>
      <c r="I558">
        <v>11.59</v>
      </c>
      <c r="J558">
        <v>25</v>
      </c>
      <c r="K558">
        <v>1.54E-2</v>
      </c>
      <c r="L558">
        <v>16.0337</v>
      </c>
      <c r="M558">
        <v>27.288399999999999</v>
      </c>
      <c r="N558">
        <v>3.0300000000000001E-2</v>
      </c>
      <c r="O558">
        <v>3.8699999999999998E-2</v>
      </c>
    </row>
    <row r="559" spans="1:16" x14ac:dyDescent="0.25">
      <c r="A559">
        <v>2</v>
      </c>
      <c r="D559" t="s">
        <v>2</v>
      </c>
      <c r="F559">
        <v>1800</v>
      </c>
      <c r="I559">
        <v>15.99</v>
      </c>
      <c r="J559">
        <v>12.5</v>
      </c>
      <c r="K559">
        <v>1.0999999999999999E-2</v>
      </c>
      <c r="L559">
        <v>21.122</v>
      </c>
      <c r="M559">
        <v>31.5259</v>
      </c>
      <c r="N559">
        <v>3.0499999999999999E-2</v>
      </c>
      <c r="O559">
        <v>2.8500000000000001E-2</v>
      </c>
    </row>
    <row r="560" spans="1:16" x14ac:dyDescent="0.25">
      <c r="A560">
        <v>2</v>
      </c>
      <c r="D560" t="s">
        <v>2</v>
      </c>
      <c r="F560">
        <v>1800</v>
      </c>
      <c r="I560">
        <v>25</v>
      </c>
      <c r="J560">
        <v>6.5</v>
      </c>
      <c r="K560">
        <v>1.0999999999999999E-2</v>
      </c>
      <c r="L560">
        <v>27.119900000000001</v>
      </c>
      <c r="M560">
        <v>36.157800000000002</v>
      </c>
      <c r="N560">
        <v>1.41E-2</v>
      </c>
      <c r="O560">
        <v>1.72E-2</v>
      </c>
    </row>
    <row r="561" spans="1:16" ht="13.8" thickBot="1" x14ac:dyDescent="0.3">
      <c r="A561">
        <v>2</v>
      </c>
      <c r="D561" t="s">
        <v>2</v>
      </c>
      <c r="F561">
        <v>1800</v>
      </c>
      <c r="I561">
        <v>31</v>
      </c>
      <c r="J561">
        <v>3.25</v>
      </c>
      <c r="K561">
        <v>1.2999999999999999E-2</v>
      </c>
      <c r="L561">
        <v>35.3703</v>
      </c>
      <c r="M561">
        <v>51.003399999999999</v>
      </c>
      <c r="N561">
        <v>1.2999999999999999E-2</v>
      </c>
      <c r="O561">
        <v>9.2999999999999992E-3</v>
      </c>
    </row>
    <row r="562" spans="1:16" ht="29.4" thickBot="1" x14ac:dyDescent="0.35">
      <c r="A562">
        <v>2</v>
      </c>
      <c r="B562" s="35" t="s">
        <v>177</v>
      </c>
      <c r="C562" s="35" t="s">
        <v>123</v>
      </c>
      <c r="D562" t="s">
        <v>2</v>
      </c>
      <c r="F562">
        <v>180</v>
      </c>
      <c r="G562">
        <v>34</v>
      </c>
      <c r="H562">
        <v>2.9000000000000001E-2</v>
      </c>
      <c r="I562">
        <v>17.8</v>
      </c>
      <c r="J562">
        <v>200</v>
      </c>
      <c r="K562">
        <v>1.9400000000000001E-2</v>
      </c>
    </row>
    <row r="563" spans="1:16" x14ac:dyDescent="0.25">
      <c r="A563">
        <v>2</v>
      </c>
      <c r="D563" t="s">
        <v>2</v>
      </c>
      <c r="F563">
        <v>180</v>
      </c>
      <c r="I563">
        <v>22.7</v>
      </c>
      <c r="J563">
        <v>100</v>
      </c>
      <c r="K563">
        <v>2.1999999999999999E-2</v>
      </c>
    </row>
    <row r="564" spans="1:16" x14ac:dyDescent="0.25">
      <c r="A564">
        <v>2</v>
      </c>
      <c r="D564" t="s">
        <v>2</v>
      </c>
      <c r="F564">
        <v>180</v>
      </c>
      <c r="I564">
        <v>23.12</v>
      </c>
      <c r="J564">
        <v>50</v>
      </c>
      <c r="K564">
        <v>2.46E-2</v>
      </c>
    </row>
    <row r="565" spans="1:16" x14ac:dyDescent="0.25">
      <c r="A565">
        <v>2</v>
      </c>
      <c r="D565" t="s">
        <v>2</v>
      </c>
      <c r="F565">
        <v>180</v>
      </c>
      <c r="I565">
        <v>26.94</v>
      </c>
      <c r="J565">
        <v>25</v>
      </c>
      <c r="K565">
        <v>2.5999999999999999E-2</v>
      </c>
    </row>
    <row r="566" spans="1:16" x14ac:dyDescent="0.25">
      <c r="A566">
        <v>2</v>
      </c>
      <c r="D566" t="s">
        <v>2</v>
      </c>
      <c r="F566">
        <v>180</v>
      </c>
      <c r="I566">
        <v>31.8</v>
      </c>
      <c r="J566">
        <v>12.5</v>
      </c>
      <c r="K566">
        <v>1.7100000000000001E-2</v>
      </c>
    </row>
    <row r="567" spans="1:16" x14ac:dyDescent="0.25">
      <c r="A567">
        <v>2</v>
      </c>
      <c r="D567" t="s">
        <v>2</v>
      </c>
      <c r="F567">
        <v>180</v>
      </c>
      <c r="I567">
        <v>39.159999999999997</v>
      </c>
      <c r="J567">
        <v>6.5</v>
      </c>
      <c r="K567">
        <v>1.26E-2</v>
      </c>
    </row>
    <row r="568" spans="1:16" ht="13.8" thickBot="1" x14ac:dyDescent="0.3">
      <c r="A568">
        <v>2</v>
      </c>
      <c r="D568" t="s">
        <v>2</v>
      </c>
      <c r="F568">
        <v>180</v>
      </c>
      <c r="I568">
        <v>39.159999999999997</v>
      </c>
      <c r="J568">
        <v>3.25</v>
      </c>
      <c r="K568">
        <v>1.38E-2</v>
      </c>
    </row>
    <row r="569" spans="1:16" ht="29.4" thickBot="1" x14ac:dyDescent="0.35">
      <c r="A569">
        <v>2</v>
      </c>
      <c r="B569" s="35" t="s">
        <v>177</v>
      </c>
      <c r="C569" s="35" t="s">
        <v>178</v>
      </c>
      <c r="D569" t="s">
        <v>2</v>
      </c>
      <c r="F569">
        <v>2600</v>
      </c>
      <c r="H569">
        <v>1.4E-2</v>
      </c>
      <c r="I569">
        <v>14.3</v>
      </c>
      <c r="J569">
        <v>200</v>
      </c>
      <c r="K569">
        <v>3.6999999999999998E-2</v>
      </c>
    </row>
    <row r="570" spans="1:16" x14ac:dyDescent="0.25">
      <c r="A570">
        <v>2</v>
      </c>
      <c r="D570" t="s">
        <v>2</v>
      </c>
      <c r="F570">
        <v>2600</v>
      </c>
      <c r="I570">
        <v>12.79</v>
      </c>
      <c r="J570">
        <v>100</v>
      </c>
      <c r="K570">
        <v>1.5800000000000002E-2</v>
      </c>
    </row>
    <row r="571" spans="1:16" x14ac:dyDescent="0.25">
      <c r="A571">
        <v>2</v>
      </c>
      <c r="D571" t="s">
        <v>2</v>
      </c>
      <c r="F571">
        <v>2600</v>
      </c>
      <c r="I571">
        <v>12.89</v>
      </c>
      <c r="J571">
        <v>50</v>
      </c>
      <c r="K571">
        <v>1.6400000000000001E-2</v>
      </c>
    </row>
    <row r="572" spans="1:16" x14ac:dyDescent="0.25">
      <c r="A572">
        <v>2</v>
      </c>
      <c r="D572" t="s">
        <v>2</v>
      </c>
      <c r="F572">
        <v>2600</v>
      </c>
      <c r="I572">
        <v>22.59</v>
      </c>
      <c r="J572">
        <v>25</v>
      </c>
      <c r="K572">
        <v>3.5999999999999997E-2</v>
      </c>
    </row>
    <row r="573" spans="1:16" x14ac:dyDescent="0.25">
      <c r="A573">
        <v>2</v>
      </c>
      <c r="D573" t="s">
        <v>2</v>
      </c>
      <c r="F573">
        <v>2600</v>
      </c>
      <c r="I573">
        <v>24.95</v>
      </c>
      <c r="J573">
        <v>12.5</v>
      </c>
      <c r="K573">
        <v>3.1E-2</v>
      </c>
    </row>
    <row r="574" spans="1:16" x14ac:dyDescent="0.25">
      <c r="A574">
        <v>2</v>
      </c>
      <c r="D574" t="s">
        <v>2</v>
      </c>
      <c r="F574">
        <v>2600</v>
      </c>
      <c r="I574">
        <v>31.7</v>
      </c>
      <c r="J574">
        <v>6.5</v>
      </c>
      <c r="K574">
        <v>2.2800000000000001E-2</v>
      </c>
    </row>
    <row r="575" spans="1:16" ht="13.8" thickBot="1" x14ac:dyDescent="0.3">
      <c r="A575">
        <v>2</v>
      </c>
      <c r="D575" t="s">
        <v>2</v>
      </c>
      <c r="F575">
        <v>2600</v>
      </c>
      <c r="I575">
        <v>46.85</v>
      </c>
      <c r="J575">
        <v>3.25</v>
      </c>
      <c r="K575">
        <v>0.02</v>
      </c>
    </row>
    <row r="576" spans="1:16" ht="29.4" thickBot="1" x14ac:dyDescent="0.35">
      <c r="A576">
        <v>2</v>
      </c>
      <c r="B576" s="35" t="s">
        <v>180</v>
      </c>
      <c r="C576" s="35" t="s">
        <v>111</v>
      </c>
      <c r="D576" t="s">
        <v>2</v>
      </c>
      <c r="E576" t="s">
        <v>300</v>
      </c>
      <c r="F576">
        <v>25000</v>
      </c>
      <c r="G576">
        <v>34</v>
      </c>
      <c r="H576">
        <v>1.2E-2</v>
      </c>
      <c r="I576">
        <v>33.4</v>
      </c>
      <c r="J576">
        <v>200</v>
      </c>
      <c r="K576">
        <v>4.5699999999999998E-2</v>
      </c>
      <c r="L576">
        <v>35.613900000000001</v>
      </c>
      <c r="N576">
        <v>1.12E-2</v>
      </c>
      <c r="P576">
        <v>1.2E-2</v>
      </c>
    </row>
    <row r="577" spans="1:16" x14ac:dyDescent="0.25">
      <c r="A577">
        <v>2</v>
      </c>
      <c r="D577" t="s">
        <v>2</v>
      </c>
      <c r="E577" t="s">
        <v>302</v>
      </c>
      <c r="F577">
        <v>25000</v>
      </c>
      <c r="I577">
        <v>32</v>
      </c>
      <c r="J577">
        <v>100</v>
      </c>
      <c r="K577">
        <v>0.05</v>
      </c>
      <c r="L577">
        <v>36.6434</v>
      </c>
      <c r="N577">
        <v>9.9000000000000008E-3</v>
      </c>
    </row>
    <row r="578" spans="1:16" x14ac:dyDescent="0.25">
      <c r="A578">
        <v>2</v>
      </c>
      <c r="D578" t="s">
        <v>2</v>
      </c>
      <c r="F578">
        <v>25000</v>
      </c>
      <c r="I578">
        <v>31.7</v>
      </c>
      <c r="J578">
        <v>50</v>
      </c>
      <c r="K578">
        <v>5.7000000000000002E-2</v>
      </c>
      <c r="L578">
        <v>30.7805</v>
      </c>
      <c r="N578">
        <v>1.24E-2</v>
      </c>
    </row>
    <row r="579" spans="1:16" x14ac:dyDescent="0.25">
      <c r="A579">
        <v>2</v>
      </c>
      <c r="D579" t="s">
        <v>2</v>
      </c>
      <c r="F579">
        <v>25000</v>
      </c>
      <c r="I579">
        <v>32</v>
      </c>
      <c r="J579">
        <v>25</v>
      </c>
      <c r="K579">
        <v>1.55E-2</v>
      </c>
      <c r="L579">
        <v>33.218899999999998</v>
      </c>
      <c r="N579">
        <v>1.44E-2</v>
      </c>
    </row>
    <row r="580" spans="1:16" x14ac:dyDescent="0.25">
      <c r="A580">
        <v>2</v>
      </c>
      <c r="D580" t="s">
        <v>2</v>
      </c>
      <c r="F580">
        <v>25000</v>
      </c>
      <c r="I580">
        <v>29.7</v>
      </c>
      <c r="J580">
        <v>12.5</v>
      </c>
      <c r="K580">
        <v>1.2999999999999999E-2</v>
      </c>
      <c r="L580">
        <v>34.096800000000002</v>
      </c>
      <c r="N580">
        <v>1.4800000000000001E-2</v>
      </c>
    </row>
    <row r="581" spans="1:16" x14ac:dyDescent="0.25">
      <c r="A581">
        <v>2</v>
      </c>
      <c r="D581" t="s">
        <v>2</v>
      </c>
      <c r="F581">
        <v>25000</v>
      </c>
      <c r="I581">
        <v>34.26</v>
      </c>
      <c r="J581">
        <v>6.5</v>
      </c>
      <c r="K581">
        <v>1.0999999999999999E-2</v>
      </c>
      <c r="L581">
        <v>39.434699999999999</v>
      </c>
      <c r="N581">
        <v>1.7999999999999999E-2</v>
      </c>
    </row>
    <row r="582" spans="1:16" ht="13.8" thickBot="1" x14ac:dyDescent="0.3">
      <c r="A582">
        <v>2</v>
      </c>
      <c r="D582" t="s">
        <v>2</v>
      </c>
      <c r="F582">
        <v>25000</v>
      </c>
      <c r="I582">
        <v>36.549999999999997</v>
      </c>
      <c r="J582">
        <v>3.25</v>
      </c>
      <c r="K582">
        <v>8.9999999999999993E-3</v>
      </c>
      <c r="L582">
        <v>44.066400000000002</v>
      </c>
      <c r="N582">
        <v>3.1199999999999999E-2</v>
      </c>
    </row>
    <row r="583" spans="1:16" ht="29.4" thickBot="1" x14ac:dyDescent="0.35">
      <c r="A583">
        <v>2</v>
      </c>
      <c r="B583" s="35" t="s">
        <v>181</v>
      </c>
      <c r="C583" s="35" t="s">
        <v>130</v>
      </c>
      <c r="D583" t="s">
        <v>2</v>
      </c>
      <c r="E583" t="s">
        <v>301</v>
      </c>
      <c r="F583">
        <v>6100</v>
      </c>
      <c r="G583">
        <v>34</v>
      </c>
      <c r="H583">
        <v>1.12E-2</v>
      </c>
      <c r="I583">
        <v>30.4</v>
      </c>
      <c r="J583">
        <v>200</v>
      </c>
      <c r="K583">
        <v>1.6799999999999999E-2</v>
      </c>
    </row>
    <row r="584" spans="1:16" x14ac:dyDescent="0.25">
      <c r="A584">
        <v>2</v>
      </c>
      <c r="D584" t="s">
        <v>2</v>
      </c>
      <c r="F584">
        <v>6100</v>
      </c>
      <c r="I584">
        <v>21.7</v>
      </c>
      <c r="J584">
        <v>100</v>
      </c>
      <c r="K584">
        <v>1.9900000000000001E-2</v>
      </c>
    </row>
    <row r="585" spans="1:16" x14ac:dyDescent="0.25">
      <c r="A585">
        <v>2</v>
      </c>
      <c r="D585" t="s">
        <v>2</v>
      </c>
      <c r="F585">
        <v>6100</v>
      </c>
      <c r="I585">
        <v>18.239999999999998</v>
      </c>
      <c r="J585">
        <v>50</v>
      </c>
      <c r="K585">
        <v>2.5999999999999999E-2</v>
      </c>
    </row>
    <row r="586" spans="1:16" x14ac:dyDescent="0.25">
      <c r="A586">
        <v>2</v>
      </c>
      <c r="D586" t="s">
        <v>2</v>
      </c>
      <c r="F586">
        <v>6100</v>
      </c>
      <c r="I586">
        <v>14</v>
      </c>
      <c r="J586">
        <v>25</v>
      </c>
      <c r="K586">
        <v>3.4500000000000003E-2</v>
      </c>
    </row>
    <row r="587" spans="1:16" x14ac:dyDescent="0.25">
      <c r="A587">
        <v>2</v>
      </c>
      <c r="D587" t="s">
        <v>2</v>
      </c>
      <c r="F587">
        <v>6100</v>
      </c>
      <c r="I587">
        <v>13.3</v>
      </c>
      <c r="J587">
        <v>12.5</v>
      </c>
      <c r="K587">
        <v>1.9199999999999998E-2</v>
      </c>
    </row>
    <row r="588" spans="1:16" x14ac:dyDescent="0.25">
      <c r="A588">
        <v>2</v>
      </c>
      <c r="D588" t="s">
        <v>2</v>
      </c>
      <c r="F588">
        <v>6100</v>
      </c>
      <c r="I588">
        <v>15.6</v>
      </c>
      <c r="J588">
        <v>6.5</v>
      </c>
      <c r="K588">
        <v>3.6999999999999998E-2</v>
      </c>
    </row>
    <row r="589" spans="1:16" ht="13.8" thickBot="1" x14ac:dyDescent="0.3">
      <c r="A589">
        <v>2</v>
      </c>
      <c r="D589" t="s">
        <v>2</v>
      </c>
      <c r="F589">
        <v>6100</v>
      </c>
      <c r="I589">
        <v>19.79</v>
      </c>
      <c r="J589">
        <v>3.25</v>
      </c>
      <c r="K589">
        <v>3.4799999999999998E-2</v>
      </c>
    </row>
    <row r="590" spans="1:16" ht="29.4" thickBot="1" x14ac:dyDescent="0.35">
      <c r="A590">
        <v>2</v>
      </c>
      <c r="B590" s="35" t="s">
        <v>181</v>
      </c>
      <c r="C590" s="35" t="s">
        <v>163</v>
      </c>
      <c r="D590" t="s">
        <v>2</v>
      </c>
      <c r="E590" t="s">
        <v>303</v>
      </c>
      <c r="F590">
        <v>17000</v>
      </c>
      <c r="G590">
        <v>34</v>
      </c>
      <c r="H590">
        <v>8.0000000000000002E-3</v>
      </c>
      <c r="I590">
        <v>31.2</v>
      </c>
      <c r="J590">
        <v>200</v>
      </c>
      <c r="K590">
        <v>6.7000000000000002E-3</v>
      </c>
      <c r="L590">
        <v>34.9283</v>
      </c>
      <c r="M590">
        <v>50.855800000000002</v>
      </c>
      <c r="N590">
        <v>1.12E-2</v>
      </c>
      <c r="O590">
        <v>3.95E-2</v>
      </c>
      <c r="P590">
        <v>8.0000000000000002E-3</v>
      </c>
    </row>
    <row r="591" spans="1:16" x14ac:dyDescent="0.25">
      <c r="A591">
        <v>2</v>
      </c>
      <c r="D591" t="s">
        <v>2</v>
      </c>
      <c r="F591">
        <v>17000</v>
      </c>
      <c r="I591">
        <v>23.1</v>
      </c>
      <c r="J591">
        <v>100</v>
      </c>
      <c r="K591">
        <v>8.8999999999999999E-3</v>
      </c>
      <c r="L591">
        <v>19.583200000000001</v>
      </c>
      <c r="M591">
        <v>47.010199999999998</v>
      </c>
      <c r="N591">
        <v>9.4000000000000004E-3</v>
      </c>
      <c r="O591">
        <v>3.4000000000000002E-2</v>
      </c>
    </row>
    <row r="592" spans="1:16" x14ac:dyDescent="0.25">
      <c r="A592">
        <v>2</v>
      </c>
      <c r="D592" t="s">
        <v>2</v>
      </c>
      <c r="F592">
        <v>17000</v>
      </c>
      <c r="I592">
        <v>20.84</v>
      </c>
      <c r="J592">
        <v>50</v>
      </c>
      <c r="K592">
        <v>1.3299999999999999E-2</v>
      </c>
      <c r="L592">
        <v>24.7407</v>
      </c>
      <c r="M592">
        <v>46.048999999999999</v>
      </c>
      <c r="N592">
        <v>1.2800000000000001E-2</v>
      </c>
      <c r="O592">
        <v>2.3800000000000002E-2</v>
      </c>
    </row>
    <row r="593" spans="1:16" x14ac:dyDescent="0.25">
      <c r="A593">
        <v>2</v>
      </c>
      <c r="D593" t="s">
        <v>2</v>
      </c>
      <c r="F593">
        <v>17000</v>
      </c>
      <c r="I593">
        <v>13.86</v>
      </c>
      <c r="J593">
        <v>25</v>
      </c>
      <c r="K593">
        <v>1.6899999999999998E-2</v>
      </c>
      <c r="L593">
        <v>25.735099999999999</v>
      </c>
      <c r="M593">
        <v>42.915500000000002</v>
      </c>
      <c r="N593">
        <v>1.2E-2</v>
      </c>
      <c r="O593">
        <v>2.1700000000000001E-2</v>
      </c>
    </row>
    <row r="594" spans="1:16" x14ac:dyDescent="0.25">
      <c r="A594">
        <v>2</v>
      </c>
      <c r="D594" t="s">
        <v>2</v>
      </c>
      <c r="F594">
        <v>17000</v>
      </c>
      <c r="I594">
        <v>7.9</v>
      </c>
      <c r="J594">
        <v>12.5</v>
      </c>
      <c r="K594">
        <v>1.84E-2</v>
      </c>
      <c r="L594">
        <v>29.609300000000001</v>
      </c>
      <c r="M594">
        <v>45.8538</v>
      </c>
      <c r="N594">
        <v>1.7899999999999999E-2</v>
      </c>
      <c r="O594">
        <v>2.8299999999999999E-2</v>
      </c>
    </row>
    <row r="595" spans="1:16" x14ac:dyDescent="0.25">
      <c r="A595">
        <v>2</v>
      </c>
      <c r="D595" t="s">
        <v>2</v>
      </c>
      <c r="F595">
        <v>17000</v>
      </c>
      <c r="I595">
        <v>15.14</v>
      </c>
      <c r="J595">
        <v>6.5</v>
      </c>
      <c r="K595">
        <v>0.02</v>
      </c>
      <c r="L595">
        <v>27.818999999999999</v>
      </c>
      <c r="M595">
        <v>49.963299999999997</v>
      </c>
      <c r="N595">
        <v>2.41E-2</v>
      </c>
      <c r="O595">
        <v>1.9300000000000001E-2</v>
      </c>
    </row>
    <row r="596" spans="1:16" ht="13.8" thickBot="1" x14ac:dyDescent="0.3">
      <c r="A596">
        <v>2</v>
      </c>
      <c r="D596" t="s">
        <v>2</v>
      </c>
      <c r="F596">
        <v>17000</v>
      </c>
      <c r="I596">
        <v>31.5</v>
      </c>
      <c r="J596">
        <v>3.25</v>
      </c>
      <c r="K596">
        <v>2.1999999999999999E-2</v>
      </c>
      <c r="L596">
        <v>39.021599999999999</v>
      </c>
      <c r="M596">
        <v>57.460799999999999</v>
      </c>
      <c r="N596">
        <v>7.3000000000000001E-3</v>
      </c>
      <c r="O596">
        <v>1.06E-2</v>
      </c>
    </row>
    <row r="597" spans="1:16" ht="29.4" thickBot="1" x14ac:dyDescent="0.35">
      <c r="A597">
        <v>2</v>
      </c>
      <c r="B597" s="35" t="s">
        <v>184</v>
      </c>
      <c r="C597" s="35" t="s">
        <v>123</v>
      </c>
      <c r="D597" t="s">
        <v>2</v>
      </c>
      <c r="E597" t="s">
        <v>304</v>
      </c>
      <c r="F597">
        <v>7500</v>
      </c>
      <c r="G597">
        <v>44</v>
      </c>
      <c r="H597">
        <v>8.0000000000000002E-3</v>
      </c>
      <c r="I597">
        <v>50.55</v>
      </c>
      <c r="J597">
        <v>200</v>
      </c>
      <c r="K597">
        <v>1.9099999999999999E-2</v>
      </c>
      <c r="L597">
        <v>63.100200000000001</v>
      </c>
      <c r="M597">
        <v>63.073999999999998</v>
      </c>
      <c r="N597">
        <v>3.3599999999999998E-2</v>
      </c>
      <c r="O597">
        <v>2.8199999999999999E-2</v>
      </c>
      <c r="P597">
        <v>8.0000000000000002E-3</v>
      </c>
    </row>
    <row r="598" spans="1:16" x14ac:dyDescent="0.25">
      <c r="A598">
        <v>2</v>
      </c>
      <c r="D598" t="s">
        <v>2</v>
      </c>
      <c r="F598">
        <v>7500</v>
      </c>
      <c r="I598">
        <v>42.89</v>
      </c>
      <c r="J598">
        <v>100</v>
      </c>
      <c r="K598">
        <v>1.5599999999999999E-2</v>
      </c>
      <c r="L598">
        <v>55.906500000000001</v>
      </c>
      <c r="M598">
        <v>61.033700000000003</v>
      </c>
      <c r="N598">
        <v>3.1600000000000003E-2</v>
      </c>
      <c r="O598">
        <v>2.47E-2</v>
      </c>
    </row>
    <row r="599" spans="1:16" x14ac:dyDescent="0.25">
      <c r="A599">
        <v>2</v>
      </c>
      <c r="D599" t="s">
        <v>2</v>
      </c>
      <c r="F599">
        <v>7500</v>
      </c>
      <c r="I599">
        <v>36.14</v>
      </c>
      <c r="J599">
        <v>50</v>
      </c>
      <c r="K599">
        <v>2.1000000000000001E-2</v>
      </c>
      <c r="L599">
        <v>50.669600000000003</v>
      </c>
      <c r="M599">
        <v>59.282200000000003</v>
      </c>
      <c r="N599">
        <v>1.9699999999999999E-2</v>
      </c>
      <c r="O599">
        <v>2.6100000000000002E-2</v>
      </c>
    </row>
    <row r="600" spans="1:16" x14ac:dyDescent="0.25">
      <c r="A600">
        <v>2</v>
      </c>
      <c r="D600" t="s">
        <v>2</v>
      </c>
      <c r="F600">
        <v>7500</v>
      </c>
      <c r="I600">
        <v>27</v>
      </c>
      <c r="J600">
        <v>25</v>
      </c>
      <c r="K600">
        <v>1.8800000000000001E-2</v>
      </c>
      <c r="L600">
        <v>47.603499999999997</v>
      </c>
      <c r="M600">
        <v>54.236800000000002</v>
      </c>
      <c r="N600">
        <v>1.95E-2</v>
      </c>
      <c r="O600">
        <v>1.2200000000000001E-2</v>
      </c>
    </row>
    <row r="601" spans="1:16" x14ac:dyDescent="0.25">
      <c r="A601">
        <v>2</v>
      </c>
      <c r="D601" t="s">
        <v>2</v>
      </c>
      <c r="F601">
        <v>7500</v>
      </c>
      <c r="I601">
        <v>22</v>
      </c>
      <c r="J601">
        <v>12.5</v>
      </c>
      <c r="K601">
        <v>1.2500000000000001E-2</v>
      </c>
      <c r="L601">
        <v>40.430100000000003</v>
      </c>
      <c r="M601">
        <v>51.454300000000003</v>
      </c>
      <c r="N601">
        <v>1.2999999999999999E-2</v>
      </c>
      <c r="O601">
        <v>1.1299999999999999E-2</v>
      </c>
    </row>
    <row r="602" spans="1:16" x14ac:dyDescent="0.25">
      <c r="A602">
        <v>2</v>
      </c>
      <c r="D602" t="s">
        <v>2</v>
      </c>
      <c r="F602">
        <v>7500</v>
      </c>
      <c r="I602">
        <v>31.6</v>
      </c>
      <c r="J602">
        <v>6.5</v>
      </c>
      <c r="K602">
        <v>1.7000000000000001E-2</v>
      </c>
      <c r="L602">
        <v>45.760300000000001</v>
      </c>
      <c r="M602">
        <v>58.506399999999999</v>
      </c>
      <c r="N602">
        <v>1.2500000000000001E-2</v>
      </c>
      <c r="O602">
        <v>0.02</v>
      </c>
    </row>
    <row r="603" spans="1:16" ht="13.8" thickBot="1" x14ac:dyDescent="0.3">
      <c r="A603">
        <v>2</v>
      </c>
      <c r="D603" t="s">
        <v>2</v>
      </c>
      <c r="F603">
        <v>7500</v>
      </c>
      <c r="I603">
        <v>46.18</v>
      </c>
      <c r="J603">
        <v>3.25</v>
      </c>
      <c r="K603">
        <v>1.2800000000000001E-2</v>
      </c>
      <c r="L603">
        <v>58.072400000000002</v>
      </c>
      <c r="M603">
        <v>66.384600000000006</v>
      </c>
      <c r="N603">
        <v>1.52E-2</v>
      </c>
      <c r="O603">
        <v>2.24E-2</v>
      </c>
    </row>
    <row r="604" spans="1:16" ht="29.4" thickBot="1" x14ac:dyDescent="0.35">
      <c r="A604">
        <v>2</v>
      </c>
      <c r="B604" s="35" t="s">
        <v>205</v>
      </c>
      <c r="C604" s="35" t="s">
        <v>123</v>
      </c>
      <c r="D604" t="s">
        <v>206</v>
      </c>
      <c r="F604">
        <v>4700</v>
      </c>
      <c r="G604">
        <v>64</v>
      </c>
      <c r="H604">
        <v>6.0000000000000001E-3</v>
      </c>
      <c r="I604">
        <v>37</v>
      </c>
      <c r="J604">
        <v>200</v>
      </c>
      <c r="K604">
        <v>2.9700000000000001E-2</v>
      </c>
      <c r="L604">
        <v>46.043900000000001</v>
      </c>
      <c r="M604">
        <v>59.353299999999997</v>
      </c>
      <c r="N604">
        <v>1.55E-2</v>
      </c>
      <c r="O604">
        <v>1.7600000000000001E-2</v>
      </c>
      <c r="P604">
        <v>6.0000000000000001E-3</v>
      </c>
    </row>
    <row r="605" spans="1:16" x14ac:dyDescent="0.25">
      <c r="A605">
        <v>2</v>
      </c>
      <c r="D605" t="s">
        <v>206</v>
      </c>
      <c r="F605">
        <v>4700</v>
      </c>
      <c r="I605">
        <v>39.6</v>
      </c>
      <c r="J605">
        <v>100</v>
      </c>
      <c r="K605">
        <v>1.3299999999999999E-2</v>
      </c>
      <c r="L605">
        <v>46.459099999999999</v>
      </c>
      <c r="M605">
        <v>57.62</v>
      </c>
      <c r="N605">
        <v>1.47E-2</v>
      </c>
      <c r="O605">
        <v>1.3100000000000001E-2</v>
      </c>
    </row>
    <row r="606" spans="1:16" x14ac:dyDescent="0.25">
      <c r="A606">
        <v>2</v>
      </c>
      <c r="D606" t="s">
        <v>206</v>
      </c>
      <c r="F606">
        <v>4700</v>
      </c>
      <c r="I606">
        <v>43.96</v>
      </c>
      <c r="J606">
        <v>50</v>
      </c>
      <c r="K606">
        <v>1.0500000000000001E-2</v>
      </c>
      <c r="L606">
        <v>48.029299999999999</v>
      </c>
      <c r="M606">
        <v>53.512799999999999</v>
      </c>
      <c r="N606">
        <v>2.29E-2</v>
      </c>
      <c r="O606">
        <v>2.5700000000000001E-2</v>
      </c>
    </row>
    <row r="607" spans="1:16" x14ac:dyDescent="0.25">
      <c r="A607">
        <v>2</v>
      </c>
      <c r="D607" t="s">
        <v>206</v>
      </c>
      <c r="F607">
        <v>4700</v>
      </c>
      <c r="I607">
        <v>44.59</v>
      </c>
      <c r="J607">
        <v>25</v>
      </c>
      <c r="K607">
        <v>1.2999999999999999E-2</v>
      </c>
      <c r="L607">
        <v>48.947600000000001</v>
      </c>
      <c r="M607">
        <v>59.695700000000002</v>
      </c>
      <c r="N607">
        <v>2.5399999999999999E-2</v>
      </c>
      <c r="O607">
        <v>1.4999999999999999E-2</v>
      </c>
    </row>
    <row r="608" spans="1:16" x14ac:dyDescent="0.25">
      <c r="A608">
        <v>2</v>
      </c>
      <c r="D608" t="s">
        <v>206</v>
      </c>
      <c r="F608">
        <v>4700</v>
      </c>
      <c r="I608">
        <v>43.96</v>
      </c>
      <c r="J608">
        <v>12.5</v>
      </c>
      <c r="K608">
        <v>2.5100000000000001E-2</v>
      </c>
      <c r="L608">
        <v>54.357799999999997</v>
      </c>
      <c r="M608">
        <v>62.389499999999998</v>
      </c>
      <c r="N608">
        <v>2.5999999999999999E-2</v>
      </c>
      <c r="O608">
        <v>1.5900000000000001E-2</v>
      </c>
    </row>
    <row r="609" spans="1:16" x14ac:dyDescent="0.25">
      <c r="A609">
        <v>2</v>
      </c>
      <c r="D609" t="s">
        <v>206</v>
      </c>
      <c r="F609">
        <v>4700</v>
      </c>
      <c r="I609">
        <v>52.22</v>
      </c>
      <c r="J609">
        <v>6.5</v>
      </c>
      <c r="K609">
        <v>1.49E-2</v>
      </c>
      <c r="L609">
        <v>56.5794</v>
      </c>
      <c r="M609">
        <v>67.325900000000004</v>
      </c>
      <c r="N609">
        <v>1.9E-2</v>
      </c>
      <c r="O609">
        <v>1.6400000000000001E-2</v>
      </c>
    </row>
    <row r="610" spans="1:16" ht="13.8" thickBot="1" x14ac:dyDescent="0.3">
      <c r="A610">
        <v>2</v>
      </c>
      <c r="D610" t="s">
        <v>206</v>
      </c>
      <c r="F610">
        <v>4700</v>
      </c>
      <c r="I610">
        <v>58.74</v>
      </c>
      <c r="J610">
        <v>3.25</v>
      </c>
      <c r="K610">
        <v>1.4200000000000001E-2</v>
      </c>
      <c r="L610">
        <v>64.992999999999995</v>
      </c>
      <c r="M610">
        <v>70.687899999999999</v>
      </c>
      <c r="N610">
        <v>2.3199999999999998E-2</v>
      </c>
      <c r="O610">
        <v>1.4500000000000001E-2</v>
      </c>
    </row>
    <row r="611" spans="1:16" ht="29.4" thickBot="1" x14ac:dyDescent="0.35">
      <c r="A611">
        <v>2</v>
      </c>
      <c r="B611" s="35" t="s">
        <v>207</v>
      </c>
      <c r="C611" s="35" t="s">
        <v>109</v>
      </c>
      <c r="D611" t="s">
        <v>206</v>
      </c>
      <c r="F611">
        <v>13000</v>
      </c>
      <c r="G611">
        <v>24</v>
      </c>
      <c r="H611">
        <v>8.9999999999999993E-3</v>
      </c>
      <c r="I611">
        <v>4.67</v>
      </c>
      <c r="J611">
        <v>200</v>
      </c>
      <c r="K611">
        <v>9.9000000000000008E-3</v>
      </c>
    </row>
    <row r="612" spans="1:16" x14ac:dyDescent="0.25">
      <c r="A612">
        <v>2</v>
      </c>
      <c r="D612" t="s">
        <v>206</v>
      </c>
      <c r="F612">
        <v>13000</v>
      </c>
      <c r="I612">
        <v>5.49</v>
      </c>
      <c r="J612">
        <v>100</v>
      </c>
      <c r="K612">
        <v>0.01</v>
      </c>
    </row>
    <row r="613" spans="1:16" x14ac:dyDescent="0.25">
      <c r="A613">
        <v>2</v>
      </c>
      <c r="D613" t="s">
        <v>206</v>
      </c>
      <c r="F613">
        <v>13000</v>
      </c>
      <c r="I613">
        <v>5.7</v>
      </c>
      <c r="J613">
        <v>50</v>
      </c>
      <c r="K613">
        <v>9.4000000000000004E-3</v>
      </c>
    </row>
    <row r="614" spans="1:16" x14ac:dyDescent="0.25">
      <c r="A614">
        <v>2</v>
      </c>
      <c r="D614" t="s">
        <v>206</v>
      </c>
      <c r="F614">
        <v>13000</v>
      </c>
      <c r="I614">
        <v>6.67</v>
      </c>
      <c r="J614">
        <v>25</v>
      </c>
      <c r="K614">
        <v>8.8000000000000005E-3</v>
      </c>
    </row>
    <row r="615" spans="1:16" x14ac:dyDescent="0.25">
      <c r="A615">
        <v>2</v>
      </c>
      <c r="D615" t="s">
        <v>206</v>
      </c>
      <c r="F615">
        <v>13000</v>
      </c>
      <c r="I615">
        <v>8.9700000000000006</v>
      </c>
      <c r="J615">
        <v>12.5</v>
      </c>
      <c r="K615">
        <v>9.1999999999999998E-3</v>
      </c>
    </row>
    <row r="616" spans="1:16" x14ac:dyDescent="0.25">
      <c r="A616">
        <v>2</v>
      </c>
      <c r="D616" t="s">
        <v>206</v>
      </c>
      <c r="F616">
        <v>13000</v>
      </c>
      <c r="I616">
        <v>16.55</v>
      </c>
      <c r="J616">
        <v>6.5</v>
      </c>
      <c r="K616">
        <v>9.7000000000000003E-3</v>
      </c>
    </row>
    <row r="617" spans="1:16" ht="13.8" thickBot="1" x14ac:dyDescent="0.3">
      <c r="A617">
        <v>2</v>
      </c>
      <c r="D617" t="s">
        <v>206</v>
      </c>
      <c r="F617">
        <v>13000</v>
      </c>
      <c r="I617">
        <v>24.88</v>
      </c>
      <c r="J617">
        <v>3.25</v>
      </c>
      <c r="K617">
        <v>8.8999999999999999E-3</v>
      </c>
    </row>
    <row r="618" spans="1:16" ht="29.4" thickBot="1" x14ac:dyDescent="0.35">
      <c r="A618">
        <v>2</v>
      </c>
      <c r="B618" s="35" t="s">
        <v>208</v>
      </c>
      <c r="C618" s="35" t="s">
        <v>130</v>
      </c>
      <c r="D618" t="s">
        <v>206</v>
      </c>
      <c r="E618" t="s">
        <v>358</v>
      </c>
      <c r="F618">
        <v>12800</v>
      </c>
      <c r="G618">
        <v>24</v>
      </c>
      <c r="H618">
        <v>1.2999999999999999E-2</v>
      </c>
      <c r="I618">
        <v>12.38</v>
      </c>
      <c r="J618">
        <v>200</v>
      </c>
      <c r="K618">
        <v>4.1500000000000002E-2</v>
      </c>
      <c r="L618">
        <v>23.886500000000002</v>
      </c>
      <c r="N618">
        <v>4.3099999999999999E-2</v>
      </c>
      <c r="P618">
        <v>7.0000000000000001E-3</v>
      </c>
    </row>
    <row r="619" spans="1:16" x14ac:dyDescent="0.25">
      <c r="A619">
        <v>2</v>
      </c>
      <c r="D619" t="s">
        <v>206</v>
      </c>
      <c r="E619" t="s">
        <v>369</v>
      </c>
      <c r="F619">
        <v>12800</v>
      </c>
      <c r="I619">
        <v>11.89</v>
      </c>
      <c r="J619">
        <v>100</v>
      </c>
      <c r="K619">
        <v>4.7300000000000002E-2</v>
      </c>
      <c r="L619">
        <v>24.87</v>
      </c>
      <c r="N619">
        <v>5.2999999999999999E-2</v>
      </c>
    </row>
    <row r="620" spans="1:16" x14ac:dyDescent="0.25">
      <c r="A620">
        <v>2</v>
      </c>
      <c r="D620" t="s">
        <v>206</v>
      </c>
      <c r="F620">
        <v>12800</v>
      </c>
      <c r="I620">
        <v>12.75</v>
      </c>
      <c r="J620">
        <v>50</v>
      </c>
      <c r="K620">
        <v>5.0000000000000001E-3</v>
      </c>
      <c r="L620">
        <v>26.027100000000001</v>
      </c>
      <c r="N620">
        <v>4.24E-2</v>
      </c>
    </row>
    <row r="621" spans="1:16" x14ac:dyDescent="0.25">
      <c r="A621">
        <v>2</v>
      </c>
      <c r="D621" t="s">
        <v>206</v>
      </c>
      <c r="F621">
        <v>12800</v>
      </c>
      <c r="I621">
        <v>15.12</v>
      </c>
      <c r="J621">
        <v>25</v>
      </c>
      <c r="K621">
        <v>4.9399999999999999E-2</v>
      </c>
      <c r="L621">
        <v>26.988499999999998</v>
      </c>
      <c r="N621">
        <v>3.44E-2</v>
      </c>
    </row>
    <row r="622" spans="1:16" x14ac:dyDescent="0.25">
      <c r="A622">
        <v>2</v>
      </c>
      <c r="D622" t="s">
        <v>206</v>
      </c>
      <c r="F622">
        <v>12800</v>
      </c>
      <c r="I622">
        <v>15.59</v>
      </c>
      <c r="J622">
        <v>12.5</v>
      </c>
      <c r="K622">
        <v>2.6499999999999999E-2</v>
      </c>
      <c r="L622">
        <v>34.270699999999998</v>
      </c>
      <c r="N622">
        <v>3.6600000000000001E-2</v>
      </c>
    </row>
    <row r="623" spans="1:16" x14ac:dyDescent="0.25">
      <c r="A623">
        <v>2</v>
      </c>
      <c r="D623" t="s">
        <v>206</v>
      </c>
      <c r="F623">
        <v>12800</v>
      </c>
      <c r="I623">
        <v>18.34</v>
      </c>
      <c r="J623">
        <v>6.5</v>
      </c>
      <c r="K623">
        <v>1.89E-2</v>
      </c>
      <c r="L623">
        <v>41.386699999999998</v>
      </c>
      <c r="N623">
        <v>3.1099999999999999E-2</v>
      </c>
    </row>
    <row r="624" spans="1:16" ht="13.8" thickBot="1" x14ac:dyDescent="0.3">
      <c r="A624">
        <v>2</v>
      </c>
      <c r="D624" t="s">
        <v>206</v>
      </c>
      <c r="F624">
        <v>12800</v>
      </c>
      <c r="I624">
        <v>21.44</v>
      </c>
      <c r="J624">
        <v>3.25</v>
      </c>
      <c r="K624">
        <v>1.78E-2</v>
      </c>
      <c r="L624">
        <v>50.9268</v>
      </c>
      <c r="N624">
        <v>3.1899999999999998E-2</v>
      </c>
    </row>
    <row r="625" spans="1:16" ht="29.4" thickBot="1" x14ac:dyDescent="0.35">
      <c r="A625">
        <v>2</v>
      </c>
      <c r="B625" s="35" t="s">
        <v>209</v>
      </c>
      <c r="C625" s="35" t="s">
        <v>123</v>
      </c>
      <c r="D625" t="s">
        <v>206</v>
      </c>
      <c r="F625">
        <v>11500</v>
      </c>
      <c r="H625">
        <v>1.0999999999999999E-2</v>
      </c>
      <c r="I625">
        <v>15.71</v>
      </c>
      <c r="J625">
        <v>200</v>
      </c>
      <c r="K625">
        <v>3.1E-2</v>
      </c>
      <c r="L625">
        <v>26.500599999999999</v>
      </c>
      <c r="M625">
        <v>33.876300000000001</v>
      </c>
      <c r="N625">
        <v>3.78E-2</v>
      </c>
      <c r="O625">
        <v>2.0799999999999999E-2</v>
      </c>
      <c r="P625">
        <v>0.08</v>
      </c>
    </row>
    <row r="626" spans="1:16" x14ac:dyDescent="0.25">
      <c r="A626">
        <v>2</v>
      </c>
      <c r="D626" t="s">
        <v>206</v>
      </c>
      <c r="F626">
        <v>11500</v>
      </c>
      <c r="I626">
        <v>14.8</v>
      </c>
      <c r="J626">
        <v>100</v>
      </c>
      <c r="K626">
        <v>2.1600000000000001E-2</v>
      </c>
      <c r="L626">
        <v>25.464500000000001</v>
      </c>
      <c r="M626">
        <v>35.194099999999999</v>
      </c>
      <c r="N626">
        <v>3.3300000000000003E-2</v>
      </c>
      <c r="O626">
        <v>2.52E-2</v>
      </c>
    </row>
    <row r="627" spans="1:16" x14ac:dyDescent="0.25">
      <c r="A627">
        <v>2</v>
      </c>
      <c r="D627" t="s">
        <v>206</v>
      </c>
      <c r="F627">
        <v>11500</v>
      </c>
      <c r="I627">
        <v>17.04</v>
      </c>
      <c r="J627">
        <v>50</v>
      </c>
      <c r="K627">
        <v>2.47E-2</v>
      </c>
      <c r="L627">
        <v>28.6187</v>
      </c>
      <c r="M627">
        <v>35.473100000000002</v>
      </c>
      <c r="N627">
        <v>3.7400000000000003E-2</v>
      </c>
      <c r="O627">
        <v>2.4E-2</v>
      </c>
    </row>
    <row r="628" spans="1:16" x14ac:dyDescent="0.25">
      <c r="A628">
        <v>2</v>
      </c>
      <c r="D628" t="s">
        <v>206</v>
      </c>
      <c r="F628">
        <v>11500</v>
      </c>
      <c r="I628">
        <v>17.62</v>
      </c>
      <c r="J628">
        <v>25</v>
      </c>
      <c r="K628">
        <v>3.3000000000000002E-2</v>
      </c>
      <c r="L628">
        <v>31.331099999999999</v>
      </c>
      <c r="M628">
        <v>39.2254</v>
      </c>
      <c r="N628">
        <v>3.6600000000000001E-2</v>
      </c>
      <c r="O628">
        <v>2.3400000000000001E-2</v>
      </c>
    </row>
    <row r="629" spans="1:16" x14ac:dyDescent="0.25">
      <c r="A629">
        <v>2</v>
      </c>
      <c r="D629" t="s">
        <v>206</v>
      </c>
      <c r="F629">
        <v>11500</v>
      </c>
      <c r="I629">
        <v>19.7</v>
      </c>
      <c r="J629">
        <v>12.5</v>
      </c>
      <c r="K629">
        <v>3.2000000000000001E-2</v>
      </c>
      <c r="L629">
        <v>35.451500000000003</v>
      </c>
      <c r="M629">
        <v>43.091299999999997</v>
      </c>
      <c r="N629">
        <v>3.3300000000000003E-2</v>
      </c>
      <c r="O629">
        <v>2.87E-2</v>
      </c>
    </row>
    <row r="630" spans="1:16" x14ac:dyDescent="0.25">
      <c r="A630">
        <v>2</v>
      </c>
      <c r="D630" t="s">
        <v>206</v>
      </c>
      <c r="F630">
        <v>11500</v>
      </c>
      <c r="I630">
        <v>24.11</v>
      </c>
      <c r="J630">
        <v>6.5</v>
      </c>
      <c r="K630">
        <v>2.58E-2</v>
      </c>
      <c r="L630">
        <v>40.764400000000002</v>
      </c>
      <c r="M630">
        <v>51.479900000000001</v>
      </c>
      <c r="N630">
        <v>3.0499999999999999E-2</v>
      </c>
      <c r="O630">
        <v>1.8499999999999999E-2</v>
      </c>
    </row>
    <row r="631" spans="1:16" ht="13.8" thickBot="1" x14ac:dyDescent="0.3">
      <c r="A631">
        <v>2</v>
      </c>
      <c r="D631" t="s">
        <v>206</v>
      </c>
      <c r="F631">
        <v>11500</v>
      </c>
      <c r="I631">
        <v>31.94</v>
      </c>
      <c r="J631">
        <v>3.25</v>
      </c>
      <c r="K631">
        <v>3.5299999999999998E-2</v>
      </c>
      <c r="L631">
        <v>48.580500000000001</v>
      </c>
      <c r="M631">
        <v>63.858600000000003</v>
      </c>
      <c r="N631">
        <v>1.61E-2</v>
      </c>
      <c r="O631">
        <v>1.72E-2</v>
      </c>
    </row>
    <row r="632" spans="1:16" ht="29.4" thickBot="1" x14ac:dyDescent="0.35">
      <c r="A632">
        <v>2</v>
      </c>
      <c r="B632" s="35" t="s">
        <v>210</v>
      </c>
      <c r="C632" s="35" t="s">
        <v>109</v>
      </c>
      <c r="D632" t="s">
        <v>206</v>
      </c>
      <c r="F632">
        <v>11800</v>
      </c>
      <c r="G632">
        <v>24</v>
      </c>
      <c r="H632">
        <v>1.0999999999999999E-2</v>
      </c>
      <c r="I632">
        <v>9.8000000000000007</v>
      </c>
      <c r="J632">
        <v>200</v>
      </c>
      <c r="K632">
        <v>2.1999999999999999E-2</v>
      </c>
      <c r="L632">
        <v>23.8873</v>
      </c>
      <c r="N632">
        <v>4.5499999999999999E-2</v>
      </c>
      <c r="P632">
        <v>7.0000000000000001E-3</v>
      </c>
    </row>
    <row r="633" spans="1:16" x14ac:dyDescent="0.25">
      <c r="A633">
        <v>2</v>
      </c>
      <c r="D633" t="s">
        <v>206</v>
      </c>
      <c r="F633">
        <v>11800</v>
      </c>
      <c r="I633">
        <v>12</v>
      </c>
      <c r="J633">
        <v>100</v>
      </c>
      <c r="K633">
        <v>2.3099999999999999E-2</v>
      </c>
      <c r="L633">
        <v>25.567399999999999</v>
      </c>
      <c r="N633">
        <v>3.8100000000000002E-2</v>
      </c>
    </row>
    <row r="634" spans="1:16" x14ac:dyDescent="0.25">
      <c r="A634">
        <v>2</v>
      </c>
      <c r="D634" t="s">
        <v>206</v>
      </c>
      <c r="F634">
        <v>11800</v>
      </c>
      <c r="I634">
        <v>15.3</v>
      </c>
      <c r="J634">
        <v>50</v>
      </c>
      <c r="K634">
        <v>4.82E-2</v>
      </c>
      <c r="L634">
        <v>27.950299999999999</v>
      </c>
      <c r="N634">
        <v>3.3599999999999998E-2</v>
      </c>
    </row>
    <row r="635" spans="1:16" x14ac:dyDescent="0.25">
      <c r="A635">
        <v>2</v>
      </c>
      <c r="D635" t="s">
        <v>206</v>
      </c>
      <c r="F635">
        <v>11800</v>
      </c>
      <c r="I635">
        <v>16.8</v>
      </c>
      <c r="J635">
        <v>25</v>
      </c>
      <c r="K635">
        <v>5.5E-2</v>
      </c>
      <c r="L635">
        <v>28.609400000000001</v>
      </c>
      <c r="N635">
        <v>1.7500000000000002E-2</v>
      </c>
    </row>
    <row r="636" spans="1:16" x14ac:dyDescent="0.25">
      <c r="A636">
        <v>2</v>
      </c>
      <c r="D636" t="s">
        <v>206</v>
      </c>
      <c r="F636">
        <v>11800</v>
      </c>
      <c r="I636">
        <v>21.498999999999999</v>
      </c>
      <c r="J636">
        <v>12.5</v>
      </c>
      <c r="K636">
        <v>4.1000000000000002E-2</v>
      </c>
      <c r="L636">
        <v>33.926400000000001</v>
      </c>
      <c r="N636">
        <v>2.0400000000000001E-2</v>
      </c>
    </row>
    <row r="637" spans="1:16" x14ac:dyDescent="0.25">
      <c r="A637">
        <v>2</v>
      </c>
      <c r="D637" t="s">
        <v>206</v>
      </c>
      <c r="F637">
        <v>11800</v>
      </c>
      <c r="I637">
        <v>25.04</v>
      </c>
      <c r="J637">
        <v>6.5</v>
      </c>
      <c r="K637">
        <v>0.215</v>
      </c>
      <c r="L637">
        <v>44.272199999999998</v>
      </c>
      <c r="N637">
        <v>1.2999999999999999E-2</v>
      </c>
    </row>
    <row r="638" spans="1:16" ht="13.8" thickBot="1" x14ac:dyDescent="0.3">
      <c r="A638">
        <v>2</v>
      </c>
      <c r="D638" t="s">
        <v>206</v>
      </c>
      <c r="F638">
        <v>11800</v>
      </c>
      <c r="I638">
        <v>33.17</v>
      </c>
      <c r="J638">
        <v>3.25</v>
      </c>
      <c r="K638">
        <v>1.49E-2</v>
      </c>
      <c r="L638">
        <v>61.161700000000003</v>
      </c>
      <c r="N638">
        <v>7.7999999999999996E-3</v>
      </c>
    </row>
    <row r="639" spans="1:16" ht="29.4" thickBot="1" x14ac:dyDescent="0.35">
      <c r="A639">
        <v>2</v>
      </c>
      <c r="B639" s="35" t="s">
        <v>211</v>
      </c>
      <c r="C639" s="35" t="s">
        <v>109</v>
      </c>
      <c r="D639" t="s">
        <v>206</v>
      </c>
      <c r="E639" t="s">
        <v>294</v>
      </c>
      <c r="F639">
        <v>6250</v>
      </c>
      <c r="G639">
        <v>24</v>
      </c>
      <c r="H639">
        <v>1.2999999999999999E-2</v>
      </c>
      <c r="I639">
        <v>9.09</v>
      </c>
      <c r="J639">
        <v>200</v>
      </c>
      <c r="K639">
        <v>2.3199999999999998E-2</v>
      </c>
      <c r="L639">
        <v>16.0807</v>
      </c>
      <c r="M639">
        <v>27.0137</v>
      </c>
      <c r="N639">
        <v>5.3999999999999999E-2</v>
      </c>
      <c r="O639">
        <v>2.7900000000000001E-2</v>
      </c>
      <c r="P639">
        <v>8.0000000000000002E-3</v>
      </c>
    </row>
    <row r="640" spans="1:16" x14ac:dyDescent="0.25">
      <c r="A640">
        <v>2</v>
      </c>
      <c r="D640" t="s">
        <v>206</v>
      </c>
      <c r="F640">
        <v>6250</v>
      </c>
      <c r="I640">
        <v>8.5</v>
      </c>
      <c r="J640">
        <v>100</v>
      </c>
      <c r="K640">
        <v>2.0500000000000001E-2</v>
      </c>
      <c r="L640">
        <v>15.808299999999999</v>
      </c>
      <c r="M640">
        <v>27.639299999999999</v>
      </c>
      <c r="N640">
        <v>5.1499999999999997E-2</v>
      </c>
      <c r="O640">
        <v>3.3300000000000003E-2</v>
      </c>
    </row>
    <row r="641" spans="1:16" x14ac:dyDescent="0.25">
      <c r="A641">
        <v>2</v>
      </c>
      <c r="D641" t="s">
        <v>206</v>
      </c>
      <c r="F641">
        <v>6250</v>
      </c>
      <c r="I641">
        <v>9.5</v>
      </c>
      <c r="J641">
        <v>50</v>
      </c>
      <c r="K641">
        <v>3.8699999999999998E-2</v>
      </c>
      <c r="L641">
        <v>18.772400000000001</v>
      </c>
      <c r="M641">
        <v>22.3828</v>
      </c>
      <c r="N641">
        <v>3.5400000000000001E-2</v>
      </c>
      <c r="O641">
        <v>1.9900000000000001E-2</v>
      </c>
    </row>
    <row r="642" spans="1:16" x14ac:dyDescent="0.25">
      <c r="A642">
        <v>2</v>
      </c>
      <c r="D642" t="s">
        <v>206</v>
      </c>
      <c r="F642">
        <v>6250</v>
      </c>
      <c r="I642">
        <v>9.9499999999999993</v>
      </c>
      <c r="J642">
        <v>25</v>
      </c>
      <c r="K642">
        <v>3.9399999999999998E-2</v>
      </c>
      <c r="L642">
        <v>22.0518</v>
      </c>
      <c r="M642">
        <v>26.942499999999999</v>
      </c>
      <c r="N642">
        <v>3.9600000000000003E-2</v>
      </c>
      <c r="O642">
        <v>1.6500000000000001E-2</v>
      </c>
    </row>
    <row r="643" spans="1:16" x14ac:dyDescent="0.25">
      <c r="A643">
        <v>2</v>
      </c>
      <c r="D643" t="s">
        <v>206</v>
      </c>
      <c r="F643">
        <v>6250</v>
      </c>
      <c r="I643">
        <v>12.5</v>
      </c>
      <c r="J643">
        <v>12.5</v>
      </c>
      <c r="K643">
        <v>3.7699999999999997E-2</v>
      </c>
      <c r="L643">
        <v>26.448599999999999</v>
      </c>
      <c r="M643">
        <v>35.863999999999997</v>
      </c>
      <c r="N643">
        <v>2.81E-2</v>
      </c>
      <c r="O643">
        <v>2.5399999999999999E-2</v>
      </c>
    </row>
    <row r="644" spans="1:16" x14ac:dyDescent="0.25">
      <c r="A644">
        <v>2</v>
      </c>
      <c r="D644" t="s">
        <v>206</v>
      </c>
      <c r="F644">
        <v>6250</v>
      </c>
      <c r="I644">
        <v>18.170000000000002</v>
      </c>
      <c r="J644">
        <v>6.5</v>
      </c>
      <c r="K644">
        <v>4.2900000000000001E-2</v>
      </c>
      <c r="L644">
        <v>31.365400000000001</v>
      </c>
      <c r="M644">
        <v>41.4636</v>
      </c>
      <c r="N644">
        <v>3.2099999999999997E-2</v>
      </c>
      <c r="O644">
        <v>2.0899999999999998E-2</v>
      </c>
    </row>
    <row r="645" spans="1:16" ht="13.8" thickBot="1" x14ac:dyDescent="0.3">
      <c r="A645">
        <v>2</v>
      </c>
      <c r="D645" t="s">
        <v>206</v>
      </c>
      <c r="F645">
        <v>6250</v>
      </c>
      <c r="I645">
        <v>22.35</v>
      </c>
      <c r="J645">
        <v>3.25</v>
      </c>
      <c r="K645">
        <v>2.46E-2</v>
      </c>
      <c r="L645">
        <v>39.807699999999997</v>
      </c>
      <c r="M645">
        <v>47.460299999999997</v>
      </c>
      <c r="N645">
        <v>3.15E-2</v>
      </c>
      <c r="O645">
        <v>1.9400000000000001E-2</v>
      </c>
    </row>
    <row r="646" spans="1:16" ht="29.4" thickBot="1" x14ac:dyDescent="0.35">
      <c r="A646">
        <v>2</v>
      </c>
      <c r="B646" s="35" t="s">
        <v>212</v>
      </c>
      <c r="C646" s="35" t="s">
        <v>123</v>
      </c>
      <c r="D646" t="s">
        <v>206</v>
      </c>
      <c r="E646" t="s">
        <v>315</v>
      </c>
      <c r="F646">
        <v>9300</v>
      </c>
      <c r="G646">
        <v>14</v>
      </c>
      <c r="H646">
        <v>0.01</v>
      </c>
      <c r="I646">
        <v>8.27</v>
      </c>
      <c r="J646">
        <v>200</v>
      </c>
      <c r="K646">
        <v>4.4499999999999998E-2</v>
      </c>
      <c r="L646">
        <v>32.783299999999997</v>
      </c>
      <c r="M646">
        <v>42.760399999999997</v>
      </c>
      <c r="N646">
        <v>0.02</v>
      </c>
      <c r="O646">
        <v>3.7199999999999997E-2</v>
      </c>
      <c r="P646">
        <v>0.01</v>
      </c>
    </row>
    <row r="647" spans="1:16" x14ac:dyDescent="0.25">
      <c r="A647">
        <v>2</v>
      </c>
      <c r="D647" t="s">
        <v>206</v>
      </c>
      <c r="F647">
        <v>9300</v>
      </c>
      <c r="I647">
        <v>4.7</v>
      </c>
      <c r="J647">
        <v>100</v>
      </c>
      <c r="K647">
        <v>0.05</v>
      </c>
      <c r="L647">
        <v>33.488999999999997</v>
      </c>
      <c r="M647">
        <v>41.720799999999997</v>
      </c>
      <c r="N647">
        <v>2.35E-2</v>
      </c>
      <c r="O647">
        <v>3.5700000000000003E-2</v>
      </c>
    </row>
    <row r="648" spans="1:16" x14ac:dyDescent="0.25">
      <c r="A648">
        <v>2</v>
      </c>
      <c r="D648" t="s">
        <v>206</v>
      </c>
      <c r="F648">
        <v>9300</v>
      </c>
      <c r="I648">
        <v>7.33</v>
      </c>
      <c r="J648">
        <v>50</v>
      </c>
      <c r="K648">
        <v>4.9500000000000002E-2</v>
      </c>
      <c r="L648">
        <v>35.007800000000003</v>
      </c>
      <c r="M648">
        <v>41.2438</v>
      </c>
      <c r="N648">
        <v>2.5499999999999998E-2</v>
      </c>
      <c r="O648">
        <v>3.1800000000000002E-2</v>
      </c>
    </row>
    <row r="649" spans="1:16" x14ac:dyDescent="0.25">
      <c r="A649">
        <v>2</v>
      </c>
      <c r="D649" t="s">
        <v>206</v>
      </c>
      <c r="F649">
        <v>9300</v>
      </c>
      <c r="I649">
        <v>6.55</v>
      </c>
      <c r="J649">
        <v>25</v>
      </c>
      <c r="K649">
        <v>4.9000000000000002E-2</v>
      </c>
      <c r="L649">
        <v>33.241399999999999</v>
      </c>
      <c r="M649">
        <v>40.738399999999999</v>
      </c>
      <c r="N649">
        <v>2.81E-2</v>
      </c>
      <c r="O649">
        <v>2.8000000000000001E-2</v>
      </c>
    </row>
    <row r="650" spans="1:16" x14ac:dyDescent="0.25">
      <c r="A650">
        <v>2</v>
      </c>
      <c r="D650" t="s">
        <v>206</v>
      </c>
      <c r="F650">
        <v>9300</v>
      </c>
      <c r="I650">
        <v>9.5500000000000007</v>
      </c>
      <c r="J650">
        <v>12.5</v>
      </c>
      <c r="K650">
        <v>5.6000000000000001E-2</v>
      </c>
      <c r="L650">
        <v>34.315600000000003</v>
      </c>
      <c r="M650">
        <v>42.046799999999998</v>
      </c>
      <c r="N650">
        <v>3.4700000000000002E-2</v>
      </c>
      <c r="O650">
        <v>3.2800000000000003E-2</v>
      </c>
    </row>
    <row r="651" spans="1:16" x14ac:dyDescent="0.25">
      <c r="A651">
        <v>2</v>
      </c>
      <c r="D651" t="s">
        <v>206</v>
      </c>
      <c r="F651">
        <v>9300</v>
      </c>
      <c r="I651">
        <v>11.5</v>
      </c>
      <c r="J651">
        <v>6.5</v>
      </c>
      <c r="K651">
        <v>2.6700000000000002E-2</v>
      </c>
      <c r="L651">
        <v>39.390700000000002</v>
      </c>
      <c r="M651">
        <v>43.991399999999999</v>
      </c>
      <c r="N651">
        <v>2.8299999999999999E-2</v>
      </c>
      <c r="O651">
        <v>2.7199999999999998E-2</v>
      </c>
    </row>
    <row r="652" spans="1:16" ht="13.8" thickBot="1" x14ac:dyDescent="0.3">
      <c r="A652">
        <v>2</v>
      </c>
      <c r="D652" t="s">
        <v>206</v>
      </c>
      <c r="F652">
        <v>9300</v>
      </c>
      <c r="I652">
        <v>17.142499999999998</v>
      </c>
      <c r="J652">
        <v>3.25</v>
      </c>
      <c r="K652">
        <v>4.2999999999999997E-2</v>
      </c>
      <c r="L652">
        <v>42.097900000000003</v>
      </c>
      <c r="M652">
        <v>47.425899999999999</v>
      </c>
      <c r="N652">
        <v>3.0099999999999998E-2</v>
      </c>
      <c r="O652">
        <v>2.3900000000000001E-2</v>
      </c>
    </row>
    <row r="653" spans="1:16" ht="29.4" thickBot="1" x14ac:dyDescent="0.35">
      <c r="A653">
        <v>2</v>
      </c>
      <c r="B653" s="35" t="s">
        <v>213</v>
      </c>
      <c r="C653" s="35" t="s">
        <v>111</v>
      </c>
      <c r="D653" t="s">
        <v>206</v>
      </c>
      <c r="F653">
        <v>2850</v>
      </c>
      <c r="G653">
        <v>24</v>
      </c>
      <c r="H653">
        <v>0.01</v>
      </c>
      <c r="I653">
        <v>8.6</v>
      </c>
      <c r="J653">
        <v>200</v>
      </c>
      <c r="K653">
        <v>1.29E-2</v>
      </c>
      <c r="M653">
        <v>31.425599999999999</v>
      </c>
      <c r="O653">
        <v>0.03</v>
      </c>
      <c r="P653">
        <v>0.01</v>
      </c>
    </row>
    <row r="654" spans="1:16" x14ac:dyDescent="0.25">
      <c r="A654">
        <v>2</v>
      </c>
      <c r="D654" t="s">
        <v>206</v>
      </c>
      <c r="F654">
        <v>2850</v>
      </c>
      <c r="I654">
        <v>10.25</v>
      </c>
      <c r="J654">
        <v>100</v>
      </c>
      <c r="K654">
        <v>1.4E-2</v>
      </c>
      <c r="M654">
        <v>29.933299999999999</v>
      </c>
      <c r="O654">
        <v>2.1600000000000001E-2</v>
      </c>
    </row>
    <row r="655" spans="1:16" x14ac:dyDescent="0.25">
      <c r="A655">
        <v>2</v>
      </c>
      <c r="D655" t="s">
        <v>206</v>
      </c>
      <c r="F655">
        <v>2850</v>
      </c>
      <c r="I655">
        <v>9.39</v>
      </c>
      <c r="J655">
        <v>50</v>
      </c>
      <c r="K655">
        <v>1.6E-2</v>
      </c>
      <c r="M655">
        <v>31.158200000000001</v>
      </c>
      <c r="O655">
        <v>2.3199999999999998E-2</v>
      </c>
    </row>
    <row r="656" spans="1:16" x14ac:dyDescent="0.25">
      <c r="A656">
        <v>2</v>
      </c>
      <c r="D656" t="s">
        <v>206</v>
      </c>
      <c r="F656">
        <v>2850</v>
      </c>
      <c r="I656">
        <v>8.8000000000000007</v>
      </c>
      <c r="J656">
        <v>25</v>
      </c>
      <c r="K656">
        <v>1.7000000000000001E-2</v>
      </c>
      <c r="M656">
        <v>33.493299999999998</v>
      </c>
      <c r="O656">
        <v>4.1700000000000001E-2</v>
      </c>
    </row>
    <row r="657" spans="1:16" x14ac:dyDescent="0.25">
      <c r="A657">
        <v>2</v>
      </c>
      <c r="D657" t="s">
        <v>206</v>
      </c>
      <c r="F657">
        <v>2850</v>
      </c>
      <c r="I657">
        <v>14.4</v>
      </c>
      <c r="J657">
        <v>12.5</v>
      </c>
      <c r="K657">
        <v>1.54E-2</v>
      </c>
      <c r="M657">
        <v>37.095999999999997</v>
      </c>
      <c r="O657">
        <v>2.12E-2</v>
      </c>
    </row>
    <row r="658" spans="1:16" x14ac:dyDescent="0.25">
      <c r="A658">
        <v>2</v>
      </c>
      <c r="D658" t="s">
        <v>206</v>
      </c>
      <c r="F658">
        <v>2850</v>
      </c>
      <c r="I658">
        <v>19.27</v>
      </c>
      <c r="J658">
        <v>6.5</v>
      </c>
      <c r="K658">
        <v>1.1299999999999999E-2</v>
      </c>
      <c r="M658">
        <v>41.9377</v>
      </c>
      <c r="O658">
        <v>2.47E-2</v>
      </c>
    </row>
    <row r="659" spans="1:16" ht="13.8" thickBot="1" x14ac:dyDescent="0.3">
      <c r="A659">
        <v>2</v>
      </c>
      <c r="D659" t="s">
        <v>206</v>
      </c>
      <c r="F659">
        <v>2850</v>
      </c>
      <c r="I659">
        <v>22.44</v>
      </c>
      <c r="J659">
        <v>3.25</v>
      </c>
      <c r="K659">
        <v>1.6400000000000001E-2</v>
      </c>
      <c r="M659">
        <v>50.451099999999997</v>
      </c>
      <c r="O659">
        <v>1.89E-2</v>
      </c>
    </row>
    <row r="660" spans="1:16" ht="29.4" thickBot="1" x14ac:dyDescent="0.35">
      <c r="A660">
        <v>2</v>
      </c>
      <c r="B660" s="35" t="s">
        <v>214</v>
      </c>
      <c r="C660" s="35" t="s">
        <v>165</v>
      </c>
      <c r="D660" t="s">
        <v>206</v>
      </c>
      <c r="F660">
        <v>9600</v>
      </c>
      <c r="H660">
        <v>1.4999999999999999E-2</v>
      </c>
      <c r="I660">
        <v>-3.6331000000000002</v>
      </c>
      <c r="J660">
        <v>200</v>
      </c>
      <c r="K660">
        <v>2.4400000000000002E-2</v>
      </c>
      <c r="M660">
        <v>33.248699999999999</v>
      </c>
      <c r="O660">
        <v>3.39E-2</v>
      </c>
      <c r="P660">
        <v>0.01</v>
      </c>
    </row>
    <row r="661" spans="1:16" x14ac:dyDescent="0.25">
      <c r="A661">
        <v>2</v>
      </c>
      <c r="D661" t="s">
        <v>206</v>
      </c>
      <c r="F661">
        <v>9600</v>
      </c>
      <c r="I661">
        <v>5.8700000000000002E-2</v>
      </c>
      <c r="J661">
        <v>100</v>
      </c>
      <c r="K661">
        <v>0.02</v>
      </c>
      <c r="M661">
        <v>32.187399999999997</v>
      </c>
      <c r="O661">
        <v>1.8599999999999998E-2</v>
      </c>
    </row>
    <row r="662" spans="1:16" x14ac:dyDescent="0.25">
      <c r="A662">
        <v>2</v>
      </c>
      <c r="D662" t="s">
        <v>206</v>
      </c>
      <c r="F662">
        <v>9600</v>
      </c>
      <c r="I662">
        <v>4.5699999999999998E-2</v>
      </c>
      <c r="J662">
        <v>50</v>
      </c>
      <c r="K662">
        <v>1.8800000000000001E-2</v>
      </c>
      <c r="M662">
        <v>30.755700000000001</v>
      </c>
      <c r="O662">
        <v>1.8100000000000002E-2</v>
      </c>
    </row>
    <row r="663" spans="1:16" x14ac:dyDescent="0.25">
      <c r="A663">
        <v>2</v>
      </c>
      <c r="D663" t="s">
        <v>206</v>
      </c>
      <c r="F663">
        <v>9600</v>
      </c>
      <c r="I663">
        <v>-0.622</v>
      </c>
      <c r="J663">
        <v>25</v>
      </c>
      <c r="K663">
        <v>1.5100000000000001E-2</v>
      </c>
      <c r="M663">
        <v>31.968699999999998</v>
      </c>
      <c r="O663">
        <v>2.2100000000000002E-2</v>
      </c>
    </row>
    <row r="664" spans="1:16" x14ac:dyDescent="0.25">
      <c r="A664">
        <v>2</v>
      </c>
      <c r="D664" t="s">
        <v>206</v>
      </c>
      <c r="F664">
        <v>9600</v>
      </c>
      <c r="I664">
        <v>0.80200000000000005</v>
      </c>
      <c r="J664">
        <v>12.5</v>
      </c>
      <c r="K664">
        <v>1.44E-2</v>
      </c>
      <c r="M664">
        <v>30.381699999999999</v>
      </c>
      <c r="O664">
        <v>1.2800000000000001E-2</v>
      </c>
    </row>
    <row r="665" spans="1:16" x14ac:dyDescent="0.25">
      <c r="A665">
        <v>2</v>
      </c>
      <c r="D665" t="s">
        <v>206</v>
      </c>
      <c r="F665">
        <v>9600</v>
      </c>
      <c r="I665">
        <v>0.55589999999999995</v>
      </c>
      <c r="J665">
        <v>6.5</v>
      </c>
      <c r="K665">
        <v>1.7100000000000001E-2</v>
      </c>
      <c r="M665">
        <v>38.119799999999998</v>
      </c>
      <c r="O665">
        <v>1.8499999999999999E-2</v>
      </c>
    </row>
    <row r="666" spans="1:16" ht="13.8" thickBot="1" x14ac:dyDescent="0.3">
      <c r="A666">
        <v>2</v>
      </c>
      <c r="D666" t="s">
        <v>206</v>
      </c>
      <c r="F666">
        <v>9600</v>
      </c>
      <c r="I666">
        <v>2.3778999999999999</v>
      </c>
      <c r="J666">
        <v>3.25</v>
      </c>
      <c r="K666">
        <v>1.3899999999999999E-2</v>
      </c>
      <c r="M666">
        <v>42.604999999999997</v>
      </c>
      <c r="O666">
        <v>7.6E-3</v>
      </c>
    </row>
    <row r="667" spans="1:16" ht="29.4" thickBot="1" x14ac:dyDescent="0.35">
      <c r="A667">
        <v>2</v>
      </c>
      <c r="B667" s="35" t="s">
        <v>215</v>
      </c>
      <c r="C667" s="35" t="s">
        <v>124</v>
      </c>
      <c r="D667" t="s">
        <v>206</v>
      </c>
      <c r="F667">
        <v>3900</v>
      </c>
      <c r="G667">
        <v>24</v>
      </c>
      <c r="H667">
        <v>8.0000000000000002E-3</v>
      </c>
      <c r="I667">
        <v>12.2941</v>
      </c>
      <c r="J667">
        <v>200</v>
      </c>
      <c r="K667">
        <v>2.3800000000000002E-2</v>
      </c>
      <c r="M667">
        <v>36.130400000000002</v>
      </c>
      <c r="O667">
        <v>2.01E-2</v>
      </c>
    </row>
    <row r="668" spans="1:16" x14ac:dyDescent="0.25">
      <c r="A668">
        <v>2</v>
      </c>
      <c r="D668" t="s">
        <v>206</v>
      </c>
      <c r="F668">
        <v>3900</v>
      </c>
      <c r="I668">
        <v>12.016299999999999</v>
      </c>
      <c r="J668">
        <v>100</v>
      </c>
      <c r="K668">
        <v>3.9899999999999998E-2</v>
      </c>
      <c r="M668">
        <v>34.477699999999999</v>
      </c>
      <c r="O668">
        <v>4.1000000000000002E-2</v>
      </c>
    </row>
    <row r="669" spans="1:16" x14ac:dyDescent="0.25">
      <c r="A669">
        <v>2</v>
      </c>
      <c r="D669" t="s">
        <v>206</v>
      </c>
      <c r="F669">
        <v>3900</v>
      </c>
      <c r="I669">
        <v>10.8222</v>
      </c>
      <c r="J669">
        <v>50</v>
      </c>
      <c r="K669">
        <v>3.4799999999999998E-2</v>
      </c>
      <c r="M669">
        <v>37.4236</v>
      </c>
      <c r="O669">
        <v>2.5100000000000001E-2</v>
      </c>
    </row>
    <row r="670" spans="1:16" x14ac:dyDescent="0.25">
      <c r="A670">
        <v>2</v>
      </c>
      <c r="D670" t="s">
        <v>206</v>
      </c>
      <c r="F670">
        <v>3900</v>
      </c>
      <c r="I670">
        <v>9.4636999999999993</v>
      </c>
      <c r="J670">
        <v>25</v>
      </c>
      <c r="K670">
        <v>2.7400000000000001E-2</v>
      </c>
      <c r="M670">
        <v>38.314399999999999</v>
      </c>
      <c r="O670">
        <v>2.8000000000000001E-2</v>
      </c>
    </row>
    <row r="671" spans="1:16" x14ac:dyDescent="0.25">
      <c r="A671">
        <v>2</v>
      </c>
      <c r="D671" t="s">
        <v>206</v>
      </c>
      <c r="F671">
        <v>3900</v>
      </c>
      <c r="I671">
        <v>15.697699999999999</v>
      </c>
      <c r="J671">
        <v>12.5</v>
      </c>
      <c r="K671">
        <v>2.64E-2</v>
      </c>
      <c r="M671">
        <v>36.777999999999999</v>
      </c>
      <c r="O671">
        <v>2.3699999999999999E-2</v>
      </c>
    </row>
    <row r="672" spans="1:16" x14ac:dyDescent="0.25">
      <c r="A672">
        <v>2</v>
      </c>
      <c r="D672" t="s">
        <v>206</v>
      </c>
      <c r="F672">
        <v>3900</v>
      </c>
      <c r="I672">
        <v>23.360499999999998</v>
      </c>
      <c r="J672">
        <v>6.5</v>
      </c>
      <c r="K672">
        <v>3.04E-2</v>
      </c>
      <c r="M672">
        <v>40.508099999999999</v>
      </c>
      <c r="O672">
        <v>2.2700000000000001E-2</v>
      </c>
    </row>
    <row r="673" spans="1:16" ht="13.8" thickBot="1" x14ac:dyDescent="0.3">
      <c r="A673">
        <v>2</v>
      </c>
      <c r="D673" t="s">
        <v>206</v>
      </c>
      <c r="F673">
        <v>3900</v>
      </c>
      <c r="I673">
        <v>30.181899999999999</v>
      </c>
      <c r="J673">
        <v>3.25</v>
      </c>
      <c r="K673">
        <v>2.64E-2</v>
      </c>
      <c r="M673">
        <v>38.601700000000001</v>
      </c>
      <c r="O673">
        <v>1.8800000000000001E-2</v>
      </c>
    </row>
    <row r="674" spans="1:16" ht="29.4" thickBot="1" x14ac:dyDescent="0.35">
      <c r="A674">
        <v>2</v>
      </c>
      <c r="B674" s="35" t="s">
        <v>216</v>
      </c>
      <c r="C674" s="35" t="s">
        <v>140</v>
      </c>
      <c r="D674" t="s">
        <v>206</v>
      </c>
      <c r="E674" t="s">
        <v>316</v>
      </c>
      <c r="F674">
        <v>9500</v>
      </c>
      <c r="H674">
        <v>0.01</v>
      </c>
      <c r="I674">
        <v>7.9843999999999999</v>
      </c>
      <c r="J674">
        <v>200</v>
      </c>
      <c r="K674">
        <v>1.9400000000000001E-2</v>
      </c>
      <c r="L674">
        <v>24.5275</v>
      </c>
      <c r="M674">
        <v>34.076500000000003</v>
      </c>
      <c r="N674">
        <v>1.66E-2</v>
      </c>
      <c r="O674">
        <v>3.5499999999999997E-2</v>
      </c>
      <c r="P674">
        <v>1.0999999999999999E-2</v>
      </c>
    </row>
    <row r="675" spans="1:16" x14ac:dyDescent="0.25">
      <c r="A675">
        <v>2</v>
      </c>
      <c r="D675" t="s">
        <v>206</v>
      </c>
      <c r="F675">
        <v>9500</v>
      </c>
      <c r="I675">
        <v>4.8169000000000004</v>
      </c>
      <c r="J675">
        <v>100</v>
      </c>
      <c r="K675">
        <v>2.8899999999999999E-2</v>
      </c>
      <c r="L675">
        <v>25.340199999999999</v>
      </c>
      <c r="M675">
        <v>35.395600000000002</v>
      </c>
      <c r="N675">
        <v>1.55E-2</v>
      </c>
      <c r="O675">
        <v>3.2300000000000002E-2</v>
      </c>
    </row>
    <row r="676" spans="1:16" x14ac:dyDescent="0.25">
      <c r="A676">
        <v>2</v>
      </c>
      <c r="D676" t="s">
        <v>206</v>
      </c>
      <c r="F676">
        <v>9500</v>
      </c>
      <c r="I676">
        <v>7.6210000000000004</v>
      </c>
      <c r="J676">
        <v>50</v>
      </c>
      <c r="K676">
        <v>3.0800000000000001E-2</v>
      </c>
      <c r="L676">
        <v>30.131900000000002</v>
      </c>
      <c r="M676">
        <v>36.331600000000002</v>
      </c>
      <c r="N676">
        <v>1.6400000000000001E-2</v>
      </c>
      <c r="O676">
        <v>2.75E-2</v>
      </c>
    </row>
    <row r="677" spans="1:16" x14ac:dyDescent="0.25">
      <c r="A677">
        <v>2</v>
      </c>
      <c r="D677" t="s">
        <v>206</v>
      </c>
      <c r="F677">
        <v>9500</v>
      </c>
      <c r="I677">
        <v>10.8034</v>
      </c>
      <c r="J677">
        <v>25</v>
      </c>
      <c r="K677">
        <v>2.4799999999999999E-2</v>
      </c>
      <c r="L677">
        <v>30.512699999999999</v>
      </c>
      <c r="M677">
        <v>35.6783</v>
      </c>
      <c r="N677">
        <v>1.7299999999999999E-2</v>
      </c>
      <c r="O677">
        <v>2.1700000000000001E-2</v>
      </c>
    </row>
    <row r="678" spans="1:16" x14ac:dyDescent="0.25">
      <c r="A678">
        <v>2</v>
      </c>
      <c r="D678" t="s">
        <v>206</v>
      </c>
      <c r="F678">
        <v>9500</v>
      </c>
      <c r="I678">
        <v>13.948399999999999</v>
      </c>
      <c r="J678">
        <v>12.5</v>
      </c>
      <c r="K678">
        <v>1.6799999999999999E-2</v>
      </c>
      <c r="L678">
        <v>34.686</v>
      </c>
      <c r="M678">
        <v>37.884399999999999</v>
      </c>
      <c r="N678">
        <v>2.4899999999999999E-2</v>
      </c>
      <c r="O678">
        <v>1.8100000000000002E-2</v>
      </c>
    </row>
    <row r="679" spans="1:16" x14ac:dyDescent="0.25">
      <c r="A679">
        <v>2</v>
      </c>
      <c r="D679" t="s">
        <v>206</v>
      </c>
      <c r="F679">
        <v>9500</v>
      </c>
      <c r="I679">
        <v>24.849499999999999</v>
      </c>
      <c r="J679">
        <v>6.5</v>
      </c>
      <c r="K679">
        <v>2.3E-2</v>
      </c>
      <c r="L679">
        <v>39.6083</v>
      </c>
      <c r="M679">
        <v>41.906500000000001</v>
      </c>
      <c r="N679">
        <v>3.5700000000000003E-2</v>
      </c>
      <c r="O679">
        <v>1.32E-2</v>
      </c>
    </row>
    <row r="680" spans="1:16" ht="13.8" thickBot="1" x14ac:dyDescent="0.3">
      <c r="A680">
        <v>2</v>
      </c>
      <c r="D680" t="s">
        <v>206</v>
      </c>
      <c r="F680">
        <v>9500</v>
      </c>
      <c r="I680">
        <v>29.267600000000002</v>
      </c>
      <c r="J680">
        <v>3.25</v>
      </c>
      <c r="K680">
        <v>1.2500000000000001E-2</v>
      </c>
      <c r="L680">
        <v>43.388100000000001</v>
      </c>
      <c r="M680">
        <v>45.934399999999997</v>
      </c>
      <c r="N680">
        <v>3.6200000000000003E-2</v>
      </c>
      <c r="O680">
        <v>2.4799999999999999E-2</v>
      </c>
    </row>
    <row r="681" spans="1:16" ht="29.4" thickBot="1" x14ac:dyDescent="0.35">
      <c r="A681">
        <v>2</v>
      </c>
      <c r="B681" s="35" t="s">
        <v>218</v>
      </c>
      <c r="C681" s="35" t="s">
        <v>165</v>
      </c>
      <c r="D681" t="s">
        <v>206</v>
      </c>
      <c r="F681">
        <v>1600</v>
      </c>
      <c r="G681">
        <v>14</v>
      </c>
      <c r="H681">
        <v>1.7000000000000001E-2</v>
      </c>
      <c r="I681">
        <v>20.052199999999999</v>
      </c>
      <c r="J681">
        <v>200</v>
      </c>
      <c r="K681">
        <v>1.46E-2</v>
      </c>
      <c r="L681">
        <v>25.425599999999999</v>
      </c>
      <c r="M681">
        <v>34.012900000000002</v>
      </c>
      <c r="N681">
        <v>0.02</v>
      </c>
      <c r="O681">
        <v>1.9300000000000001E-2</v>
      </c>
      <c r="P681">
        <v>0.01</v>
      </c>
    </row>
    <row r="682" spans="1:16" x14ac:dyDescent="0.25">
      <c r="A682">
        <v>2</v>
      </c>
      <c r="D682" t="s">
        <v>206</v>
      </c>
      <c r="F682">
        <v>1600</v>
      </c>
      <c r="I682">
        <v>18.5076</v>
      </c>
      <c r="J682">
        <v>100</v>
      </c>
      <c r="K682">
        <v>1.2200000000000001E-2</v>
      </c>
      <c r="L682">
        <v>26.196100000000001</v>
      </c>
      <c r="M682">
        <v>39.3703</v>
      </c>
      <c r="N682">
        <v>2.07E-2</v>
      </c>
      <c r="O682">
        <v>2.1700000000000001E-2</v>
      </c>
    </row>
    <row r="683" spans="1:16" x14ac:dyDescent="0.25">
      <c r="A683">
        <v>2</v>
      </c>
      <c r="D683" t="s">
        <v>206</v>
      </c>
      <c r="F683">
        <v>1600</v>
      </c>
      <c r="I683">
        <v>19.214500000000001</v>
      </c>
      <c r="J683">
        <v>50</v>
      </c>
      <c r="K683">
        <v>1.35E-2</v>
      </c>
      <c r="L683">
        <v>28.869499999999999</v>
      </c>
      <c r="M683">
        <v>38.569800000000001</v>
      </c>
      <c r="N683">
        <v>3.3799999999999997E-2</v>
      </c>
      <c r="O683">
        <v>2.1000000000000001E-2</v>
      </c>
    </row>
    <row r="684" spans="1:16" x14ac:dyDescent="0.25">
      <c r="A684">
        <v>2</v>
      </c>
      <c r="D684" t="s">
        <v>206</v>
      </c>
      <c r="F684">
        <v>1600</v>
      </c>
      <c r="I684">
        <v>26.8277</v>
      </c>
      <c r="J684">
        <v>25</v>
      </c>
      <c r="K684">
        <v>1.34E-2</v>
      </c>
      <c r="L684">
        <v>29.232600000000001</v>
      </c>
      <c r="M684">
        <v>39.521500000000003</v>
      </c>
      <c r="N684">
        <v>3.44E-2</v>
      </c>
      <c r="O684">
        <v>3.7100000000000001E-2</v>
      </c>
    </row>
    <row r="685" spans="1:16" x14ac:dyDescent="0.25">
      <c r="A685">
        <v>2</v>
      </c>
      <c r="D685" t="s">
        <v>206</v>
      </c>
      <c r="F685">
        <v>1600</v>
      </c>
      <c r="I685">
        <v>27.169899999999998</v>
      </c>
      <c r="J685">
        <v>12.5</v>
      </c>
      <c r="K685">
        <v>1.21E-2</v>
      </c>
      <c r="L685">
        <v>31.354399999999998</v>
      </c>
      <c r="M685">
        <v>41.738100000000003</v>
      </c>
      <c r="N685">
        <v>2.3699999999999999E-2</v>
      </c>
      <c r="O685">
        <v>3.6299999999999999E-2</v>
      </c>
    </row>
    <row r="686" spans="1:16" x14ac:dyDescent="0.25">
      <c r="A686">
        <v>2</v>
      </c>
      <c r="D686" t="s">
        <v>206</v>
      </c>
      <c r="F686">
        <v>1600</v>
      </c>
      <c r="I686">
        <v>29.662099999999999</v>
      </c>
      <c r="J686">
        <v>6.5</v>
      </c>
      <c r="K686">
        <v>1.6400000000000001E-2</v>
      </c>
      <c r="L686">
        <v>32.089599999999997</v>
      </c>
      <c r="M686">
        <v>44.426600000000001</v>
      </c>
      <c r="N686">
        <v>3.4700000000000002E-2</v>
      </c>
      <c r="O686">
        <v>3.5200000000000002E-2</v>
      </c>
    </row>
    <row r="687" spans="1:16" ht="13.8" thickBot="1" x14ac:dyDescent="0.3">
      <c r="A687">
        <v>2</v>
      </c>
      <c r="D687" t="s">
        <v>206</v>
      </c>
      <c r="F687">
        <v>1600</v>
      </c>
      <c r="I687">
        <v>46.438200000000002</v>
      </c>
      <c r="J687">
        <v>3.25</v>
      </c>
      <c r="K687">
        <v>1.4200000000000001E-2</v>
      </c>
      <c r="L687">
        <v>42.191299999999998</v>
      </c>
      <c r="M687">
        <v>58.929000000000002</v>
      </c>
      <c r="N687">
        <v>1.1599999999999999E-2</v>
      </c>
      <c r="O687">
        <v>1.2E-2</v>
      </c>
    </row>
    <row r="688" spans="1:16" ht="29.4" thickBot="1" x14ac:dyDescent="0.35">
      <c r="A688">
        <v>2</v>
      </c>
      <c r="B688" s="35" t="s">
        <v>220</v>
      </c>
      <c r="C688" s="35" t="s">
        <v>109</v>
      </c>
      <c r="D688" t="s">
        <v>206</v>
      </c>
      <c r="F688">
        <v>31600</v>
      </c>
      <c r="G688">
        <v>34</v>
      </c>
      <c r="H688">
        <v>1.0999999999999999E-2</v>
      </c>
      <c r="I688">
        <v>30.261199999999999</v>
      </c>
      <c r="J688">
        <v>200</v>
      </c>
      <c r="K688">
        <v>9.9000000000000008E-3</v>
      </c>
      <c r="L688">
        <v>26.727900000000002</v>
      </c>
      <c r="N688">
        <v>1.2999999999999999E-2</v>
      </c>
      <c r="P688">
        <v>1.0999999999999999E-2</v>
      </c>
    </row>
    <row r="689" spans="1:16" x14ac:dyDescent="0.25">
      <c r="A689">
        <v>2</v>
      </c>
      <c r="D689" t="s">
        <v>206</v>
      </c>
      <c r="F689">
        <v>31600</v>
      </c>
      <c r="I689">
        <v>30.266999999999999</v>
      </c>
      <c r="J689">
        <v>100</v>
      </c>
      <c r="K689">
        <v>9.7000000000000003E-3</v>
      </c>
      <c r="L689">
        <v>28.889500000000002</v>
      </c>
      <c r="N689">
        <v>2.0500000000000001E-2</v>
      </c>
    </row>
    <row r="690" spans="1:16" x14ac:dyDescent="0.25">
      <c r="A690">
        <v>2</v>
      </c>
      <c r="D690" t="s">
        <v>206</v>
      </c>
      <c r="F690">
        <v>31600</v>
      </c>
      <c r="I690">
        <v>30.2242</v>
      </c>
      <c r="J690">
        <v>50</v>
      </c>
      <c r="K690">
        <v>9.1000000000000004E-3</v>
      </c>
      <c r="L690">
        <v>29.073</v>
      </c>
      <c r="N690">
        <v>1.2800000000000001E-2</v>
      </c>
    </row>
    <row r="691" spans="1:16" x14ac:dyDescent="0.25">
      <c r="A691">
        <v>2</v>
      </c>
      <c r="D691" t="s">
        <v>206</v>
      </c>
      <c r="F691">
        <v>31600</v>
      </c>
      <c r="I691">
        <v>30.8797</v>
      </c>
      <c r="J691">
        <v>25</v>
      </c>
      <c r="K691">
        <v>1.55E-2</v>
      </c>
      <c r="L691">
        <v>32.599200000000003</v>
      </c>
      <c r="N691">
        <v>1.1599999999999999E-2</v>
      </c>
    </row>
    <row r="692" spans="1:16" x14ac:dyDescent="0.25">
      <c r="A692">
        <v>2</v>
      </c>
      <c r="D692" t="s">
        <v>206</v>
      </c>
      <c r="F692">
        <v>31600</v>
      </c>
      <c r="I692">
        <v>32.961500000000001</v>
      </c>
      <c r="J692">
        <v>12.5</v>
      </c>
      <c r="K692">
        <v>1.1900000000000001E-2</v>
      </c>
      <c r="L692">
        <v>38.947699999999998</v>
      </c>
      <c r="N692">
        <v>2.1600000000000001E-2</v>
      </c>
    </row>
    <row r="693" spans="1:16" x14ac:dyDescent="0.25">
      <c r="A693">
        <v>2</v>
      </c>
      <c r="D693" t="s">
        <v>206</v>
      </c>
      <c r="F693">
        <v>31600</v>
      </c>
      <c r="I693">
        <v>40.116500000000002</v>
      </c>
      <c r="J693">
        <v>6.5</v>
      </c>
      <c r="K693">
        <v>8.0999999999999996E-3</v>
      </c>
      <c r="L693">
        <v>41.506599999999999</v>
      </c>
      <c r="N693">
        <v>1.24E-2</v>
      </c>
    </row>
    <row r="694" spans="1:16" ht="13.8" thickBot="1" x14ac:dyDescent="0.3">
      <c r="A694">
        <v>2</v>
      </c>
      <c r="D694" t="s">
        <v>206</v>
      </c>
      <c r="F694">
        <v>31600</v>
      </c>
      <c r="I694">
        <v>55.322000000000003</v>
      </c>
      <c r="J694">
        <v>3.25</v>
      </c>
      <c r="K694">
        <v>4.8999999999999998E-3</v>
      </c>
      <c r="L694">
        <v>54.882100000000001</v>
      </c>
      <c r="N694">
        <v>6.8999999999999999E-3</v>
      </c>
    </row>
    <row r="695" spans="1:16" ht="29.4" thickBot="1" x14ac:dyDescent="0.35">
      <c r="A695">
        <v>2</v>
      </c>
      <c r="B695" s="35" t="s">
        <v>221</v>
      </c>
      <c r="C695" s="35" t="s">
        <v>109</v>
      </c>
      <c r="D695" t="s">
        <v>206</v>
      </c>
      <c r="F695">
        <v>30000</v>
      </c>
      <c r="H695">
        <v>1.2999999999999999E-2</v>
      </c>
      <c r="I695">
        <v>26.4543</v>
      </c>
      <c r="J695">
        <v>200</v>
      </c>
      <c r="K695">
        <v>1.3299999999999999E-2</v>
      </c>
      <c r="M695">
        <v>38.722900000000003</v>
      </c>
      <c r="O695">
        <v>4.41E-2</v>
      </c>
      <c r="P695">
        <v>1.2999999999999999E-2</v>
      </c>
    </row>
    <row r="696" spans="1:16" x14ac:dyDescent="0.25">
      <c r="A696">
        <v>2</v>
      </c>
      <c r="D696" t="s">
        <v>206</v>
      </c>
      <c r="F696">
        <v>30000</v>
      </c>
      <c r="I696">
        <v>26.0853</v>
      </c>
      <c r="J696">
        <v>100</v>
      </c>
      <c r="K696">
        <v>1.7600000000000001E-2</v>
      </c>
      <c r="M696">
        <v>37.932499999999997</v>
      </c>
      <c r="O696">
        <v>4.5400000000000003E-2</v>
      </c>
    </row>
    <row r="697" spans="1:16" x14ac:dyDescent="0.25">
      <c r="A697">
        <v>2</v>
      </c>
      <c r="D697" t="s">
        <v>206</v>
      </c>
      <c r="F697">
        <v>30000</v>
      </c>
      <c r="I697">
        <v>25.8432</v>
      </c>
      <c r="J697">
        <v>50</v>
      </c>
      <c r="K697">
        <v>2.4500000000000001E-2</v>
      </c>
      <c r="M697">
        <v>37.4968</v>
      </c>
      <c r="O697">
        <v>4.3700000000000003E-2</v>
      </c>
    </row>
    <row r="698" spans="1:16" x14ac:dyDescent="0.25">
      <c r="A698">
        <v>2</v>
      </c>
      <c r="D698" t="s">
        <v>206</v>
      </c>
      <c r="F698">
        <v>30000</v>
      </c>
      <c r="I698">
        <v>28.976900000000001</v>
      </c>
      <c r="J698">
        <v>25</v>
      </c>
      <c r="K698">
        <v>0.02</v>
      </c>
      <c r="M698">
        <v>39.130899999999997</v>
      </c>
      <c r="O698">
        <v>4.4999999999999998E-2</v>
      </c>
    </row>
    <row r="699" spans="1:16" x14ac:dyDescent="0.25">
      <c r="A699">
        <v>2</v>
      </c>
      <c r="D699" t="s">
        <v>206</v>
      </c>
      <c r="F699">
        <v>30000</v>
      </c>
      <c r="I699">
        <v>27.519500000000001</v>
      </c>
      <c r="J699">
        <v>12.5</v>
      </c>
      <c r="K699">
        <v>1.41E-2</v>
      </c>
      <c r="M699">
        <v>38.126100000000001</v>
      </c>
      <c r="O699">
        <v>4.53E-2</v>
      </c>
    </row>
    <row r="700" spans="1:16" x14ac:dyDescent="0.25">
      <c r="A700">
        <v>2</v>
      </c>
      <c r="D700" t="s">
        <v>206</v>
      </c>
      <c r="F700">
        <v>30000</v>
      </c>
      <c r="I700">
        <v>31.510300000000001</v>
      </c>
      <c r="J700">
        <v>6.5</v>
      </c>
      <c r="K700">
        <v>1.67E-2</v>
      </c>
      <c r="M700">
        <v>39.962499999999999</v>
      </c>
      <c r="O700">
        <v>4.1300000000000003E-2</v>
      </c>
    </row>
    <row r="701" spans="1:16" ht="13.8" thickBot="1" x14ac:dyDescent="0.3">
      <c r="A701">
        <v>2</v>
      </c>
      <c r="D701" t="s">
        <v>206</v>
      </c>
      <c r="F701">
        <v>30000</v>
      </c>
      <c r="I701">
        <v>33.637599999999999</v>
      </c>
      <c r="J701">
        <v>3.25</v>
      </c>
      <c r="K701">
        <v>8.3000000000000001E-3</v>
      </c>
      <c r="M701">
        <v>42.4908</v>
      </c>
      <c r="O701">
        <v>3.5700000000000003E-2</v>
      </c>
    </row>
    <row r="702" spans="1:16" ht="29.4" thickBot="1" x14ac:dyDescent="0.35">
      <c r="A702">
        <v>2</v>
      </c>
      <c r="B702" s="35" t="s">
        <v>222</v>
      </c>
      <c r="C702" s="35" t="s">
        <v>123</v>
      </c>
      <c r="D702" t="s">
        <v>206</v>
      </c>
      <c r="E702" t="s">
        <v>317</v>
      </c>
      <c r="F702">
        <v>31100</v>
      </c>
      <c r="G702" t="s">
        <v>318</v>
      </c>
      <c r="H702">
        <v>8.0000000000000002E-3</v>
      </c>
      <c r="I702">
        <v>23.578099999999999</v>
      </c>
      <c r="J702">
        <v>200</v>
      </c>
      <c r="K702">
        <v>2.12E-2</v>
      </c>
      <c r="M702">
        <v>42.162100000000002</v>
      </c>
      <c r="O702">
        <v>1.03E-2</v>
      </c>
      <c r="P702">
        <v>1.0999999999999999E-2</v>
      </c>
    </row>
    <row r="703" spans="1:16" x14ac:dyDescent="0.25">
      <c r="A703">
        <v>2</v>
      </c>
      <c r="D703" t="s">
        <v>206</v>
      </c>
      <c r="F703">
        <v>31100</v>
      </c>
      <c r="I703">
        <v>22.5595</v>
      </c>
      <c r="J703">
        <v>100</v>
      </c>
      <c r="K703">
        <v>2.4E-2</v>
      </c>
      <c r="M703">
        <v>42.489199999999997</v>
      </c>
      <c r="O703">
        <v>1.09E-2</v>
      </c>
    </row>
    <row r="704" spans="1:16" x14ac:dyDescent="0.25">
      <c r="A704">
        <v>2</v>
      </c>
      <c r="D704" t="s">
        <v>206</v>
      </c>
      <c r="F704">
        <v>31100</v>
      </c>
      <c r="I704">
        <v>26.5367</v>
      </c>
      <c r="J704">
        <v>50</v>
      </c>
      <c r="K704">
        <v>2.47E-2</v>
      </c>
      <c r="M704">
        <v>45.413499999999999</v>
      </c>
      <c r="O704">
        <v>1.46E-2</v>
      </c>
    </row>
    <row r="705" spans="1:16" x14ac:dyDescent="0.25">
      <c r="A705">
        <v>2</v>
      </c>
      <c r="D705" t="s">
        <v>206</v>
      </c>
      <c r="F705">
        <v>31100</v>
      </c>
      <c r="I705">
        <v>26.0471</v>
      </c>
      <c r="J705">
        <v>25</v>
      </c>
      <c r="K705">
        <v>3.6600000000000001E-2</v>
      </c>
      <c r="M705">
        <v>45.95</v>
      </c>
      <c r="O705">
        <v>1.6400000000000001E-2</v>
      </c>
    </row>
    <row r="706" spans="1:16" x14ac:dyDescent="0.25">
      <c r="A706">
        <v>2</v>
      </c>
      <c r="D706" t="s">
        <v>206</v>
      </c>
      <c r="F706">
        <v>31100</v>
      </c>
      <c r="I706">
        <v>28.031500000000001</v>
      </c>
      <c r="J706">
        <v>12.5</v>
      </c>
      <c r="K706">
        <v>2.6499999999999999E-2</v>
      </c>
      <c r="M706">
        <v>48.222999999999999</v>
      </c>
      <c r="O706">
        <v>1.55E-2</v>
      </c>
    </row>
    <row r="707" spans="1:16" x14ac:dyDescent="0.25">
      <c r="A707">
        <v>2</v>
      </c>
      <c r="D707" t="s">
        <v>206</v>
      </c>
      <c r="F707">
        <v>31100</v>
      </c>
      <c r="I707">
        <v>38.575800000000001</v>
      </c>
      <c r="J707">
        <v>6.5</v>
      </c>
      <c r="K707">
        <v>3.5799999999999998E-2</v>
      </c>
      <c r="M707">
        <v>49.9559</v>
      </c>
      <c r="O707">
        <v>1.2E-2</v>
      </c>
    </row>
    <row r="708" spans="1:16" ht="13.8" thickBot="1" x14ac:dyDescent="0.3">
      <c r="A708">
        <v>2</v>
      </c>
      <c r="D708" t="s">
        <v>206</v>
      </c>
      <c r="F708">
        <v>31100</v>
      </c>
      <c r="I708">
        <v>50.549399999999999</v>
      </c>
      <c r="J708">
        <v>3.25</v>
      </c>
      <c r="K708">
        <v>3.3000000000000002E-2</v>
      </c>
      <c r="M708">
        <v>57.7057</v>
      </c>
      <c r="O708">
        <v>1.95E-2</v>
      </c>
    </row>
    <row r="709" spans="1:16" ht="29.4" thickBot="1" x14ac:dyDescent="0.35">
      <c r="A709">
        <v>2</v>
      </c>
      <c r="B709" s="35" t="s">
        <v>223</v>
      </c>
      <c r="C709" s="35" t="s">
        <v>132</v>
      </c>
      <c r="D709" t="s">
        <v>206</v>
      </c>
      <c r="E709" t="s">
        <v>314</v>
      </c>
      <c r="F709">
        <v>17000</v>
      </c>
      <c r="H709">
        <v>8.9999999999999993E-3</v>
      </c>
      <c r="I709">
        <v>19.141300000000001</v>
      </c>
      <c r="J709">
        <v>200</v>
      </c>
      <c r="K709">
        <v>4.48E-2</v>
      </c>
      <c r="L709">
        <v>49.359000000000002</v>
      </c>
      <c r="N709">
        <v>6.6E-3</v>
      </c>
      <c r="P709">
        <v>7.0000000000000001E-3</v>
      </c>
    </row>
    <row r="710" spans="1:16" x14ac:dyDescent="0.25">
      <c r="A710">
        <v>2</v>
      </c>
      <c r="D710" t="s">
        <v>206</v>
      </c>
      <c r="E710" t="s">
        <v>370</v>
      </c>
      <c r="F710">
        <v>17000</v>
      </c>
      <c r="I710">
        <v>21.5107</v>
      </c>
      <c r="J710">
        <v>100</v>
      </c>
      <c r="K710">
        <v>2.3300000000000001E-2</v>
      </c>
      <c r="L710">
        <v>47.013800000000003</v>
      </c>
      <c r="N710">
        <v>6.0000000000000001E-3</v>
      </c>
    </row>
    <row r="711" spans="1:16" x14ac:dyDescent="0.25">
      <c r="A711">
        <v>2</v>
      </c>
      <c r="D711" t="s">
        <v>206</v>
      </c>
      <c r="F711">
        <v>17000</v>
      </c>
      <c r="I711">
        <v>18.2118</v>
      </c>
      <c r="J711">
        <v>50</v>
      </c>
      <c r="K711">
        <v>1.8599999999999998E-2</v>
      </c>
      <c r="L711">
        <v>44.213500000000003</v>
      </c>
      <c r="N711">
        <v>6.3E-3</v>
      </c>
    </row>
    <row r="712" spans="1:16" x14ac:dyDescent="0.25">
      <c r="A712">
        <v>2</v>
      </c>
      <c r="D712" t="s">
        <v>206</v>
      </c>
      <c r="F712">
        <v>17000</v>
      </c>
      <c r="I712">
        <v>23.8551</v>
      </c>
      <c r="J712">
        <v>25</v>
      </c>
      <c r="K712">
        <v>1.18E-2</v>
      </c>
      <c r="L712">
        <v>43.313699999999997</v>
      </c>
      <c r="N712">
        <v>6.7999999999999996E-3</v>
      </c>
    </row>
    <row r="713" spans="1:16" x14ac:dyDescent="0.25">
      <c r="A713">
        <v>2</v>
      </c>
      <c r="D713" t="s">
        <v>206</v>
      </c>
      <c r="F713">
        <v>17000</v>
      </c>
      <c r="I713">
        <v>25.573</v>
      </c>
      <c r="J713">
        <v>12.5</v>
      </c>
      <c r="K713">
        <v>1.3599999999999999E-2</v>
      </c>
      <c r="L713">
        <v>46.945399999999999</v>
      </c>
      <c r="N713">
        <v>5.1000000000000004E-3</v>
      </c>
    </row>
    <row r="714" spans="1:16" x14ac:dyDescent="0.25">
      <c r="A714">
        <v>2</v>
      </c>
      <c r="D714" t="s">
        <v>206</v>
      </c>
      <c r="F714">
        <v>17000</v>
      </c>
      <c r="I714">
        <v>28.1205</v>
      </c>
      <c r="J714">
        <v>6.5</v>
      </c>
      <c r="K714">
        <v>1.1599999999999999E-2</v>
      </c>
      <c r="L714">
        <v>67.965400000000002</v>
      </c>
      <c r="N714">
        <v>5.4999999999999997E-3</v>
      </c>
    </row>
    <row r="715" spans="1:16" ht="13.8" thickBot="1" x14ac:dyDescent="0.3">
      <c r="A715">
        <v>2</v>
      </c>
      <c r="D715" t="s">
        <v>206</v>
      </c>
      <c r="F715">
        <v>17000</v>
      </c>
      <c r="I715">
        <v>39.017200000000003</v>
      </c>
      <c r="J715">
        <v>3.25</v>
      </c>
      <c r="K715">
        <v>1.3899999999999999E-2</v>
      </c>
      <c r="L715">
        <v>85.723399999999998</v>
      </c>
      <c r="N715">
        <v>6.0000000000000001E-3</v>
      </c>
    </row>
    <row r="716" spans="1:16" ht="29.4" thickBot="1" x14ac:dyDescent="0.35">
      <c r="A716">
        <v>2</v>
      </c>
      <c r="B716" s="35" t="s">
        <v>224</v>
      </c>
      <c r="C716" s="35" t="s">
        <v>127</v>
      </c>
      <c r="D716" t="s">
        <v>206</v>
      </c>
      <c r="F716">
        <v>600</v>
      </c>
      <c r="H716">
        <v>1.4999999999999999E-2</v>
      </c>
      <c r="I716">
        <v>28.976299999999998</v>
      </c>
      <c r="J716">
        <v>200</v>
      </c>
      <c r="K716">
        <v>9.7000000000000003E-3</v>
      </c>
    </row>
    <row r="717" spans="1:16" x14ac:dyDescent="0.25">
      <c r="A717">
        <v>2</v>
      </c>
      <c r="D717" t="s">
        <v>206</v>
      </c>
      <c r="F717">
        <v>600</v>
      </c>
      <c r="I717">
        <v>27.465299999999999</v>
      </c>
      <c r="J717">
        <v>100</v>
      </c>
      <c r="K717">
        <v>8.8000000000000005E-3</v>
      </c>
    </row>
    <row r="718" spans="1:16" x14ac:dyDescent="0.25">
      <c r="A718">
        <v>2</v>
      </c>
      <c r="D718" t="s">
        <v>206</v>
      </c>
      <c r="F718">
        <v>600</v>
      </c>
      <c r="I718">
        <v>28.055700000000002</v>
      </c>
      <c r="J718">
        <v>50</v>
      </c>
      <c r="K718">
        <v>8.8000000000000005E-3</v>
      </c>
    </row>
    <row r="719" spans="1:16" x14ac:dyDescent="0.25">
      <c r="A719">
        <v>2</v>
      </c>
      <c r="D719" t="s">
        <v>206</v>
      </c>
      <c r="F719">
        <v>600</v>
      </c>
      <c r="I719">
        <v>28.6143</v>
      </c>
      <c r="J719">
        <v>25</v>
      </c>
      <c r="K719">
        <v>1.29E-2</v>
      </c>
    </row>
    <row r="720" spans="1:16" x14ac:dyDescent="0.25">
      <c r="A720">
        <v>2</v>
      </c>
      <c r="D720" t="s">
        <v>206</v>
      </c>
      <c r="F720">
        <v>600</v>
      </c>
      <c r="I720">
        <v>32.188400000000001</v>
      </c>
      <c r="J720">
        <v>12.5</v>
      </c>
      <c r="K720">
        <v>1.15E-2</v>
      </c>
    </row>
    <row r="721" spans="1:16" x14ac:dyDescent="0.25">
      <c r="A721">
        <v>2</v>
      </c>
      <c r="D721" t="s">
        <v>206</v>
      </c>
      <c r="F721">
        <v>600</v>
      </c>
      <c r="I721">
        <v>33.748800000000003</v>
      </c>
      <c r="J721">
        <v>6.5</v>
      </c>
      <c r="K721">
        <v>1.18E-2</v>
      </c>
    </row>
    <row r="722" spans="1:16" ht="13.8" thickBot="1" x14ac:dyDescent="0.3">
      <c r="A722">
        <v>2</v>
      </c>
      <c r="D722" t="s">
        <v>206</v>
      </c>
      <c r="F722">
        <v>600</v>
      </c>
      <c r="I722">
        <v>35.676400000000001</v>
      </c>
      <c r="J722">
        <v>3.25</v>
      </c>
      <c r="K722">
        <v>8.9999999999999993E-3</v>
      </c>
    </row>
    <row r="723" spans="1:16" ht="29.4" thickBot="1" x14ac:dyDescent="0.35">
      <c r="A723">
        <v>2</v>
      </c>
      <c r="B723" s="35" t="s">
        <v>224</v>
      </c>
      <c r="C723" s="35" t="s">
        <v>123</v>
      </c>
      <c r="D723" t="s">
        <v>206</v>
      </c>
      <c r="E723" t="s">
        <v>371</v>
      </c>
      <c r="F723">
        <v>680</v>
      </c>
      <c r="G723">
        <v>34</v>
      </c>
      <c r="H723">
        <v>0.01</v>
      </c>
      <c r="I723">
        <v>17.616</v>
      </c>
      <c r="J723">
        <v>200</v>
      </c>
      <c r="K723">
        <v>2.7E-2</v>
      </c>
      <c r="L723">
        <v>24.680199999999999</v>
      </c>
      <c r="M723">
        <v>17.736899999999999</v>
      </c>
      <c r="N723">
        <v>3.9699999999999999E-2</v>
      </c>
      <c r="O723">
        <v>2.3199999999999998E-2</v>
      </c>
      <c r="P723">
        <v>0.01</v>
      </c>
    </row>
    <row r="724" spans="1:16" x14ac:dyDescent="0.25">
      <c r="A724">
        <v>2</v>
      </c>
      <c r="D724" t="s">
        <v>206</v>
      </c>
      <c r="E724" t="s">
        <v>372</v>
      </c>
      <c r="F724">
        <v>680</v>
      </c>
      <c r="I724">
        <v>17.982700000000001</v>
      </c>
      <c r="J724">
        <v>100</v>
      </c>
      <c r="K724">
        <v>2.0899999999999998E-2</v>
      </c>
      <c r="L724">
        <v>24.4955</v>
      </c>
      <c r="M724">
        <v>16.949300000000001</v>
      </c>
      <c r="N724">
        <v>4.2900000000000001E-2</v>
      </c>
      <c r="O724">
        <v>2.4199999999999999E-2</v>
      </c>
    </row>
    <row r="725" spans="1:16" x14ac:dyDescent="0.25">
      <c r="A725">
        <v>2</v>
      </c>
      <c r="D725" t="s">
        <v>206</v>
      </c>
      <c r="F725">
        <v>680</v>
      </c>
      <c r="I725">
        <v>23.614000000000001</v>
      </c>
      <c r="J725">
        <v>50</v>
      </c>
      <c r="K725">
        <v>2.76E-2</v>
      </c>
      <c r="L725">
        <v>28.580500000000001</v>
      </c>
      <c r="M725">
        <v>21.7683</v>
      </c>
      <c r="N725">
        <v>3.32E-2</v>
      </c>
      <c r="O725">
        <v>2.53E-2</v>
      </c>
    </row>
    <row r="726" spans="1:16" x14ac:dyDescent="0.25">
      <c r="A726">
        <v>2</v>
      </c>
      <c r="D726" t="s">
        <v>206</v>
      </c>
      <c r="F726">
        <v>680</v>
      </c>
      <c r="I726">
        <v>24.3062</v>
      </c>
      <c r="J726">
        <v>25</v>
      </c>
      <c r="K726">
        <v>2.86E-2</v>
      </c>
      <c r="L726">
        <v>30.165299999999998</v>
      </c>
      <c r="M726">
        <v>24.4754</v>
      </c>
      <c r="N726">
        <v>3.6999999999999998E-2</v>
      </c>
      <c r="O726">
        <v>4.8800000000000003E-2</v>
      </c>
    </row>
    <row r="727" spans="1:16" x14ac:dyDescent="0.25">
      <c r="A727">
        <v>2</v>
      </c>
      <c r="D727" t="s">
        <v>206</v>
      </c>
      <c r="F727">
        <v>680</v>
      </c>
      <c r="I727">
        <v>30.566199999999998</v>
      </c>
      <c r="J727">
        <v>12.5</v>
      </c>
      <c r="K727">
        <v>3.8300000000000001E-2</v>
      </c>
      <c r="L727">
        <v>30.804099999999998</v>
      </c>
      <c r="M727">
        <v>31.000299999999999</v>
      </c>
      <c r="N727">
        <v>3.3599999999999998E-2</v>
      </c>
      <c r="O727">
        <v>2.12E-2</v>
      </c>
    </row>
    <row r="728" spans="1:16" x14ac:dyDescent="0.25">
      <c r="A728">
        <v>2</v>
      </c>
      <c r="D728" t="s">
        <v>206</v>
      </c>
      <c r="F728">
        <v>680</v>
      </c>
      <c r="I728">
        <v>36.551400000000001</v>
      </c>
      <c r="J728">
        <v>6.5</v>
      </c>
      <c r="K728">
        <v>3.7499999999999999E-2</v>
      </c>
      <c r="L728">
        <v>41.171900000000001</v>
      </c>
      <c r="M728">
        <v>37.998899999999999</v>
      </c>
      <c r="N728">
        <v>2.69E-2</v>
      </c>
      <c r="O728">
        <v>3.44E-2</v>
      </c>
    </row>
    <row r="729" spans="1:16" ht="13.8" thickBot="1" x14ac:dyDescent="0.3">
      <c r="A729">
        <v>2</v>
      </c>
      <c r="D729" t="s">
        <v>206</v>
      </c>
      <c r="F729">
        <v>680</v>
      </c>
      <c r="I729">
        <v>41.435600000000001</v>
      </c>
      <c r="J729">
        <v>3.25</v>
      </c>
      <c r="K729">
        <v>3.6200000000000003E-2</v>
      </c>
      <c r="L729">
        <v>46.670699999999997</v>
      </c>
      <c r="M729">
        <v>42.625700000000002</v>
      </c>
      <c r="N729">
        <v>1.5599999999999999E-2</v>
      </c>
      <c r="O729">
        <v>2.8500000000000001E-2</v>
      </c>
    </row>
    <row r="730" spans="1:16" ht="29.4" thickBot="1" x14ac:dyDescent="0.35">
      <c r="A730">
        <v>2</v>
      </c>
      <c r="B730" s="35" t="s">
        <v>225</v>
      </c>
      <c r="C730" s="35" t="s">
        <v>140</v>
      </c>
      <c r="D730" t="s">
        <v>206</v>
      </c>
      <c r="E730" t="s">
        <v>373</v>
      </c>
      <c r="F730">
        <v>32000</v>
      </c>
      <c r="G730">
        <v>34</v>
      </c>
      <c r="H730">
        <v>1.2E-2</v>
      </c>
      <c r="I730">
        <v>23.618500000000001</v>
      </c>
      <c r="J730">
        <v>200</v>
      </c>
      <c r="K730">
        <v>2.2499999999999999E-2</v>
      </c>
      <c r="L730">
        <v>23.541499999999999</v>
      </c>
      <c r="M730">
        <v>2.3800000000000002E-2</v>
      </c>
      <c r="N730">
        <v>31.466000000000001</v>
      </c>
      <c r="O730">
        <v>2.1700000000000001E-2</v>
      </c>
      <c r="P730">
        <v>1.2E-2</v>
      </c>
    </row>
    <row r="731" spans="1:16" x14ac:dyDescent="0.25">
      <c r="A731">
        <v>2</v>
      </c>
      <c r="D731" t="s">
        <v>206</v>
      </c>
      <c r="E731" t="s">
        <v>374</v>
      </c>
      <c r="F731">
        <v>32000</v>
      </c>
      <c r="I731">
        <v>24.246099999999998</v>
      </c>
      <c r="J731">
        <v>100</v>
      </c>
      <c r="K731">
        <v>1.46E-2</v>
      </c>
      <c r="L731">
        <v>26.1892</v>
      </c>
      <c r="M731">
        <v>3.49E-2</v>
      </c>
      <c r="N731">
        <v>34.738799999999998</v>
      </c>
      <c r="O731">
        <v>2.63E-2</v>
      </c>
    </row>
    <row r="732" spans="1:16" x14ac:dyDescent="0.25">
      <c r="A732">
        <v>2</v>
      </c>
      <c r="D732" t="s">
        <v>206</v>
      </c>
      <c r="F732">
        <v>32000</v>
      </c>
      <c r="I732">
        <v>26.179500000000001</v>
      </c>
      <c r="J732">
        <v>50</v>
      </c>
      <c r="K732">
        <v>4.4299999999999999E-2</v>
      </c>
      <c r="L732">
        <v>26.509699999999999</v>
      </c>
      <c r="M732">
        <v>4.82E-2</v>
      </c>
      <c r="N732">
        <v>35.202100000000002</v>
      </c>
      <c r="O732">
        <v>2.58E-2</v>
      </c>
    </row>
    <row r="733" spans="1:16" x14ac:dyDescent="0.25">
      <c r="A733">
        <v>2</v>
      </c>
      <c r="D733" t="s">
        <v>206</v>
      </c>
      <c r="F733">
        <v>32000</v>
      </c>
      <c r="I733">
        <v>25.508099999999999</v>
      </c>
      <c r="J733">
        <v>25</v>
      </c>
      <c r="K733">
        <v>4.5600000000000002E-2</v>
      </c>
      <c r="L733">
        <v>24.808900000000001</v>
      </c>
      <c r="M733">
        <v>4.53E-2</v>
      </c>
      <c r="N733">
        <v>31.8461</v>
      </c>
      <c r="O733">
        <v>1.54E-2</v>
      </c>
    </row>
    <row r="734" spans="1:16" x14ac:dyDescent="0.25">
      <c r="A734">
        <v>2</v>
      </c>
      <c r="D734" t="s">
        <v>206</v>
      </c>
      <c r="F734">
        <v>32000</v>
      </c>
      <c r="I734">
        <v>27.903300000000002</v>
      </c>
      <c r="J734">
        <v>12.5</v>
      </c>
      <c r="K734">
        <v>4.07E-2</v>
      </c>
      <c r="L734">
        <v>24.921700000000001</v>
      </c>
      <c r="M734">
        <v>3.9800000000000002E-2</v>
      </c>
      <c r="N734">
        <v>36.0015</v>
      </c>
      <c r="O734">
        <v>0.02</v>
      </c>
    </row>
    <row r="735" spans="1:16" x14ac:dyDescent="0.25">
      <c r="A735">
        <v>2</v>
      </c>
      <c r="D735" t="s">
        <v>206</v>
      </c>
      <c r="F735">
        <v>32000</v>
      </c>
      <c r="I735">
        <v>30.1784</v>
      </c>
      <c r="J735">
        <v>6.5</v>
      </c>
      <c r="K735">
        <v>3.5400000000000001E-2</v>
      </c>
      <c r="L735">
        <v>28.331</v>
      </c>
      <c r="M735">
        <v>1.9400000000000001E-2</v>
      </c>
      <c r="N735">
        <v>38.480600000000003</v>
      </c>
      <c r="O735">
        <v>2.4299999999999999E-2</v>
      </c>
    </row>
    <row r="736" spans="1:16" ht="13.8" thickBot="1" x14ac:dyDescent="0.3">
      <c r="A736">
        <v>2</v>
      </c>
      <c r="D736" t="s">
        <v>206</v>
      </c>
      <c r="F736">
        <v>32000</v>
      </c>
      <c r="I736">
        <v>36.962800000000001</v>
      </c>
      <c r="J736">
        <v>3.25</v>
      </c>
      <c r="K736">
        <v>3.5400000000000001E-2</v>
      </c>
      <c r="L736">
        <v>35.600299999999997</v>
      </c>
      <c r="M736">
        <v>0.01</v>
      </c>
      <c r="N736">
        <v>42.986499999999999</v>
      </c>
      <c r="O736">
        <v>2.64E-2</v>
      </c>
    </row>
    <row r="737" spans="1:16" ht="29.4" thickBot="1" x14ac:dyDescent="0.35">
      <c r="A737">
        <v>2</v>
      </c>
      <c r="B737" s="35" t="s">
        <v>226</v>
      </c>
      <c r="C737" s="35" t="s">
        <v>111</v>
      </c>
      <c r="D737" t="s">
        <v>206</v>
      </c>
      <c r="F737">
        <v>330</v>
      </c>
      <c r="G737">
        <v>24</v>
      </c>
      <c r="H737">
        <v>1.6E-2</v>
      </c>
      <c r="I737">
        <v>12.7925</v>
      </c>
      <c r="J737">
        <v>200</v>
      </c>
      <c r="K737">
        <v>4.8899999999999999E-2</v>
      </c>
      <c r="L737">
        <v>13.9976</v>
      </c>
      <c r="N737">
        <v>3.6900000000000002E-2</v>
      </c>
      <c r="P737">
        <v>0.02</v>
      </c>
    </row>
    <row r="738" spans="1:16" x14ac:dyDescent="0.25">
      <c r="A738">
        <v>2</v>
      </c>
      <c r="D738" t="s">
        <v>206</v>
      </c>
      <c r="F738">
        <v>330</v>
      </c>
      <c r="I738">
        <v>13.7073</v>
      </c>
      <c r="J738">
        <v>100</v>
      </c>
      <c r="K738">
        <v>2.23E-2</v>
      </c>
      <c r="L738">
        <v>14.386100000000001</v>
      </c>
      <c r="N738">
        <v>1.47E-2</v>
      </c>
    </row>
    <row r="739" spans="1:16" x14ac:dyDescent="0.25">
      <c r="A739">
        <v>2</v>
      </c>
      <c r="D739" t="s">
        <v>206</v>
      </c>
      <c r="F739">
        <v>330</v>
      </c>
      <c r="I739">
        <v>13.452400000000001</v>
      </c>
      <c r="J739">
        <v>50</v>
      </c>
      <c r="K739">
        <v>3.0499999999999999E-2</v>
      </c>
      <c r="L739">
        <v>16.844100000000001</v>
      </c>
      <c r="N739">
        <v>2.0199999999999999E-2</v>
      </c>
    </row>
    <row r="740" spans="1:16" x14ac:dyDescent="0.25">
      <c r="A740">
        <v>2</v>
      </c>
      <c r="D740" t="s">
        <v>206</v>
      </c>
      <c r="F740">
        <v>330</v>
      </c>
      <c r="I740">
        <v>16.751200000000001</v>
      </c>
      <c r="J740">
        <v>25</v>
      </c>
      <c r="K740">
        <v>2.7400000000000001E-2</v>
      </c>
      <c r="L740">
        <v>20.380800000000001</v>
      </c>
      <c r="N740">
        <v>3.3000000000000002E-2</v>
      </c>
    </row>
    <row r="741" spans="1:16" x14ac:dyDescent="0.25">
      <c r="A741">
        <v>2</v>
      </c>
      <c r="D741" t="s">
        <v>206</v>
      </c>
      <c r="F741">
        <v>330</v>
      </c>
      <c r="I741">
        <v>22.989599999999999</v>
      </c>
      <c r="J741">
        <v>12.5</v>
      </c>
      <c r="K741">
        <v>3.61E-2</v>
      </c>
      <c r="L741">
        <v>21.960599999999999</v>
      </c>
      <c r="N741">
        <v>2.92E-2</v>
      </c>
    </row>
    <row r="742" spans="1:16" x14ac:dyDescent="0.25">
      <c r="A742">
        <v>2</v>
      </c>
      <c r="D742" t="s">
        <v>206</v>
      </c>
      <c r="F742">
        <v>330</v>
      </c>
      <c r="I742">
        <v>27.024999999999999</v>
      </c>
      <c r="J742">
        <v>6.5</v>
      </c>
      <c r="K742">
        <v>3.3599999999999998E-2</v>
      </c>
      <c r="L742">
        <v>26.401299999999999</v>
      </c>
      <c r="N742">
        <v>2.46E-2</v>
      </c>
    </row>
    <row r="743" spans="1:16" ht="13.8" thickBot="1" x14ac:dyDescent="0.3">
      <c r="A743">
        <v>2</v>
      </c>
      <c r="D743" t="s">
        <v>206</v>
      </c>
      <c r="F743">
        <v>330</v>
      </c>
      <c r="I743">
        <v>36.774700000000003</v>
      </c>
      <c r="J743">
        <v>3.25</v>
      </c>
      <c r="K743">
        <v>1.5900000000000001E-2</v>
      </c>
      <c r="L743">
        <v>30.713999999999999</v>
      </c>
      <c r="N743">
        <v>2.1299999999999999E-2</v>
      </c>
    </row>
    <row r="744" spans="1:16" ht="29.4" thickBot="1" x14ac:dyDescent="0.35">
      <c r="A744">
        <v>2</v>
      </c>
      <c r="B744" s="35" t="s">
        <v>227</v>
      </c>
      <c r="C744" s="35" t="s">
        <v>183</v>
      </c>
      <c r="D744" t="s">
        <v>206</v>
      </c>
      <c r="E744" t="s">
        <v>296</v>
      </c>
      <c r="F744">
        <v>2400</v>
      </c>
      <c r="G744">
        <v>24</v>
      </c>
      <c r="H744">
        <v>1.4E-2</v>
      </c>
      <c r="I744">
        <v>3.6160000000000001</v>
      </c>
      <c r="J744">
        <v>200</v>
      </c>
      <c r="K744">
        <v>1.2200000000000001E-2</v>
      </c>
      <c r="M744">
        <v>42.184199999999997</v>
      </c>
      <c r="O744">
        <v>7.1000000000000004E-3</v>
      </c>
      <c r="P744">
        <v>8.9999999999999993E-3</v>
      </c>
    </row>
    <row r="745" spans="1:16" x14ac:dyDescent="0.25">
      <c r="A745">
        <v>2</v>
      </c>
      <c r="D745" t="s">
        <v>206</v>
      </c>
      <c r="E745" t="s">
        <v>375</v>
      </c>
      <c r="F745">
        <v>2400</v>
      </c>
      <c r="I745">
        <v>4.7305000000000001</v>
      </c>
      <c r="J745">
        <v>100</v>
      </c>
      <c r="K745">
        <v>1.54E-2</v>
      </c>
      <c r="M745">
        <v>51.092799999999997</v>
      </c>
      <c r="O745">
        <v>5.5999999999999999E-3</v>
      </c>
    </row>
    <row r="746" spans="1:16" x14ac:dyDescent="0.25">
      <c r="A746">
        <v>2</v>
      </c>
      <c r="D746" t="s">
        <v>206</v>
      </c>
      <c r="F746">
        <v>2400</v>
      </c>
      <c r="I746">
        <v>7.5411000000000001</v>
      </c>
      <c r="J746">
        <v>50</v>
      </c>
      <c r="K746">
        <v>1.38E-2</v>
      </c>
      <c r="M746">
        <v>49.0702</v>
      </c>
      <c r="O746">
        <v>5.8999999999999999E-3</v>
      </c>
    </row>
    <row r="747" spans="1:16" x14ac:dyDescent="0.25">
      <c r="A747">
        <v>2</v>
      </c>
      <c r="D747" t="s">
        <v>206</v>
      </c>
      <c r="F747">
        <v>2400</v>
      </c>
      <c r="I747">
        <v>11.011200000000001</v>
      </c>
      <c r="J747">
        <v>25</v>
      </c>
      <c r="K747">
        <v>1.4999999999999999E-2</v>
      </c>
      <c r="M747">
        <v>47.0702</v>
      </c>
      <c r="O747">
        <v>4.3E-3</v>
      </c>
    </row>
    <row r="748" spans="1:16" x14ac:dyDescent="0.25">
      <c r="A748">
        <v>2</v>
      </c>
      <c r="D748" t="s">
        <v>206</v>
      </c>
      <c r="F748">
        <v>2400</v>
      </c>
      <c r="I748">
        <v>11.407999999999999</v>
      </c>
      <c r="J748">
        <v>12.5</v>
      </c>
      <c r="K748">
        <v>1.61E-2</v>
      </c>
      <c r="M748">
        <v>53.827199999999998</v>
      </c>
      <c r="O748">
        <v>3.3E-3</v>
      </c>
    </row>
    <row r="749" spans="1:16" x14ac:dyDescent="0.25">
      <c r="A749">
        <v>2</v>
      </c>
      <c r="D749" t="s">
        <v>206</v>
      </c>
      <c r="F749">
        <v>2400</v>
      </c>
      <c r="I749">
        <v>13.4458</v>
      </c>
      <c r="J749">
        <v>6.5</v>
      </c>
      <c r="K749">
        <v>2.1700000000000001E-2</v>
      </c>
      <c r="M749">
        <v>65.922399999999996</v>
      </c>
      <c r="O749">
        <v>2.5000000000000001E-3</v>
      </c>
    </row>
    <row r="750" spans="1:16" ht="13.8" thickBot="1" x14ac:dyDescent="0.3">
      <c r="A750">
        <v>2</v>
      </c>
      <c r="D750" t="s">
        <v>206</v>
      </c>
      <c r="F750">
        <v>2400</v>
      </c>
      <c r="I750">
        <v>42.341700000000003</v>
      </c>
      <c r="J750">
        <v>3.25</v>
      </c>
      <c r="K750">
        <v>1.1599999999999999E-2</v>
      </c>
      <c r="M750">
        <v>66</v>
      </c>
      <c r="O750">
        <v>2.5000000000000001E-3</v>
      </c>
    </row>
    <row r="751" spans="1:16" ht="29.4" thickBot="1" x14ac:dyDescent="0.35">
      <c r="A751">
        <v>2</v>
      </c>
      <c r="B751" s="35" t="s">
        <v>228</v>
      </c>
      <c r="C751" s="35" t="s">
        <v>123</v>
      </c>
      <c r="D751" t="s">
        <v>206</v>
      </c>
      <c r="E751" t="s">
        <v>319</v>
      </c>
      <c r="F751">
        <v>1400</v>
      </c>
      <c r="G751">
        <v>64</v>
      </c>
      <c r="H751">
        <v>8.0000000000000002E-3</v>
      </c>
      <c r="I751">
        <v>47.256100000000004</v>
      </c>
      <c r="J751">
        <v>200</v>
      </c>
      <c r="K751">
        <v>6.6100000000000006E-2</v>
      </c>
    </row>
    <row r="752" spans="1:16" x14ac:dyDescent="0.25">
      <c r="A752">
        <v>2</v>
      </c>
      <c r="D752" t="s">
        <v>206</v>
      </c>
      <c r="F752">
        <v>1400</v>
      </c>
      <c r="I752">
        <v>47.713099999999997</v>
      </c>
      <c r="J752">
        <v>100</v>
      </c>
      <c r="K752">
        <v>2.4899999999999999E-2</v>
      </c>
    </row>
    <row r="753" spans="1:16" x14ac:dyDescent="0.25">
      <c r="A753">
        <v>2</v>
      </c>
      <c r="D753" t="s">
        <v>206</v>
      </c>
      <c r="F753">
        <v>1400</v>
      </c>
      <c r="I753">
        <v>52.039200000000001</v>
      </c>
      <c r="J753">
        <v>50</v>
      </c>
      <c r="K753">
        <v>2.07E-2</v>
      </c>
    </row>
    <row r="754" spans="1:16" x14ac:dyDescent="0.25">
      <c r="A754">
        <v>2</v>
      </c>
      <c r="D754" t="s">
        <v>206</v>
      </c>
      <c r="F754">
        <v>1400</v>
      </c>
      <c r="I754">
        <v>56.806100000000001</v>
      </c>
      <c r="J754">
        <v>25</v>
      </c>
      <c r="K754">
        <v>2.52E-2</v>
      </c>
    </row>
    <row r="755" spans="1:16" x14ac:dyDescent="0.25">
      <c r="A755">
        <v>2</v>
      </c>
      <c r="D755" t="s">
        <v>206</v>
      </c>
      <c r="F755">
        <v>1400</v>
      </c>
      <c r="I755">
        <v>56.9358</v>
      </c>
      <c r="J755">
        <v>12.5</v>
      </c>
      <c r="K755">
        <v>2.0500000000000001E-2</v>
      </c>
    </row>
    <row r="756" spans="1:16" x14ac:dyDescent="0.25">
      <c r="A756">
        <v>2</v>
      </c>
      <c r="D756" t="s">
        <v>206</v>
      </c>
      <c r="F756">
        <v>1400</v>
      </c>
      <c r="I756">
        <v>62.683799999999998</v>
      </c>
      <c r="J756">
        <v>6.5</v>
      </c>
      <c r="K756">
        <v>4.7E-2</v>
      </c>
    </row>
    <row r="757" spans="1:16" ht="13.8" thickBot="1" x14ac:dyDescent="0.3">
      <c r="A757">
        <v>2</v>
      </c>
      <c r="D757" t="s">
        <v>206</v>
      </c>
      <c r="F757">
        <v>1400</v>
      </c>
      <c r="I757">
        <v>69.503600000000006</v>
      </c>
      <c r="J757">
        <v>3.25</v>
      </c>
      <c r="K757">
        <v>5.3E-3</v>
      </c>
    </row>
    <row r="758" spans="1:16" ht="29.4" thickBot="1" x14ac:dyDescent="0.35">
      <c r="A758">
        <v>2</v>
      </c>
      <c r="B758" s="35" t="s">
        <v>229</v>
      </c>
      <c r="C758" s="35" t="s">
        <v>109</v>
      </c>
      <c r="D758" t="s">
        <v>206</v>
      </c>
      <c r="F758">
        <v>9400</v>
      </c>
      <c r="G758">
        <v>4</v>
      </c>
      <c r="H758">
        <v>0.01</v>
      </c>
      <c r="I758">
        <v>6.9709000000000003</v>
      </c>
      <c r="J758">
        <v>200</v>
      </c>
      <c r="K758">
        <v>1.2800000000000001E-2</v>
      </c>
      <c r="L758">
        <v>25.122199999999999</v>
      </c>
      <c r="M758">
        <v>36.952399999999997</v>
      </c>
      <c r="N758">
        <v>2.5399999999999999E-2</v>
      </c>
      <c r="O758">
        <v>3.4799999999999998E-2</v>
      </c>
      <c r="P758">
        <v>1.4E-2</v>
      </c>
    </row>
    <row r="759" spans="1:16" x14ac:dyDescent="0.25">
      <c r="A759">
        <v>2</v>
      </c>
      <c r="D759" t="s">
        <v>206</v>
      </c>
      <c r="F759">
        <v>9400</v>
      </c>
      <c r="I759">
        <v>8.2994000000000003</v>
      </c>
      <c r="J759">
        <v>100</v>
      </c>
      <c r="K759">
        <v>1.23E-2</v>
      </c>
      <c r="L759">
        <v>24.7134</v>
      </c>
      <c r="M759">
        <v>36.253700000000002</v>
      </c>
      <c r="N759">
        <v>4.9500000000000002E-2</v>
      </c>
      <c r="O759">
        <v>2.35E-2</v>
      </c>
    </row>
    <row r="760" spans="1:16" x14ac:dyDescent="0.25">
      <c r="A760">
        <v>2</v>
      </c>
      <c r="D760" t="s">
        <v>206</v>
      </c>
      <c r="F760">
        <v>9400</v>
      </c>
      <c r="I760">
        <v>5.7942</v>
      </c>
      <c r="J760">
        <v>50</v>
      </c>
      <c r="K760">
        <v>1.26E-2</v>
      </c>
      <c r="L760">
        <v>26.0349</v>
      </c>
      <c r="M760">
        <v>38.637599999999999</v>
      </c>
      <c r="N760">
        <v>4.2599999999999999E-2</v>
      </c>
      <c r="O760">
        <v>2.7099999999999999E-2</v>
      </c>
    </row>
    <row r="761" spans="1:16" x14ac:dyDescent="0.25">
      <c r="A761">
        <v>2</v>
      </c>
      <c r="D761" t="s">
        <v>206</v>
      </c>
      <c r="F761">
        <v>9400</v>
      </c>
      <c r="I761">
        <v>5.0857999999999999</v>
      </c>
      <c r="J761">
        <v>25</v>
      </c>
      <c r="K761">
        <v>1.26E-2</v>
      </c>
      <c r="L761">
        <v>23.780999999999999</v>
      </c>
      <c r="M761">
        <v>38.370199999999997</v>
      </c>
      <c r="N761">
        <v>4.3700000000000003E-2</v>
      </c>
      <c r="O761">
        <v>2.8899999999999999E-2</v>
      </c>
    </row>
    <row r="762" spans="1:16" x14ac:dyDescent="0.25">
      <c r="A762">
        <v>2</v>
      </c>
      <c r="D762" t="s">
        <v>206</v>
      </c>
      <c r="F762">
        <v>9400</v>
      </c>
      <c r="I762">
        <v>8.9555000000000007</v>
      </c>
      <c r="J762">
        <v>12.5</v>
      </c>
      <c r="K762">
        <v>1.11E-2</v>
      </c>
      <c r="L762">
        <v>22.6448</v>
      </c>
      <c r="M762">
        <v>39.776299999999999</v>
      </c>
      <c r="N762">
        <v>4.0300000000000002E-2</v>
      </c>
      <c r="O762">
        <v>2.4E-2</v>
      </c>
    </row>
    <row r="763" spans="1:16" x14ac:dyDescent="0.25">
      <c r="A763">
        <v>2</v>
      </c>
      <c r="D763" t="s">
        <v>206</v>
      </c>
      <c r="F763">
        <v>9400</v>
      </c>
      <c r="I763">
        <v>13.718999999999999</v>
      </c>
      <c r="J763">
        <v>6.5</v>
      </c>
      <c r="K763">
        <v>1.43E-2</v>
      </c>
      <c r="L763">
        <v>29.010999999999999</v>
      </c>
      <c r="M763">
        <v>42.421700000000001</v>
      </c>
      <c r="N763">
        <v>1.7600000000000001E-2</v>
      </c>
      <c r="O763">
        <v>3.0099999999999998E-2</v>
      </c>
    </row>
    <row r="764" spans="1:16" ht="13.8" thickBot="1" x14ac:dyDescent="0.3">
      <c r="A764">
        <v>2</v>
      </c>
      <c r="D764" t="s">
        <v>206</v>
      </c>
      <c r="F764">
        <v>9400</v>
      </c>
      <c r="I764">
        <v>20.491199999999999</v>
      </c>
      <c r="J764">
        <v>3.25</v>
      </c>
      <c r="K764">
        <v>9.7000000000000003E-3</v>
      </c>
      <c r="L764">
        <v>33.487699999999997</v>
      </c>
      <c r="M764">
        <v>49.357300000000002</v>
      </c>
      <c r="N764">
        <v>3.1399999999999997E-2</v>
      </c>
      <c r="O764">
        <v>1.3100000000000001E-2</v>
      </c>
    </row>
    <row r="765" spans="1:16" ht="29.4" thickBot="1" x14ac:dyDescent="0.35">
      <c r="A765">
        <v>2</v>
      </c>
      <c r="B765" s="35" t="s">
        <v>230</v>
      </c>
      <c r="C765" s="35" t="s">
        <v>109</v>
      </c>
      <c r="D765" t="s">
        <v>206</v>
      </c>
      <c r="E765" t="s">
        <v>10</v>
      </c>
      <c r="F765">
        <v>1270</v>
      </c>
      <c r="G765">
        <v>14</v>
      </c>
      <c r="H765">
        <v>1.7000000000000001E-2</v>
      </c>
      <c r="I765">
        <v>8.1265999999999998</v>
      </c>
      <c r="J765">
        <v>200</v>
      </c>
      <c r="K765">
        <v>3.3599999999999998E-2</v>
      </c>
      <c r="L765">
        <v>19.415500000000002</v>
      </c>
      <c r="M765">
        <v>29.040299999999998</v>
      </c>
      <c r="N765">
        <v>2.29E-2</v>
      </c>
      <c r="O765">
        <v>1.6500000000000001E-2</v>
      </c>
      <c r="P765">
        <v>1.4E-2</v>
      </c>
    </row>
    <row r="766" spans="1:16" x14ac:dyDescent="0.25">
      <c r="A766">
        <v>2</v>
      </c>
      <c r="D766" t="s">
        <v>206</v>
      </c>
      <c r="F766">
        <v>1270</v>
      </c>
      <c r="I766">
        <v>9.8302999999999994</v>
      </c>
      <c r="J766">
        <v>100</v>
      </c>
      <c r="K766">
        <v>2.64E-2</v>
      </c>
      <c r="L766">
        <v>21.544699999999999</v>
      </c>
      <c r="M766">
        <v>30.4968</v>
      </c>
      <c r="N766">
        <v>2.7199999999999998E-2</v>
      </c>
      <c r="O766">
        <v>1.7899999999999999E-2</v>
      </c>
    </row>
    <row r="767" spans="1:16" x14ac:dyDescent="0.25">
      <c r="A767">
        <v>2</v>
      </c>
      <c r="D767" t="s">
        <v>206</v>
      </c>
      <c r="F767">
        <v>1270</v>
      </c>
      <c r="I767">
        <v>6.6504000000000003</v>
      </c>
      <c r="J767">
        <v>50</v>
      </c>
      <c r="K767">
        <v>7.8700000000000006E-2</v>
      </c>
      <c r="L767">
        <v>20.759899999999998</v>
      </c>
      <c r="M767">
        <v>33.284799999999997</v>
      </c>
      <c r="N767">
        <v>1.6199999999999999E-2</v>
      </c>
      <c r="O767">
        <v>2.3900000000000001E-2</v>
      </c>
    </row>
    <row r="768" spans="1:16" x14ac:dyDescent="0.25">
      <c r="A768">
        <v>2</v>
      </c>
      <c r="D768" t="s">
        <v>206</v>
      </c>
      <c r="F768">
        <v>1270</v>
      </c>
      <c r="I768">
        <v>11.15</v>
      </c>
      <c r="J768">
        <v>25</v>
      </c>
      <c r="K768">
        <v>7.9699999999999993E-2</v>
      </c>
      <c r="L768">
        <v>23.8413</v>
      </c>
      <c r="M768">
        <v>36.448500000000003</v>
      </c>
      <c r="N768">
        <v>1.61E-2</v>
      </c>
      <c r="O768">
        <v>2.18E-2</v>
      </c>
    </row>
    <row r="769" spans="1:16" x14ac:dyDescent="0.25">
      <c r="A769">
        <v>2</v>
      </c>
      <c r="D769" t="s">
        <v>206</v>
      </c>
      <c r="F769">
        <v>1270</v>
      </c>
      <c r="I769">
        <v>13.4604</v>
      </c>
      <c r="J769">
        <v>12.5</v>
      </c>
      <c r="K769">
        <v>3.6499999999999998E-2</v>
      </c>
      <c r="L769">
        <v>28.291699999999999</v>
      </c>
      <c r="M769">
        <v>39.739199999999997</v>
      </c>
      <c r="N769">
        <v>3.4299999999999997E-2</v>
      </c>
      <c r="O769">
        <v>3.1E-2</v>
      </c>
    </row>
    <row r="770" spans="1:16" x14ac:dyDescent="0.25">
      <c r="A770">
        <v>2</v>
      </c>
      <c r="D770" t="s">
        <v>206</v>
      </c>
      <c r="F770">
        <v>1270</v>
      </c>
      <c r="I770">
        <v>17.928999999999998</v>
      </c>
      <c r="J770">
        <v>6.5</v>
      </c>
      <c r="K770">
        <v>6.8199999999999997E-2</v>
      </c>
      <c r="L770">
        <v>30.419499999999999</v>
      </c>
      <c r="M770">
        <v>42.112200000000001</v>
      </c>
      <c r="N770">
        <v>3.9899999999999998E-2</v>
      </c>
      <c r="O770">
        <v>3.09E-2</v>
      </c>
    </row>
    <row r="771" spans="1:16" ht="13.8" thickBot="1" x14ac:dyDescent="0.3">
      <c r="A771">
        <v>2</v>
      </c>
      <c r="D771" t="s">
        <v>206</v>
      </c>
      <c r="F771">
        <v>1270</v>
      </c>
      <c r="I771">
        <v>21.8338</v>
      </c>
      <c r="J771">
        <v>3.25</v>
      </c>
      <c r="K771">
        <v>3.5999999999999997E-2</v>
      </c>
      <c r="L771">
        <v>37.192799999999998</v>
      </c>
      <c r="M771">
        <v>45.035800000000002</v>
      </c>
      <c r="N771">
        <v>2.0899999999999998E-2</v>
      </c>
      <c r="O771">
        <v>3.1099999999999999E-2</v>
      </c>
    </row>
    <row r="772" spans="1:16" ht="29.4" thickBot="1" x14ac:dyDescent="0.35">
      <c r="A772">
        <v>2</v>
      </c>
      <c r="B772" s="35" t="s">
        <v>233</v>
      </c>
      <c r="C772" s="35" t="s">
        <v>111</v>
      </c>
      <c r="D772" t="s">
        <v>206</v>
      </c>
      <c r="E772" t="s">
        <v>370</v>
      </c>
      <c r="F772">
        <v>14800</v>
      </c>
      <c r="G772">
        <v>44</v>
      </c>
      <c r="H772">
        <v>6.0000000000000001E-3</v>
      </c>
      <c r="I772">
        <v>7.2060000000000004</v>
      </c>
      <c r="J772">
        <v>200</v>
      </c>
      <c r="K772">
        <v>2.2700000000000001E-2</v>
      </c>
      <c r="L772">
        <v>43.806800000000003</v>
      </c>
      <c r="N772">
        <v>1.18E-2</v>
      </c>
      <c r="P772">
        <v>6.0000000000000001E-3</v>
      </c>
    </row>
    <row r="773" spans="1:16" x14ac:dyDescent="0.25">
      <c r="A773">
        <v>2</v>
      </c>
      <c r="D773" t="s">
        <v>206</v>
      </c>
      <c r="F773">
        <v>14800</v>
      </c>
      <c r="I773">
        <v>9.0985999999999994</v>
      </c>
      <c r="J773">
        <v>100</v>
      </c>
      <c r="K773">
        <v>2.4400000000000002E-2</v>
      </c>
      <c r="L773">
        <v>44.493699999999997</v>
      </c>
      <c r="N773">
        <v>1.2E-2</v>
      </c>
    </row>
    <row r="774" spans="1:16" x14ac:dyDescent="0.25">
      <c r="A774">
        <v>2</v>
      </c>
      <c r="D774" t="s">
        <v>206</v>
      </c>
      <c r="F774">
        <v>14800</v>
      </c>
      <c r="I774">
        <v>14.0029</v>
      </c>
      <c r="J774">
        <v>50</v>
      </c>
      <c r="K774">
        <v>1.55E-2</v>
      </c>
      <c r="L774">
        <v>48.964199999999998</v>
      </c>
      <c r="N774">
        <v>9.4000000000000004E-3</v>
      </c>
    </row>
    <row r="775" spans="1:16" x14ac:dyDescent="0.25">
      <c r="A775">
        <v>2</v>
      </c>
      <c r="D775" t="s">
        <v>206</v>
      </c>
      <c r="F775">
        <v>14800</v>
      </c>
      <c r="I775">
        <v>16.3535</v>
      </c>
      <c r="J775">
        <v>25</v>
      </c>
      <c r="K775">
        <v>1.8100000000000002E-2</v>
      </c>
      <c r="L775">
        <v>41.3093</v>
      </c>
      <c r="N775">
        <v>1.21E-2</v>
      </c>
    </row>
    <row r="776" spans="1:16" x14ac:dyDescent="0.25">
      <c r="A776">
        <v>2</v>
      </c>
      <c r="D776" t="s">
        <v>206</v>
      </c>
      <c r="F776">
        <v>14800</v>
      </c>
      <c r="I776">
        <v>18.749700000000001</v>
      </c>
      <c r="J776">
        <v>12.5</v>
      </c>
      <c r="K776">
        <v>4.5900000000000003E-2</v>
      </c>
      <c r="L776">
        <v>49.003100000000003</v>
      </c>
      <c r="N776">
        <v>6.0000000000000001E-3</v>
      </c>
    </row>
    <row r="777" spans="1:16" x14ac:dyDescent="0.25">
      <c r="A777">
        <v>2</v>
      </c>
      <c r="D777" t="s">
        <v>206</v>
      </c>
      <c r="F777">
        <v>14800</v>
      </c>
      <c r="I777">
        <v>25.2591</v>
      </c>
      <c r="J777">
        <v>6.5</v>
      </c>
      <c r="K777">
        <v>1.32E-2</v>
      </c>
      <c r="L777">
        <v>42.484699999999997</v>
      </c>
      <c r="N777">
        <v>1.15E-2</v>
      </c>
    </row>
    <row r="778" spans="1:16" ht="13.8" thickBot="1" x14ac:dyDescent="0.3">
      <c r="A778">
        <v>2</v>
      </c>
      <c r="D778" t="s">
        <v>206</v>
      </c>
      <c r="F778">
        <v>14800</v>
      </c>
      <c r="I778">
        <v>28.3306</v>
      </c>
      <c r="J778">
        <v>3.25</v>
      </c>
      <c r="K778">
        <v>1.18E-2</v>
      </c>
      <c r="L778">
        <v>53.760199999999998</v>
      </c>
      <c r="N778">
        <v>1.01E-2</v>
      </c>
    </row>
    <row r="779" spans="1:16" ht="29.4" thickBot="1" x14ac:dyDescent="0.35">
      <c r="A779">
        <v>2</v>
      </c>
      <c r="B779" s="35" t="s">
        <v>234</v>
      </c>
      <c r="C779" s="35" t="s">
        <v>111</v>
      </c>
      <c r="D779" t="s">
        <v>206</v>
      </c>
      <c r="F779">
        <v>32500</v>
      </c>
      <c r="G779">
        <v>44</v>
      </c>
      <c r="H779">
        <v>1.0999999999999999E-2</v>
      </c>
      <c r="I779">
        <v>30.48</v>
      </c>
      <c r="J779">
        <v>200</v>
      </c>
      <c r="K779">
        <v>1.09E-2</v>
      </c>
      <c r="P779">
        <v>1.4E-2</v>
      </c>
    </row>
    <row r="780" spans="1:16" x14ac:dyDescent="0.25">
      <c r="A780">
        <v>2</v>
      </c>
      <c r="D780" t="s">
        <v>206</v>
      </c>
      <c r="F780">
        <v>32500</v>
      </c>
      <c r="I780">
        <v>30.712</v>
      </c>
      <c r="J780">
        <v>100</v>
      </c>
      <c r="K780">
        <v>1.18E-2</v>
      </c>
    </row>
    <row r="781" spans="1:16" x14ac:dyDescent="0.25">
      <c r="A781">
        <v>2</v>
      </c>
      <c r="D781" t="s">
        <v>206</v>
      </c>
      <c r="F781">
        <v>32500</v>
      </c>
      <c r="I781">
        <v>31.1965</v>
      </c>
      <c r="J781">
        <v>50</v>
      </c>
      <c r="K781">
        <v>1.01E-2</v>
      </c>
    </row>
    <row r="782" spans="1:16" x14ac:dyDescent="0.25">
      <c r="A782">
        <v>2</v>
      </c>
      <c r="D782" t="s">
        <v>206</v>
      </c>
      <c r="F782">
        <v>32500</v>
      </c>
      <c r="I782">
        <v>32.504899999999999</v>
      </c>
      <c r="J782">
        <v>25</v>
      </c>
      <c r="K782">
        <v>1.9400000000000001E-2</v>
      </c>
    </row>
    <row r="783" spans="1:16" x14ac:dyDescent="0.25">
      <c r="A783">
        <v>2</v>
      </c>
      <c r="D783" t="s">
        <v>206</v>
      </c>
      <c r="F783">
        <v>32500</v>
      </c>
      <c r="I783">
        <v>39.415700000000001</v>
      </c>
      <c r="J783">
        <v>12.5</v>
      </c>
      <c r="K783">
        <v>1.7000000000000001E-2</v>
      </c>
    </row>
    <row r="784" spans="1:16" x14ac:dyDescent="0.25">
      <c r="A784">
        <v>2</v>
      </c>
      <c r="D784" t="s">
        <v>206</v>
      </c>
      <c r="F784">
        <v>32500</v>
      </c>
      <c r="I784">
        <v>46.667400000000001</v>
      </c>
      <c r="J784">
        <v>6.5</v>
      </c>
      <c r="K784">
        <v>2.1899999999999999E-2</v>
      </c>
    </row>
    <row r="785" spans="1:16" ht="13.8" thickBot="1" x14ac:dyDescent="0.3">
      <c r="A785">
        <v>2</v>
      </c>
      <c r="D785" t="s">
        <v>206</v>
      </c>
      <c r="F785">
        <v>32500</v>
      </c>
      <c r="I785">
        <v>54.320900000000002</v>
      </c>
      <c r="J785">
        <v>3.25</v>
      </c>
      <c r="K785">
        <v>3.2500000000000001E-2</v>
      </c>
    </row>
    <row r="786" spans="1:16" ht="29.4" thickBot="1" x14ac:dyDescent="0.35">
      <c r="A786">
        <v>2</v>
      </c>
      <c r="B786" s="35" t="s">
        <v>235</v>
      </c>
      <c r="C786" s="35" t="s">
        <v>127</v>
      </c>
      <c r="D786" t="s">
        <v>206</v>
      </c>
      <c r="E786" t="s">
        <v>320</v>
      </c>
      <c r="F786">
        <v>300</v>
      </c>
      <c r="G786">
        <v>54</v>
      </c>
      <c r="H786">
        <v>0.01</v>
      </c>
      <c r="I786">
        <v>23.130800000000001</v>
      </c>
      <c r="J786">
        <v>200</v>
      </c>
      <c r="K786">
        <v>2.23E-2</v>
      </c>
      <c r="M786">
        <v>32.477200000000003</v>
      </c>
      <c r="O786">
        <v>1.2200000000000001E-2</v>
      </c>
      <c r="P786">
        <v>1.0999999999999999E-2</v>
      </c>
    </row>
    <row r="787" spans="1:16" x14ac:dyDescent="0.25">
      <c r="A787">
        <v>2</v>
      </c>
      <c r="D787" t="s">
        <v>206</v>
      </c>
      <c r="F787">
        <v>300</v>
      </c>
      <c r="I787">
        <v>24.9742</v>
      </c>
      <c r="J787">
        <v>100</v>
      </c>
      <c r="K787">
        <v>3.5999999999999997E-2</v>
      </c>
      <c r="M787">
        <v>31.822500000000002</v>
      </c>
      <c r="O787">
        <v>1.1900000000000001E-2</v>
      </c>
    </row>
    <row r="788" spans="1:16" x14ac:dyDescent="0.25">
      <c r="A788">
        <v>2</v>
      </c>
      <c r="D788" t="s">
        <v>206</v>
      </c>
      <c r="F788">
        <v>300</v>
      </c>
      <c r="I788">
        <v>28.150300000000001</v>
      </c>
      <c r="J788">
        <v>50</v>
      </c>
      <c r="K788">
        <v>1.8700000000000001E-2</v>
      </c>
      <c r="M788">
        <v>31.5871</v>
      </c>
      <c r="O788">
        <v>1.11E-2</v>
      </c>
    </row>
    <row r="789" spans="1:16" x14ac:dyDescent="0.25">
      <c r="A789">
        <v>2</v>
      </c>
      <c r="D789" t="s">
        <v>206</v>
      </c>
      <c r="F789">
        <v>300</v>
      </c>
      <c r="I789">
        <v>31.3322</v>
      </c>
      <c r="J789">
        <v>25</v>
      </c>
      <c r="K789">
        <v>1.7100000000000001E-2</v>
      </c>
      <c r="M789">
        <v>37.486499999999999</v>
      </c>
      <c r="O789">
        <v>9.9000000000000008E-3</v>
      </c>
    </row>
    <row r="790" spans="1:16" x14ac:dyDescent="0.25">
      <c r="A790">
        <v>2</v>
      </c>
      <c r="D790" t="s">
        <v>206</v>
      </c>
      <c r="F790">
        <v>300</v>
      </c>
      <c r="I790">
        <v>41.991799999999998</v>
      </c>
      <c r="J790">
        <v>12.5</v>
      </c>
      <c r="K790">
        <v>1.1299999999999999E-2</v>
      </c>
      <c r="M790">
        <v>48.2517</v>
      </c>
      <c r="O790">
        <v>1.0800000000000001E-2</v>
      </c>
    </row>
    <row r="791" spans="1:16" x14ac:dyDescent="0.25">
      <c r="A791">
        <v>2</v>
      </c>
      <c r="D791" t="s">
        <v>206</v>
      </c>
      <c r="F791">
        <v>300</v>
      </c>
      <c r="I791">
        <v>50.767200000000003</v>
      </c>
      <c r="J791">
        <v>6.5</v>
      </c>
      <c r="K791">
        <v>2.5700000000000001E-2</v>
      </c>
      <c r="M791">
        <v>52.071399999999997</v>
      </c>
      <c r="O791">
        <v>1.7999999999999999E-2</v>
      </c>
    </row>
    <row r="792" spans="1:16" ht="13.8" thickBot="1" x14ac:dyDescent="0.3">
      <c r="A792">
        <v>2</v>
      </c>
      <c r="D792" t="s">
        <v>206</v>
      </c>
      <c r="F792">
        <v>300</v>
      </c>
      <c r="I792">
        <v>59.975000000000001</v>
      </c>
      <c r="J792">
        <v>3.25</v>
      </c>
      <c r="K792">
        <v>2.41E-2</v>
      </c>
      <c r="M792">
        <v>64.405100000000004</v>
      </c>
      <c r="O792">
        <v>7.0000000000000001E-3</v>
      </c>
    </row>
    <row r="793" spans="1:16" ht="29.4" thickBot="1" x14ac:dyDescent="0.35">
      <c r="A793">
        <v>2</v>
      </c>
      <c r="B793" s="35" t="s">
        <v>236</v>
      </c>
      <c r="C793" s="35" t="s">
        <v>127</v>
      </c>
      <c r="D793" t="s">
        <v>206</v>
      </c>
      <c r="F793">
        <v>300</v>
      </c>
      <c r="G793">
        <v>74</v>
      </c>
      <c r="H793">
        <v>8.0000000000000002E-3</v>
      </c>
      <c r="I793">
        <v>29.470600000000001</v>
      </c>
      <c r="J793">
        <v>200</v>
      </c>
      <c r="K793">
        <v>1.6799999999999999E-2</v>
      </c>
      <c r="M793">
        <v>32.477200000000003</v>
      </c>
      <c r="O793">
        <v>1.2200000000000001E-2</v>
      </c>
      <c r="P793">
        <v>1.0999999999999999E-2</v>
      </c>
    </row>
    <row r="794" spans="1:16" x14ac:dyDescent="0.25">
      <c r="A794">
        <v>2</v>
      </c>
      <c r="D794" t="s">
        <v>206</v>
      </c>
      <c r="F794">
        <v>300</v>
      </c>
      <c r="I794">
        <v>31.7942</v>
      </c>
      <c r="J794">
        <v>100</v>
      </c>
      <c r="K794">
        <v>1.9E-2</v>
      </c>
      <c r="M794">
        <v>31.822500000000002</v>
      </c>
      <c r="O794">
        <v>1.1900000000000001E-2</v>
      </c>
    </row>
    <row r="795" spans="1:16" x14ac:dyDescent="0.25">
      <c r="A795">
        <v>2</v>
      </c>
      <c r="D795" t="s">
        <v>206</v>
      </c>
      <c r="F795">
        <v>300</v>
      </c>
      <c r="I795">
        <v>35.567500000000003</v>
      </c>
      <c r="J795">
        <v>50</v>
      </c>
      <c r="K795">
        <v>1.6899999999999998E-2</v>
      </c>
      <c r="M795">
        <v>31.5871</v>
      </c>
      <c r="O795">
        <v>1.11E-2</v>
      </c>
    </row>
    <row r="796" spans="1:16" x14ac:dyDescent="0.25">
      <c r="A796">
        <v>2</v>
      </c>
      <c r="D796" t="s">
        <v>206</v>
      </c>
      <c r="F796">
        <v>300</v>
      </c>
      <c r="I796">
        <v>34.096699999999998</v>
      </c>
      <c r="J796">
        <v>25</v>
      </c>
      <c r="K796">
        <v>1.32E-2</v>
      </c>
      <c r="M796">
        <v>37.486499999999999</v>
      </c>
      <c r="O796">
        <v>9.9000000000000008E-3</v>
      </c>
    </row>
    <row r="797" spans="1:16" x14ac:dyDescent="0.25">
      <c r="A797">
        <v>2</v>
      </c>
      <c r="D797" t="s">
        <v>206</v>
      </c>
      <c r="F797">
        <v>300</v>
      </c>
      <c r="I797">
        <v>55.058799999999998</v>
      </c>
      <c r="J797">
        <v>12.5</v>
      </c>
      <c r="K797">
        <v>1.2999999999999999E-2</v>
      </c>
      <c r="M797">
        <v>48.2517</v>
      </c>
      <c r="O797">
        <v>1.0800000000000001E-2</v>
      </c>
    </row>
    <row r="798" spans="1:16" x14ac:dyDescent="0.25">
      <c r="A798">
        <v>2</v>
      </c>
      <c r="D798" t="s">
        <v>206</v>
      </c>
      <c r="F798">
        <v>300</v>
      </c>
      <c r="I798">
        <v>69.817899999999995</v>
      </c>
      <c r="J798">
        <v>6.5</v>
      </c>
      <c r="K798">
        <v>1.5100000000000001E-2</v>
      </c>
      <c r="M798">
        <v>52.071399999999997</v>
      </c>
      <c r="O798">
        <v>1.7999999999999999E-2</v>
      </c>
    </row>
    <row r="799" spans="1:16" ht="13.8" thickBot="1" x14ac:dyDescent="0.3">
      <c r="A799">
        <v>2</v>
      </c>
      <c r="D799" t="s">
        <v>206</v>
      </c>
      <c r="F799">
        <v>300</v>
      </c>
      <c r="I799">
        <v>75.160200000000003</v>
      </c>
      <c r="J799">
        <v>3.25</v>
      </c>
      <c r="K799">
        <v>1.8100000000000002E-2</v>
      </c>
      <c r="M799">
        <v>64.405100000000004</v>
      </c>
      <c r="O799">
        <v>7.0000000000000001E-3</v>
      </c>
    </row>
    <row r="800" spans="1:16" ht="29.4" thickBot="1" x14ac:dyDescent="0.35">
      <c r="A800">
        <v>2</v>
      </c>
      <c r="B800" s="35" t="s">
        <v>237</v>
      </c>
      <c r="C800" s="35" t="s">
        <v>111</v>
      </c>
      <c r="D800" t="s">
        <v>206</v>
      </c>
      <c r="F800">
        <v>320</v>
      </c>
      <c r="H800">
        <v>1.4999999999999999E-2</v>
      </c>
      <c r="I800">
        <v>27.0153</v>
      </c>
      <c r="J800">
        <v>200</v>
      </c>
      <c r="K800">
        <v>2.7900000000000001E-2</v>
      </c>
      <c r="M800">
        <v>31.8889</v>
      </c>
      <c r="O800">
        <v>3.0800000000000001E-2</v>
      </c>
      <c r="P800">
        <v>1.0999999999999999E-2</v>
      </c>
    </row>
    <row r="801" spans="1:16" x14ac:dyDescent="0.25">
      <c r="A801">
        <v>2</v>
      </c>
      <c r="D801" t="s">
        <v>206</v>
      </c>
      <c r="F801">
        <v>320</v>
      </c>
      <c r="I801">
        <v>29.153500000000001</v>
      </c>
      <c r="J801">
        <v>100</v>
      </c>
      <c r="K801">
        <v>1.3599999999999999E-2</v>
      </c>
      <c r="M801">
        <v>35.860100000000003</v>
      </c>
      <c r="O801">
        <v>3.7699999999999997E-2</v>
      </c>
    </row>
    <row r="802" spans="1:16" x14ac:dyDescent="0.25">
      <c r="A802">
        <v>2</v>
      </c>
      <c r="D802" t="s">
        <v>206</v>
      </c>
      <c r="F802">
        <v>320</v>
      </c>
      <c r="I802">
        <v>29.398900000000001</v>
      </c>
      <c r="J802">
        <v>50</v>
      </c>
      <c r="K802">
        <v>1.15E-2</v>
      </c>
      <c r="M802">
        <v>38.986899999999999</v>
      </c>
      <c r="O802">
        <v>3.7499999999999999E-2</v>
      </c>
    </row>
    <row r="803" spans="1:16" x14ac:dyDescent="0.25">
      <c r="A803">
        <v>2</v>
      </c>
      <c r="D803" t="s">
        <v>206</v>
      </c>
      <c r="F803">
        <v>320</v>
      </c>
      <c r="I803">
        <v>32.014400000000002</v>
      </c>
      <c r="J803">
        <v>25</v>
      </c>
      <c r="K803">
        <v>1.1299999999999999E-2</v>
      </c>
      <c r="M803">
        <v>42.0047</v>
      </c>
      <c r="O803">
        <v>3.3099999999999997E-2</v>
      </c>
    </row>
    <row r="804" spans="1:16" x14ac:dyDescent="0.25">
      <c r="A804">
        <v>2</v>
      </c>
      <c r="D804" t="s">
        <v>206</v>
      </c>
      <c r="F804">
        <v>320</v>
      </c>
      <c r="I804">
        <v>36.4358</v>
      </c>
      <c r="J804">
        <v>12.5</v>
      </c>
      <c r="K804">
        <v>6.4999999999999997E-3</v>
      </c>
      <c r="M804">
        <v>44.520099999999999</v>
      </c>
      <c r="O804">
        <v>3.4299999999999997E-2</v>
      </c>
    </row>
    <row r="805" spans="1:16" x14ac:dyDescent="0.25">
      <c r="A805">
        <v>2</v>
      </c>
      <c r="D805" t="s">
        <v>206</v>
      </c>
      <c r="F805">
        <v>320</v>
      </c>
      <c r="I805">
        <v>39.6023</v>
      </c>
      <c r="J805">
        <v>6.5</v>
      </c>
      <c r="K805">
        <v>8.8000000000000005E-3</v>
      </c>
      <c r="M805">
        <v>53.066499999999998</v>
      </c>
      <c r="O805">
        <v>1.66E-2</v>
      </c>
    </row>
    <row r="806" spans="1:16" ht="13.8" thickBot="1" x14ac:dyDescent="0.3">
      <c r="A806">
        <v>2</v>
      </c>
      <c r="D806" t="s">
        <v>206</v>
      </c>
      <c r="F806">
        <v>320</v>
      </c>
      <c r="I806">
        <v>47.535499999999999</v>
      </c>
      <c r="J806">
        <v>3.25</v>
      </c>
      <c r="K806">
        <v>1.2999999999999999E-2</v>
      </c>
      <c r="M806">
        <v>68.216899999999995</v>
      </c>
      <c r="O806">
        <v>1.67E-2</v>
      </c>
    </row>
    <row r="807" spans="1:16" ht="29.4" thickBot="1" x14ac:dyDescent="0.35">
      <c r="A807">
        <v>2</v>
      </c>
      <c r="B807" s="35" t="s">
        <v>238</v>
      </c>
      <c r="C807" s="35" t="s">
        <v>130</v>
      </c>
      <c r="D807" t="s">
        <v>206</v>
      </c>
      <c r="E807" t="s">
        <v>321</v>
      </c>
      <c r="F807">
        <v>1000</v>
      </c>
      <c r="G807">
        <v>44</v>
      </c>
      <c r="H807">
        <v>0.01</v>
      </c>
      <c r="I807">
        <v>18.056000000000001</v>
      </c>
      <c r="J807">
        <v>200</v>
      </c>
      <c r="K807">
        <v>3.39E-2</v>
      </c>
      <c r="M807">
        <v>31.341200000000001</v>
      </c>
      <c r="O807">
        <v>1.83E-2</v>
      </c>
      <c r="P807">
        <v>1.2E-2</v>
      </c>
    </row>
    <row r="808" spans="1:16" x14ac:dyDescent="0.25">
      <c r="A808">
        <v>2</v>
      </c>
      <c r="D808" t="s">
        <v>206</v>
      </c>
      <c r="F808">
        <v>1000</v>
      </c>
      <c r="I808">
        <v>17.997</v>
      </c>
      <c r="J808">
        <v>100</v>
      </c>
      <c r="K808">
        <v>2.3099999999999999E-2</v>
      </c>
      <c r="M808">
        <v>33.027900000000002</v>
      </c>
      <c r="O808">
        <v>1.9099999999999999E-2</v>
      </c>
    </row>
    <row r="809" spans="1:16" x14ac:dyDescent="0.25">
      <c r="A809">
        <v>2</v>
      </c>
      <c r="D809" t="s">
        <v>206</v>
      </c>
      <c r="F809">
        <v>1000</v>
      </c>
      <c r="I809">
        <v>16.517900000000001</v>
      </c>
      <c r="J809">
        <v>50</v>
      </c>
      <c r="K809">
        <v>1.3899999999999999E-2</v>
      </c>
      <c r="M809">
        <v>32.912500000000001</v>
      </c>
      <c r="O809">
        <v>1.5299999999999999E-2</v>
      </c>
    </row>
    <row r="810" spans="1:16" x14ac:dyDescent="0.25">
      <c r="A810">
        <v>2</v>
      </c>
      <c r="D810" t="s">
        <v>206</v>
      </c>
      <c r="F810">
        <v>1000</v>
      </c>
      <c r="I810">
        <v>22.931000000000001</v>
      </c>
      <c r="J810">
        <v>25</v>
      </c>
      <c r="K810">
        <v>2.1000000000000001E-2</v>
      </c>
      <c r="M810">
        <v>34.681699999999999</v>
      </c>
      <c r="O810">
        <v>1.5900000000000001E-2</v>
      </c>
    </row>
    <row r="811" spans="1:16" x14ac:dyDescent="0.25">
      <c r="A811">
        <v>2</v>
      </c>
      <c r="D811" t="s">
        <v>206</v>
      </c>
      <c r="F811">
        <v>1000</v>
      </c>
      <c r="I811">
        <v>25.578600000000002</v>
      </c>
      <c r="J811">
        <v>12.5</v>
      </c>
      <c r="K811">
        <v>2.8299999999999999E-2</v>
      </c>
      <c r="M811">
        <v>40.979300000000002</v>
      </c>
      <c r="O811">
        <v>2.3699999999999999E-2</v>
      </c>
    </row>
    <row r="812" spans="1:16" x14ac:dyDescent="0.25">
      <c r="A812">
        <v>2</v>
      </c>
      <c r="D812" t="s">
        <v>206</v>
      </c>
      <c r="F812">
        <v>1000</v>
      </c>
      <c r="I812">
        <v>29.667300000000001</v>
      </c>
      <c r="J812">
        <v>6.5</v>
      </c>
      <c r="K812">
        <v>2.2200000000000001E-2</v>
      </c>
      <c r="M812">
        <v>43.191600000000001</v>
      </c>
      <c r="O812">
        <v>3.27E-2</v>
      </c>
    </row>
    <row r="813" spans="1:16" ht="13.8" thickBot="1" x14ac:dyDescent="0.3">
      <c r="A813">
        <v>2</v>
      </c>
      <c r="D813" t="s">
        <v>206</v>
      </c>
      <c r="F813">
        <v>1000</v>
      </c>
      <c r="I813">
        <v>36.183199999999999</v>
      </c>
      <c r="J813">
        <v>3.25</v>
      </c>
      <c r="K813">
        <v>9.7999999999999997E-3</v>
      </c>
      <c r="M813">
        <v>53.608400000000003</v>
      </c>
      <c r="O813">
        <v>1.5100000000000001E-2</v>
      </c>
    </row>
    <row r="814" spans="1:16" ht="29.4" thickBot="1" x14ac:dyDescent="0.35">
      <c r="A814">
        <v>2</v>
      </c>
      <c r="B814" s="35" t="s">
        <v>239</v>
      </c>
      <c r="C814" s="35" t="s">
        <v>130</v>
      </c>
      <c r="D814" t="s">
        <v>206</v>
      </c>
      <c r="E814" t="s">
        <v>296</v>
      </c>
      <c r="F814">
        <v>1800</v>
      </c>
      <c r="G814">
        <v>44</v>
      </c>
      <c r="H814">
        <v>8.0000000000000002E-3</v>
      </c>
      <c r="I814">
        <v>15.3057</v>
      </c>
      <c r="J814">
        <v>200</v>
      </c>
      <c r="K814">
        <v>2.1600000000000001E-2</v>
      </c>
    </row>
    <row r="815" spans="1:16" x14ac:dyDescent="0.25">
      <c r="A815">
        <v>2</v>
      </c>
      <c r="D815" t="s">
        <v>206</v>
      </c>
      <c r="F815">
        <v>1800</v>
      </c>
      <c r="I815">
        <v>14.877700000000001</v>
      </c>
      <c r="J815">
        <v>100</v>
      </c>
      <c r="K815">
        <v>2.3699999999999999E-2</v>
      </c>
    </row>
    <row r="816" spans="1:16" x14ac:dyDescent="0.25">
      <c r="A816">
        <v>2</v>
      </c>
      <c r="D816" t="s">
        <v>206</v>
      </c>
      <c r="F816">
        <v>1800</v>
      </c>
      <c r="I816">
        <v>16.290700000000001</v>
      </c>
      <c r="J816">
        <v>50</v>
      </c>
      <c r="K816">
        <v>1.54E-2</v>
      </c>
    </row>
    <row r="817" spans="1:16" x14ac:dyDescent="0.25">
      <c r="A817">
        <v>2</v>
      </c>
      <c r="D817" t="s">
        <v>206</v>
      </c>
      <c r="F817">
        <v>1800</v>
      </c>
      <c r="I817">
        <v>19.853200000000001</v>
      </c>
      <c r="J817">
        <v>25</v>
      </c>
      <c r="K817">
        <v>1.5599999999999999E-2</v>
      </c>
    </row>
    <row r="818" spans="1:16" x14ac:dyDescent="0.25">
      <c r="A818">
        <v>2</v>
      </c>
      <c r="D818" t="s">
        <v>206</v>
      </c>
      <c r="F818">
        <v>1800</v>
      </c>
      <c r="I818">
        <v>23.536200000000001</v>
      </c>
      <c r="J818">
        <v>12.5</v>
      </c>
      <c r="K818">
        <v>1.6199999999999999E-2</v>
      </c>
    </row>
    <row r="819" spans="1:16" x14ac:dyDescent="0.25">
      <c r="A819">
        <v>2</v>
      </c>
      <c r="D819" t="s">
        <v>206</v>
      </c>
      <c r="F819">
        <v>1800</v>
      </c>
      <c r="I819">
        <v>28.403400000000001</v>
      </c>
      <c r="J819">
        <v>6.5</v>
      </c>
      <c r="K819">
        <v>1.4999999999999999E-2</v>
      </c>
    </row>
    <row r="820" spans="1:16" x14ac:dyDescent="0.25">
      <c r="A820">
        <v>2</v>
      </c>
      <c r="D820" t="s">
        <v>206</v>
      </c>
      <c r="F820">
        <v>1800</v>
      </c>
      <c r="I820">
        <v>37.650300000000001</v>
      </c>
      <c r="J820">
        <v>3.25</v>
      </c>
      <c r="K820">
        <v>7.4999999999999997E-3</v>
      </c>
    </row>
    <row r="821" spans="1:16" x14ac:dyDescent="0.25">
      <c r="A821">
        <v>2</v>
      </c>
      <c r="B821" t="s">
        <v>207</v>
      </c>
      <c r="C821" t="s">
        <v>123</v>
      </c>
      <c r="D821" t="s">
        <v>206</v>
      </c>
      <c r="E821" t="s">
        <v>377</v>
      </c>
      <c r="F821">
        <v>13000</v>
      </c>
      <c r="J821">
        <v>200</v>
      </c>
      <c r="L821">
        <v>22.3291</v>
      </c>
      <c r="M821">
        <v>32.1417</v>
      </c>
      <c r="N821">
        <v>3.1800000000000002E-2</v>
      </c>
      <c r="O821">
        <v>3.7600000000000001E-2</v>
      </c>
      <c r="P821">
        <v>1.2E-2</v>
      </c>
    </row>
    <row r="822" spans="1:16" x14ac:dyDescent="0.25">
      <c r="A822">
        <v>2</v>
      </c>
      <c r="D822" t="s">
        <v>206</v>
      </c>
      <c r="F822">
        <v>13000</v>
      </c>
      <c r="J822">
        <v>100</v>
      </c>
      <c r="L822">
        <v>22.3919</v>
      </c>
      <c r="M822">
        <v>32.918199999999999</v>
      </c>
      <c r="N822">
        <v>4.1300000000000003E-2</v>
      </c>
      <c r="O822">
        <v>2.3900000000000001E-2</v>
      </c>
    </row>
    <row r="823" spans="1:16" x14ac:dyDescent="0.25">
      <c r="A823">
        <v>2</v>
      </c>
      <c r="D823" t="s">
        <v>206</v>
      </c>
      <c r="F823">
        <v>13000</v>
      </c>
      <c r="J823">
        <v>50</v>
      </c>
      <c r="L823">
        <v>22.436800000000002</v>
      </c>
      <c r="M823">
        <v>33.371099999999998</v>
      </c>
      <c r="N823">
        <v>2.8899999999999999E-2</v>
      </c>
      <c r="O823">
        <v>2.7400000000000001E-2</v>
      </c>
    </row>
    <row r="824" spans="1:16" x14ac:dyDescent="0.25">
      <c r="A824">
        <v>2</v>
      </c>
      <c r="D824" t="s">
        <v>206</v>
      </c>
      <c r="F824">
        <v>13000</v>
      </c>
      <c r="J824">
        <v>25</v>
      </c>
      <c r="L824">
        <v>22.9072</v>
      </c>
      <c r="M824">
        <v>36.539000000000001</v>
      </c>
      <c r="N824">
        <v>2.8899999999999999E-2</v>
      </c>
      <c r="O824">
        <v>3.61E-2</v>
      </c>
    </row>
    <row r="825" spans="1:16" x14ac:dyDescent="0.25">
      <c r="A825">
        <v>2</v>
      </c>
      <c r="D825" t="s">
        <v>206</v>
      </c>
      <c r="F825">
        <v>13000</v>
      </c>
      <c r="J825">
        <v>12.5</v>
      </c>
      <c r="L825">
        <v>28.374700000000001</v>
      </c>
      <c r="M825">
        <v>41.3018</v>
      </c>
      <c r="N825">
        <v>2.7E-2</v>
      </c>
      <c r="O825">
        <v>2.3099999999999999E-2</v>
      </c>
    </row>
    <row r="826" spans="1:16" x14ac:dyDescent="0.25">
      <c r="A826">
        <v>2</v>
      </c>
      <c r="D826" t="s">
        <v>206</v>
      </c>
      <c r="F826">
        <v>13000</v>
      </c>
      <c r="J826">
        <v>6.5</v>
      </c>
      <c r="L826">
        <v>27.579899999999999</v>
      </c>
      <c r="M826">
        <v>46.493499999999997</v>
      </c>
      <c r="N826">
        <v>1.9800000000000002E-2</v>
      </c>
      <c r="O826">
        <v>2.7799999999999998E-2</v>
      </c>
    </row>
    <row r="827" spans="1:16" x14ac:dyDescent="0.25">
      <c r="A827">
        <v>2</v>
      </c>
      <c r="D827" t="s">
        <v>206</v>
      </c>
      <c r="F827">
        <v>13000</v>
      </c>
      <c r="J827">
        <v>3.25</v>
      </c>
      <c r="L827">
        <v>41.144799999999996</v>
      </c>
      <c r="M827">
        <v>50</v>
      </c>
      <c r="N827">
        <v>1.2E-2</v>
      </c>
      <c r="O827">
        <v>4.1000000000000003E-3</v>
      </c>
    </row>
    <row r="828" spans="1:16" x14ac:dyDescent="0.25">
      <c r="A828">
        <v>2</v>
      </c>
      <c r="B828" t="s">
        <v>208</v>
      </c>
      <c r="C828" t="s">
        <v>123</v>
      </c>
      <c r="D828" t="s">
        <v>206</v>
      </c>
      <c r="F828">
        <v>12800</v>
      </c>
      <c r="J828">
        <v>200</v>
      </c>
      <c r="M828">
        <v>32.502899999999997</v>
      </c>
      <c r="O828">
        <v>2.0899999999999998E-2</v>
      </c>
      <c r="P828">
        <v>6.0000000000000001E-3</v>
      </c>
    </row>
    <row r="829" spans="1:16" x14ac:dyDescent="0.25">
      <c r="A829">
        <v>2</v>
      </c>
      <c r="D829" t="s">
        <v>206</v>
      </c>
      <c r="F829">
        <v>12800</v>
      </c>
      <c r="J829">
        <v>100</v>
      </c>
      <c r="M829">
        <v>33.5289</v>
      </c>
      <c r="O829">
        <v>2.5000000000000001E-2</v>
      </c>
    </row>
    <row r="830" spans="1:16" x14ac:dyDescent="0.25">
      <c r="A830">
        <v>2</v>
      </c>
      <c r="D830" t="s">
        <v>206</v>
      </c>
      <c r="F830">
        <v>12800</v>
      </c>
      <c r="J830">
        <v>50</v>
      </c>
      <c r="M830">
        <v>35.0944</v>
      </c>
      <c r="O830">
        <v>2.0799999999999999E-2</v>
      </c>
    </row>
    <row r="831" spans="1:16" x14ac:dyDescent="0.25">
      <c r="A831">
        <v>2</v>
      </c>
      <c r="D831" t="s">
        <v>206</v>
      </c>
      <c r="F831">
        <v>12800</v>
      </c>
      <c r="J831">
        <v>25</v>
      </c>
      <c r="M831">
        <v>37.2333</v>
      </c>
      <c r="O831">
        <v>2.5999999999999999E-2</v>
      </c>
    </row>
    <row r="832" spans="1:16" x14ac:dyDescent="0.25">
      <c r="A832">
        <v>2</v>
      </c>
      <c r="D832" t="s">
        <v>206</v>
      </c>
      <c r="F832">
        <v>12800</v>
      </c>
      <c r="J832">
        <v>12.5</v>
      </c>
      <c r="M832">
        <v>42.130499999999998</v>
      </c>
      <c r="O832">
        <v>1.66E-2</v>
      </c>
    </row>
    <row r="833" spans="1:16" x14ac:dyDescent="0.25">
      <c r="A833">
        <v>2</v>
      </c>
      <c r="D833" t="s">
        <v>206</v>
      </c>
      <c r="F833">
        <v>12800</v>
      </c>
      <c r="J833">
        <v>6.5</v>
      </c>
      <c r="M833">
        <v>51.908799999999999</v>
      </c>
      <c r="O833">
        <v>2.9399999999999999E-2</v>
      </c>
    </row>
    <row r="834" spans="1:16" x14ac:dyDescent="0.25">
      <c r="A834">
        <v>2</v>
      </c>
      <c r="D834" t="s">
        <v>206</v>
      </c>
      <c r="F834">
        <v>12800</v>
      </c>
      <c r="J834">
        <v>3.25</v>
      </c>
      <c r="M834">
        <v>63.767400000000002</v>
      </c>
      <c r="O834">
        <v>2.4E-2</v>
      </c>
    </row>
    <row r="835" spans="1:16" x14ac:dyDescent="0.25">
      <c r="A835">
        <v>2</v>
      </c>
      <c r="B835" t="s">
        <v>210</v>
      </c>
      <c r="C835" t="s">
        <v>111</v>
      </c>
      <c r="D835" t="s">
        <v>206</v>
      </c>
      <c r="F835">
        <v>11800</v>
      </c>
      <c r="J835">
        <v>200</v>
      </c>
      <c r="M835">
        <v>32.9221</v>
      </c>
      <c r="O835">
        <v>2.0199999999999999E-2</v>
      </c>
    </row>
    <row r="836" spans="1:16" x14ac:dyDescent="0.25">
      <c r="A836">
        <v>2</v>
      </c>
      <c r="D836" t="s">
        <v>206</v>
      </c>
      <c r="F836">
        <v>11800</v>
      </c>
      <c r="J836">
        <v>100</v>
      </c>
      <c r="M836">
        <v>35.553699999999999</v>
      </c>
      <c r="O836">
        <v>3.3300000000000003E-2</v>
      </c>
    </row>
    <row r="837" spans="1:16" x14ac:dyDescent="0.25">
      <c r="A837">
        <v>2</v>
      </c>
      <c r="D837" t="s">
        <v>206</v>
      </c>
      <c r="F837">
        <v>11800</v>
      </c>
      <c r="J837">
        <v>50</v>
      </c>
      <c r="M837">
        <v>35.724899999999998</v>
      </c>
      <c r="O837">
        <v>3.1300000000000001E-2</v>
      </c>
    </row>
    <row r="838" spans="1:16" x14ac:dyDescent="0.25">
      <c r="A838">
        <v>2</v>
      </c>
      <c r="D838" t="s">
        <v>206</v>
      </c>
      <c r="F838">
        <v>11800</v>
      </c>
      <c r="J838">
        <v>25</v>
      </c>
      <c r="M838">
        <v>35.800699999999999</v>
      </c>
      <c r="O838">
        <v>2.9100000000000001E-2</v>
      </c>
    </row>
    <row r="839" spans="1:16" x14ac:dyDescent="0.25">
      <c r="A839">
        <v>2</v>
      </c>
      <c r="D839" t="s">
        <v>206</v>
      </c>
      <c r="F839">
        <v>11800</v>
      </c>
      <c r="J839">
        <v>12.5</v>
      </c>
      <c r="M839">
        <v>38.4559</v>
      </c>
      <c r="O839">
        <v>1.5800000000000002E-2</v>
      </c>
    </row>
    <row r="840" spans="1:16" x14ac:dyDescent="0.25">
      <c r="A840">
        <v>2</v>
      </c>
      <c r="D840" t="s">
        <v>206</v>
      </c>
      <c r="F840">
        <v>11800</v>
      </c>
      <c r="J840">
        <v>6.5</v>
      </c>
      <c r="M840">
        <v>44.620100000000001</v>
      </c>
      <c r="O840">
        <v>2.7400000000000001E-2</v>
      </c>
    </row>
    <row r="841" spans="1:16" ht="13.8" thickBot="1" x14ac:dyDescent="0.3">
      <c r="A841">
        <v>2</v>
      </c>
      <c r="D841" t="s">
        <v>206</v>
      </c>
      <c r="F841">
        <v>11800</v>
      </c>
      <c r="J841">
        <v>3.25</v>
      </c>
      <c r="M841">
        <v>42.2791</v>
      </c>
      <c r="O841">
        <v>2.5000000000000001E-2</v>
      </c>
    </row>
    <row r="842" spans="1:16" ht="29.4" thickBot="1" x14ac:dyDescent="0.35">
      <c r="A842">
        <v>2</v>
      </c>
      <c r="B842" s="35" t="s">
        <v>240</v>
      </c>
      <c r="C842" s="35" t="s">
        <v>130</v>
      </c>
      <c r="D842" t="s">
        <v>206</v>
      </c>
      <c r="E842" t="s">
        <v>379</v>
      </c>
      <c r="F842">
        <v>13200</v>
      </c>
      <c r="G842">
        <v>74</v>
      </c>
      <c r="H842">
        <v>6.0000000000000001E-3</v>
      </c>
      <c r="I842">
        <v>15.458500000000001</v>
      </c>
      <c r="J842">
        <v>200</v>
      </c>
      <c r="K842">
        <v>2.1899999999999999E-2</v>
      </c>
      <c r="L842">
        <v>42.273600000000002</v>
      </c>
      <c r="N842">
        <v>1.0200000000000001E-2</v>
      </c>
      <c r="P842">
        <v>0.01</v>
      </c>
    </row>
    <row r="843" spans="1:16" x14ac:dyDescent="0.25">
      <c r="A843">
        <v>2</v>
      </c>
      <c r="C843" t="s">
        <v>378</v>
      </c>
      <c r="D843" t="s">
        <v>206</v>
      </c>
      <c r="F843">
        <v>13200</v>
      </c>
      <c r="I843">
        <v>24.459299999999999</v>
      </c>
      <c r="J843">
        <v>100</v>
      </c>
      <c r="K843">
        <v>2.3400000000000001E-2</v>
      </c>
      <c r="L843">
        <v>40.075800000000001</v>
      </c>
      <c r="N843">
        <v>1.6199999999999999E-2</v>
      </c>
    </row>
    <row r="844" spans="1:16" x14ac:dyDescent="0.25">
      <c r="A844">
        <v>2</v>
      </c>
      <c r="D844" t="s">
        <v>206</v>
      </c>
      <c r="F844">
        <v>13200</v>
      </c>
      <c r="I844">
        <v>27.892600000000002</v>
      </c>
      <c r="J844">
        <v>50</v>
      </c>
      <c r="K844">
        <v>1.9099999999999999E-2</v>
      </c>
      <c r="L844">
        <v>41.232100000000003</v>
      </c>
      <c r="N844">
        <v>1.0999999999999999E-2</v>
      </c>
    </row>
    <row r="845" spans="1:16" x14ac:dyDescent="0.25">
      <c r="A845">
        <v>2</v>
      </c>
      <c r="D845" t="s">
        <v>206</v>
      </c>
      <c r="F845">
        <v>13200</v>
      </c>
      <c r="I845">
        <v>27.974699999999999</v>
      </c>
      <c r="J845">
        <v>25</v>
      </c>
      <c r="K845">
        <v>2.0899999999999998E-2</v>
      </c>
      <c r="L845">
        <v>36.276000000000003</v>
      </c>
      <c r="N845">
        <v>8.8999999999999999E-3</v>
      </c>
    </row>
    <row r="846" spans="1:16" x14ac:dyDescent="0.25">
      <c r="A846">
        <v>2</v>
      </c>
      <c r="D846" t="s">
        <v>206</v>
      </c>
      <c r="F846">
        <v>13200</v>
      </c>
      <c r="I846">
        <v>35.3504</v>
      </c>
      <c r="J846">
        <v>12.5</v>
      </c>
      <c r="K846">
        <v>1.7299999999999999E-2</v>
      </c>
      <c r="L846">
        <v>37.947400000000002</v>
      </c>
      <c r="N846">
        <v>8.5000000000000006E-3</v>
      </c>
    </row>
    <row r="847" spans="1:16" x14ac:dyDescent="0.25">
      <c r="A847">
        <v>2</v>
      </c>
      <c r="D847" t="s">
        <v>206</v>
      </c>
      <c r="F847">
        <v>13200</v>
      </c>
      <c r="I847">
        <v>48.384</v>
      </c>
      <c r="J847">
        <v>6.5</v>
      </c>
      <c r="K847">
        <v>1.46E-2</v>
      </c>
      <c r="L847">
        <v>46.456699999999998</v>
      </c>
      <c r="N847">
        <v>1.78E-2</v>
      </c>
    </row>
    <row r="848" spans="1:16" ht="13.8" thickBot="1" x14ac:dyDescent="0.3">
      <c r="A848">
        <v>2</v>
      </c>
      <c r="D848" t="s">
        <v>206</v>
      </c>
      <c r="F848">
        <v>13200</v>
      </c>
      <c r="I848">
        <v>58.4709</v>
      </c>
      <c r="J848">
        <v>3.25</v>
      </c>
      <c r="K848">
        <v>9.1999999999999998E-3</v>
      </c>
      <c r="L848">
        <v>68.971000000000004</v>
      </c>
      <c r="N848">
        <v>5.4999999999999997E-3</v>
      </c>
    </row>
    <row r="849" spans="1:16" ht="29.4" thickBot="1" x14ac:dyDescent="0.35">
      <c r="A849">
        <v>2</v>
      </c>
      <c r="B849" s="35" t="s">
        <v>256</v>
      </c>
      <c r="C849" s="35" t="s">
        <v>127</v>
      </c>
      <c r="D849" t="s">
        <v>206</v>
      </c>
      <c r="F849">
        <v>600</v>
      </c>
      <c r="G849">
        <v>24</v>
      </c>
      <c r="H849">
        <v>1.4E-2</v>
      </c>
      <c r="I849">
        <v>11.031499999999999</v>
      </c>
      <c r="J849">
        <v>200</v>
      </c>
      <c r="K849">
        <v>1.3100000000000001E-2</v>
      </c>
      <c r="L849">
        <v>16.497800000000002</v>
      </c>
      <c r="M849">
        <v>23.407299999999999</v>
      </c>
      <c r="N849">
        <v>2.06E-2</v>
      </c>
      <c r="O849">
        <v>4.4600000000000001E-2</v>
      </c>
      <c r="P849">
        <v>0.01</v>
      </c>
    </row>
    <row r="850" spans="1:16" x14ac:dyDescent="0.25">
      <c r="A850">
        <v>2</v>
      </c>
      <c r="D850" t="s">
        <v>206</v>
      </c>
      <c r="F850">
        <v>600</v>
      </c>
      <c r="I850">
        <v>13.318</v>
      </c>
      <c r="J850">
        <v>100</v>
      </c>
      <c r="K850">
        <v>1.14E-2</v>
      </c>
      <c r="L850">
        <v>17.911999999999999</v>
      </c>
      <c r="M850">
        <v>24.3872</v>
      </c>
      <c r="N850">
        <v>1.9199999999999998E-2</v>
      </c>
      <c r="O850">
        <v>4.4299999999999999E-2</v>
      </c>
    </row>
    <row r="851" spans="1:16" x14ac:dyDescent="0.25">
      <c r="A851">
        <v>2</v>
      </c>
      <c r="D851" t="s">
        <v>206</v>
      </c>
      <c r="F851">
        <v>600</v>
      </c>
      <c r="I851">
        <v>14.240600000000001</v>
      </c>
      <c r="J851">
        <v>50</v>
      </c>
      <c r="K851">
        <v>1.37E-2</v>
      </c>
      <c r="L851">
        <v>19.848199999999999</v>
      </c>
      <c r="M851">
        <v>27.4102</v>
      </c>
      <c r="N851">
        <v>1.8800000000000001E-2</v>
      </c>
      <c r="O851">
        <v>2.5600000000000001E-2</v>
      </c>
    </row>
    <row r="852" spans="1:16" x14ac:dyDescent="0.25">
      <c r="A852">
        <v>2</v>
      </c>
      <c r="D852" t="s">
        <v>206</v>
      </c>
      <c r="F852">
        <v>600</v>
      </c>
      <c r="I852">
        <v>15.8194</v>
      </c>
      <c r="J852">
        <v>25</v>
      </c>
      <c r="K852">
        <v>1.14E-2</v>
      </c>
      <c r="L852">
        <v>21.627700000000001</v>
      </c>
      <c r="M852">
        <v>29.6602</v>
      </c>
      <c r="N852">
        <v>2.0199999999999999E-2</v>
      </c>
      <c r="O852">
        <v>2.2499999999999999E-2</v>
      </c>
    </row>
    <row r="853" spans="1:16" x14ac:dyDescent="0.25">
      <c r="A853">
        <v>2</v>
      </c>
      <c r="D853" t="s">
        <v>206</v>
      </c>
      <c r="F853">
        <v>600</v>
      </c>
      <c r="I853">
        <v>18.399899999999999</v>
      </c>
      <c r="J853">
        <v>12.5</v>
      </c>
      <c r="K853">
        <v>8.9999999999999993E-3</v>
      </c>
      <c r="L853">
        <v>28.153500000000001</v>
      </c>
      <c r="M853">
        <v>36.375300000000003</v>
      </c>
      <c r="N853">
        <v>2.3E-2</v>
      </c>
      <c r="O853">
        <v>1.6199999999999999E-2</v>
      </c>
    </row>
    <row r="854" spans="1:16" x14ac:dyDescent="0.25">
      <c r="A854">
        <v>2</v>
      </c>
      <c r="D854" t="s">
        <v>206</v>
      </c>
      <c r="F854">
        <v>600</v>
      </c>
      <c r="I854">
        <v>22.910699999999999</v>
      </c>
      <c r="J854">
        <v>6.5</v>
      </c>
      <c r="K854">
        <v>9.7999999999999997E-3</v>
      </c>
      <c r="L854">
        <v>36.887</v>
      </c>
      <c r="M854">
        <v>45.841000000000001</v>
      </c>
      <c r="N854">
        <v>0.02</v>
      </c>
      <c r="O854">
        <v>2.1000000000000001E-2</v>
      </c>
    </row>
    <row r="855" spans="1:16" ht="13.8" thickBot="1" x14ac:dyDescent="0.3">
      <c r="A855">
        <v>2</v>
      </c>
      <c r="D855" t="s">
        <v>206</v>
      </c>
      <c r="F855">
        <v>600</v>
      </c>
      <c r="I855">
        <v>27.051300000000001</v>
      </c>
      <c r="J855">
        <v>3.25</v>
      </c>
      <c r="K855">
        <v>9.1000000000000004E-3</v>
      </c>
      <c r="L855">
        <v>44.618499999999997</v>
      </c>
      <c r="M855">
        <v>51.692799999999998</v>
      </c>
      <c r="N855">
        <v>3.3099999999999997E-2</v>
      </c>
      <c r="O855">
        <v>2.3800000000000002E-2</v>
      </c>
    </row>
    <row r="856" spans="1:16" ht="29.4" thickBot="1" x14ac:dyDescent="0.35">
      <c r="A856">
        <v>2</v>
      </c>
      <c r="B856" s="35" t="s">
        <v>257</v>
      </c>
      <c r="C856" s="35" t="s">
        <v>124</v>
      </c>
      <c r="D856" t="s">
        <v>206</v>
      </c>
      <c r="F856">
        <v>1650</v>
      </c>
      <c r="G856">
        <v>24</v>
      </c>
      <c r="H856">
        <v>8.9999999999999993E-3</v>
      </c>
      <c r="I856">
        <v>-1.075</v>
      </c>
      <c r="J856">
        <v>200</v>
      </c>
      <c r="K856">
        <v>2.7199999999999998E-2</v>
      </c>
      <c r="L856">
        <v>19.110700000000001</v>
      </c>
      <c r="M856">
        <v>13.863099999999999</v>
      </c>
      <c r="N856">
        <v>1.52E-2</v>
      </c>
      <c r="O856">
        <v>2.8500000000000001E-2</v>
      </c>
      <c r="P856">
        <v>8.9999999999999993E-3</v>
      </c>
    </row>
    <row r="857" spans="1:16" x14ac:dyDescent="0.25">
      <c r="A857">
        <v>2</v>
      </c>
      <c r="D857" t="s">
        <v>206</v>
      </c>
      <c r="F857">
        <v>1650</v>
      </c>
      <c r="I857">
        <v>0.68279999999999996</v>
      </c>
      <c r="J857">
        <v>100</v>
      </c>
      <c r="K857">
        <v>3.73E-2</v>
      </c>
      <c r="L857">
        <v>15.1845</v>
      </c>
      <c r="M857">
        <v>16.076499999999999</v>
      </c>
      <c r="N857">
        <v>1.4800000000000001E-2</v>
      </c>
      <c r="O857">
        <v>9.2999999999999992E-3</v>
      </c>
    </row>
    <row r="858" spans="1:16" x14ac:dyDescent="0.25">
      <c r="A858">
        <v>2</v>
      </c>
      <c r="D858" t="s">
        <v>206</v>
      </c>
      <c r="F858">
        <v>1650</v>
      </c>
      <c r="I858">
        <v>0.29420000000000002</v>
      </c>
      <c r="J858">
        <v>50</v>
      </c>
      <c r="K858">
        <v>5.4300000000000001E-2</v>
      </c>
      <c r="L858">
        <v>24.2849</v>
      </c>
      <c r="M858">
        <v>20.478000000000002</v>
      </c>
      <c r="N858">
        <v>1.1599999999999999E-2</v>
      </c>
      <c r="O858">
        <v>1.38E-2</v>
      </c>
    </row>
    <row r="859" spans="1:16" x14ac:dyDescent="0.25">
      <c r="A859">
        <v>2</v>
      </c>
      <c r="D859" t="s">
        <v>206</v>
      </c>
      <c r="F859">
        <v>1650</v>
      </c>
      <c r="I859">
        <v>-1.7895000000000001</v>
      </c>
      <c r="J859">
        <v>25</v>
      </c>
      <c r="K859">
        <v>5.96E-2</v>
      </c>
      <c r="L859">
        <v>25.997900000000001</v>
      </c>
      <c r="M859">
        <v>23.3689</v>
      </c>
      <c r="N859">
        <v>1.15E-2</v>
      </c>
      <c r="O859">
        <v>1.0800000000000001E-2</v>
      </c>
    </row>
    <row r="860" spans="1:16" x14ac:dyDescent="0.25">
      <c r="A860">
        <v>2</v>
      </c>
      <c r="D860" t="s">
        <v>206</v>
      </c>
      <c r="F860">
        <v>1650</v>
      </c>
      <c r="I860">
        <v>3.9727000000000001</v>
      </c>
      <c r="J860">
        <v>12.5</v>
      </c>
      <c r="K860">
        <v>2.75E-2</v>
      </c>
      <c r="L860">
        <v>29.393599999999999</v>
      </c>
      <c r="M860">
        <v>23.902000000000001</v>
      </c>
      <c r="N860">
        <v>9.7000000000000003E-3</v>
      </c>
      <c r="O860">
        <v>9.7999999999999997E-3</v>
      </c>
    </row>
    <row r="861" spans="1:16" x14ac:dyDescent="0.25">
      <c r="A861">
        <v>2</v>
      </c>
      <c r="D861" t="s">
        <v>206</v>
      </c>
      <c r="F861">
        <v>1650</v>
      </c>
      <c r="I861">
        <v>14.8271</v>
      </c>
      <c r="J861">
        <v>6.5</v>
      </c>
      <c r="K861">
        <v>4.4699999999999997E-2</v>
      </c>
      <c r="L861">
        <v>32.974200000000003</v>
      </c>
      <c r="M861">
        <v>32.045499999999997</v>
      </c>
      <c r="N861">
        <v>1.7600000000000001E-2</v>
      </c>
      <c r="O861">
        <v>6.6E-3</v>
      </c>
    </row>
    <row r="862" spans="1:16" ht="13.8" thickBot="1" x14ac:dyDescent="0.3">
      <c r="A862">
        <v>2</v>
      </c>
      <c r="D862" t="s">
        <v>206</v>
      </c>
      <c r="F862">
        <v>1650</v>
      </c>
      <c r="I862">
        <v>29.726400000000002</v>
      </c>
      <c r="J862">
        <v>3.25</v>
      </c>
      <c r="K862">
        <v>1.8800000000000001E-2</v>
      </c>
      <c r="L862">
        <v>42.3675</v>
      </c>
      <c r="M862">
        <v>44.151400000000002</v>
      </c>
      <c r="N862">
        <v>1.2999999999999999E-2</v>
      </c>
      <c r="O862">
        <v>8.6999999999999994E-3</v>
      </c>
    </row>
    <row r="863" spans="1:16" ht="29.4" thickBot="1" x14ac:dyDescent="0.35">
      <c r="A863">
        <v>2</v>
      </c>
      <c r="B863" s="35" t="s">
        <v>258</v>
      </c>
      <c r="C863" s="35" t="s">
        <v>130</v>
      </c>
      <c r="D863" t="s">
        <v>206</v>
      </c>
      <c r="E863" t="s">
        <v>380</v>
      </c>
      <c r="F863">
        <v>1250</v>
      </c>
      <c r="H863">
        <v>8.0000000000000002E-3</v>
      </c>
      <c r="I863">
        <v>15.105700000000001</v>
      </c>
      <c r="J863">
        <v>200</v>
      </c>
      <c r="K863">
        <v>3.2599999999999997E-2</v>
      </c>
      <c r="L863">
        <v>22.985499999999998</v>
      </c>
      <c r="M863">
        <v>30.3843</v>
      </c>
      <c r="N863">
        <v>4.1599999999999998E-2</v>
      </c>
      <c r="O863">
        <v>1.6500000000000001E-2</v>
      </c>
      <c r="P863">
        <v>0.01</v>
      </c>
    </row>
    <row r="864" spans="1:16" x14ac:dyDescent="0.25">
      <c r="A864">
        <v>2</v>
      </c>
      <c r="D864" t="s">
        <v>206</v>
      </c>
      <c r="F864">
        <v>1250</v>
      </c>
      <c r="I864">
        <v>14.3507</v>
      </c>
      <c r="J864">
        <v>100</v>
      </c>
      <c r="K864">
        <v>4.5600000000000002E-2</v>
      </c>
      <c r="L864">
        <v>23.144400000000001</v>
      </c>
      <c r="M864">
        <v>32.6937</v>
      </c>
      <c r="N864">
        <v>4.3099999999999999E-2</v>
      </c>
      <c r="O864">
        <v>1.66E-2</v>
      </c>
    </row>
    <row r="865" spans="1:16" x14ac:dyDescent="0.25">
      <c r="A865">
        <v>2</v>
      </c>
      <c r="D865" t="s">
        <v>206</v>
      </c>
      <c r="F865">
        <v>1250</v>
      </c>
      <c r="I865">
        <v>16.515799999999999</v>
      </c>
      <c r="J865">
        <v>50</v>
      </c>
      <c r="K865">
        <v>3.1300000000000001E-2</v>
      </c>
      <c r="L865">
        <v>23.0749</v>
      </c>
      <c r="M865">
        <v>36.2423</v>
      </c>
      <c r="N865">
        <v>3.7499999999999999E-2</v>
      </c>
      <c r="O865">
        <v>1.5699999999999999E-2</v>
      </c>
    </row>
    <row r="866" spans="1:16" x14ac:dyDescent="0.25">
      <c r="A866">
        <v>2</v>
      </c>
      <c r="D866" t="s">
        <v>206</v>
      </c>
      <c r="F866">
        <v>1250</v>
      </c>
      <c r="I866">
        <v>16.7715</v>
      </c>
      <c r="J866">
        <v>25</v>
      </c>
      <c r="K866">
        <v>2.41E-2</v>
      </c>
      <c r="L866">
        <v>27.227399999999999</v>
      </c>
      <c r="M866">
        <v>41.5657</v>
      </c>
      <c r="N866">
        <v>2.6800000000000001E-2</v>
      </c>
      <c r="O866">
        <v>1.89E-2</v>
      </c>
    </row>
    <row r="867" spans="1:16" x14ac:dyDescent="0.25">
      <c r="A867">
        <v>2</v>
      </c>
      <c r="D867" t="s">
        <v>206</v>
      </c>
      <c r="F867">
        <v>1250</v>
      </c>
      <c r="I867">
        <v>23.306899999999999</v>
      </c>
      <c r="J867">
        <v>12.5</v>
      </c>
      <c r="K867">
        <v>1.17E-2</v>
      </c>
      <c r="L867">
        <v>29.4282</v>
      </c>
      <c r="M867">
        <v>42.212699999999998</v>
      </c>
      <c r="N867">
        <v>2.3800000000000002E-2</v>
      </c>
      <c r="O867">
        <v>1.6500000000000001E-2</v>
      </c>
    </row>
    <row r="868" spans="1:16" x14ac:dyDescent="0.25">
      <c r="A868">
        <v>2</v>
      </c>
      <c r="D868" t="s">
        <v>206</v>
      </c>
      <c r="F868">
        <v>1250</v>
      </c>
      <c r="I868">
        <v>31.3477</v>
      </c>
      <c r="J868">
        <v>6.5</v>
      </c>
      <c r="K868">
        <v>8.3000000000000001E-3</v>
      </c>
      <c r="L868">
        <v>37.141399999999997</v>
      </c>
      <c r="M868">
        <v>48.830399999999997</v>
      </c>
      <c r="N868">
        <v>2.5399999999999999E-2</v>
      </c>
      <c r="O868">
        <v>2.6800000000000001E-2</v>
      </c>
    </row>
    <row r="869" spans="1:16" ht="13.8" thickBot="1" x14ac:dyDescent="0.3">
      <c r="A869">
        <v>2</v>
      </c>
      <c r="D869" t="s">
        <v>206</v>
      </c>
      <c r="F869">
        <v>1250</v>
      </c>
      <c r="I869">
        <v>40.858499999999999</v>
      </c>
      <c r="J869">
        <v>3.25</v>
      </c>
      <c r="K869">
        <v>1.17E-2</v>
      </c>
      <c r="L869">
        <v>43.125700000000002</v>
      </c>
      <c r="M869">
        <v>55.092599999999997</v>
      </c>
      <c r="N869">
        <v>3.0300000000000001E-2</v>
      </c>
      <c r="O869">
        <v>1.7500000000000002E-2</v>
      </c>
    </row>
    <row r="870" spans="1:16" ht="29.4" thickBot="1" x14ac:dyDescent="0.35">
      <c r="A870">
        <v>2</v>
      </c>
      <c r="B870" s="35" t="s">
        <v>259</v>
      </c>
      <c r="C870" s="35" t="s">
        <v>130</v>
      </c>
      <c r="D870" t="s">
        <v>206</v>
      </c>
      <c r="E870" t="s">
        <v>381</v>
      </c>
      <c r="F870">
        <v>11000</v>
      </c>
      <c r="H870">
        <v>0.01</v>
      </c>
      <c r="I870">
        <v>6.3235000000000001</v>
      </c>
      <c r="J870">
        <v>200</v>
      </c>
      <c r="K870">
        <v>1.9099999999999999E-2</v>
      </c>
      <c r="L870">
        <v>24.305499999999999</v>
      </c>
      <c r="M870">
        <v>32.610100000000003</v>
      </c>
      <c r="N870">
        <v>4.1799999999999997E-2</v>
      </c>
      <c r="O870">
        <v>2.2800000000000001E-2</v>
      </c>
      <c r="P870">
        <v>0.01</v>
      </c>
    </row>
    <row r="871" spans="1:16" x14ac:dyDescent="0.25">
      <c r="A871">
        <v>2</v>
      </c>
      <c r="D871" t="s">
        <v>206</v>
      </c>
      <c r="F871">
        <v>11000</v>
      </c>
      <c r="I871">
        <v>6.7439</v>
      </c>
      <c r="J871">
        <v>100</v>
      </c>
      <c r="K871">
        <v>1.9300000000000001E-2</v>
      </c>
      <c r="L871">
        <v>24.8843</v>
      </c>
      <c r="M871">
        <v>33.478400000000001</v>
      </c>
      <c r="N871">
        <v>4.5900000000000003E-2</v>
      </c>
      <c r="O871">
        <v>2.8299999999999999E-2</v>
      </c>
    </row>
    <row r="872" spans="1:16" x14ac:dyDescent="0.25">
      <c r="A872">
        <v>2</v>
      </c>
      <c r="D872" t="s">
        <v>206</v>
      </c>
      <c r="F872">
        <v>11000</v>
      </c>
      <c r="I872">
        <v>5.9485999999999999</v>
      </c>
      <c r="J872">
        <v>50</v>
      </c>
      <c r="K872">
        <v>1.6400000000000001E-2</v>
      </c>
      <c r="L872">
        <v>24.947600000000001</v>
      </c>
      <c r="M872">
        <v>32.2712</v>
      </c>
      <c r="N872">
        <v>4.1300000000000003E-2</v>
      </c>
      <c r="O872">
        <v>2.1000000000000001E-2</v>
      </c>
    </row>
    <row r="873" spans="1:16" x14ac:dyDescent="0.25">
      <c r="A873">
        <v>2</v>
      </c>
      <c r="D873" t="s">
        <v>206</v>
      </c>
      <c r="F873">
        <v>11000</v>
      </c>
      <c r="I873">
        <v>8.0591000000000008</v>
      </c>
      <c r="J873">
        <v>25</v>
      </c>
      <c r="K873">
        <v>1.8100000000000002E-2</v>
      </c>
      <c r="L873">
        <v>25.014299999999999</v>
      </c>
      <c r="M873">
        <v>32.980499999999999</v>
      </c>
      <c r="N873">
        <v>3.8600000000000002E-2</v>
      </c>
      <c r="O873">
        <v>3.6400000000000002E-2</v>
      </c>
    </row>
    <row r="874" spans="1:16" x14ac:dyDescent="0.25">
      <c r="A874">
        <v>2</v>
      </c>
      <c r="D874" t="s">
        <v>206</v>
      </c>
      <c r="F874">
        <v>11000</v>
      </c>
      <c r="I874">
        <v>10.236499999999999</v>
      </c>
      <c r="J874">
        <v>12.5</v>
      </c>
      <c r="K874">
        <v>1.66E-2</v>
      </c>
      <c r="L874">
        <v>25.333200000000001</v>
      </c>
      <c r="M874">
        <v>35.956600000000002</v>
      </c>
      <c r="N874">
        <v>3.8899999999999997E-2</v>
      </c>
      <c r="O874">
        <v>1.78E-2</v>
      </c>
    </row>
    <row r="875" spans="1:16" x14ac:dyDescent="0.25">
      <c r="A875">
        <v>2</v>
      </c>
      <c r="D875" t="s">
        <v>206</v>
      </c>
      <c r="F875">
        <v>11000</v>
      </c>
      <c r="I875">
        <v>12.589399999999999</v>
      </c>
      <c r="J875">
        <v>6.5</v>
      </c>
      <c r="K875">
        <v>1.61E-2</v>
      </c>
      <c r="L875">
        <v>28.792899999999999</v>
      </c>
      <c r="M875">
        <v>37.128900000000002</v>
      </c>
      <c r="N875">
        <v>2.8500000000000001E-2</v>
      </c>
      <c r="O875">
        <v>1.29E-2</v>
      </c>
    </row>
    <row r="876" spans="1:16" ht="13.8" thickBot="1" x14ac:dyDescent="0.3">
      <c r="A876">
        <v>2</v>
      </c>
      <c r="D876" t="s">
        <v>206</v>
      </c>
      <c r="F876">
        <v>11000</v>
      </c>
      <c r="I876">
        <v>16.693200000000001</v>
      </c>
      <c r="J876">
        <v>3.25</v>
      </c>
      <c r="K876">
        <v>2.3800000000000002E-2</v>
      </c>
      <c r="L876">
        <v>37.2819</v>
      </c>
      <c r="M876">
        <v>41.981499999999997</v>
      </c>
      <c r="N876">
        <v>3.1E-2</v>
      </c>
      <c r="O876">
        <v>7.9000000000000008E-3</v>
      </c>
    </row>
    <row r="877" spans="1:16" ht="29.4" thickBot="1" x14ac:dyDescent="0.35">
      <c r="A877">
        <v>2</v>
      </c>
      <c r="B877" s="35" t="s">
        <v>260</v>
      </c>
      <c r="C877" s="35" t="s">
        <v>130</v>
      </c>
      <c r="D877" t="s">
        <v>206</v>
      </c>
      <c r="F877">
        <v>26000</v>
      </c>
      <c r="G877">
        <v>54</v>
      </c>
      <c r="H877">
        <v>0.01</v>
      </c>
      <c r="I877">
        <v>33.969000000000001</v>
      </c>
      <c r="J877">
        <v>200</v>
      </c>
      <c r="K877">
        <v>3.0599999999999999E-2</v>
      </c>
    </row>
    <row r="878" spans="1:16" x14ac:dyDescent="0.25">
      <c r="A878">
        <v>2</v>
      </c>
      <c r="D878" t="s">
        <v>206</v>
      </c>
      <c r="F878">
        <v>26000</v>
      </c>
      <c r="I878">
        <v>33.070799999999998</v>
      </c>
      <c r="J878">
        <v>100</v>
      </c>
      <c r="K878">
        <v>3.5799999999999998E-2</v>
      </c>
    </row>
    <row r="879" spans="1:16" x14ac:dyDescent="0.25">
      <c r="A879">
        <v>2</v>
      </c>
      <c r="D879" t="s">
        <v>206</v>
      </c>
      <c r="F879">
        <v>26000</v>
      </c>
      <c r="I879">
        <v>33.063699999999997</v>
      </c>
      <c r="J879">
        <v>50</v>
      </c>
      <c r="K879">
        <v>3.1699999999999999E-2</v>
      </c>
    </row>
    <row r="880" spans="1:16" x14ac:dyDescent="0.25">
      <c r="A880">
        <v>2</v>
      </c>
      <c r="D880" t="s">
        <v>206</v>
      </c>
      <c r="F880">
        <v>26000</v>
      </c>
      <c r="I880">
        <v>34.689</v>
      </c>
      <c r="J880">
        <v>25</v>
      </c>
      <c r="K880">
        <v>4.3400000000000001E-2</v>
      </c>
    </row>
    <row r="881" spans="1:11" x14ac:dyDescent="0.25">
      <c r="A881">
        <v>2</v>
      </c>
      <c r="D881" t="s">
        <v>206</v>
      </c>
      <c r="F881">
        <v>26000</v>
      </c>
      <c r="I881">
        <v>40.559699999999999</v>
      </c>
      <c r="J881">
        <v>12.5</v>
      </c>
      <c r="K881">
        <v>5.2699999999999997E-2</v>
      </c>
    </row>
    <row r="882" spans="1:11" x14ac:dyDescent="0.25">
      <c r="A882">
        <v>2</v>
      </c>
      <c r="D882" t="s">
        <v>206</v>
      </c>
      <c r="F882">
        <v>26000</v>
      </c>
      <c r="I882">
        <v>45.9818</v>
      </c>
      <c r="J882">
        <v>6.5</v>
      </c>
      <c r="K882">
        <v>5.4300000000000001E-2</v>
      </c>
    </row>
    <row r="883" spans="1:11" x14ac:dyDescent="0.25">
      <c r="A883">
        <v>2</v>
      </c>
      <c r="D883" t="s">
        <v>206</v>
      </c>
      <c r="F883">
        <v>26000</v>
      </c>
      <c r="I883">
        <v>58.280799999999999</v>
      </c>
      <c r="J883">
        <v>3.25</v>
      </c>
      <c r="K883">
        <v>4.9599999999999998E-2</v>
      </c>
    </row>
    <row r="884" spans="1:11" x14ac:dyDescent="0.25">
      <c r="A884" s="29">
        <v>3</v>
      </c>
      <c r="B884" s="30" t="s">
        <v>6</v>
      </c>
      <c r="C884" s="30">
        <v>4</v>
      </c>
      <c r="D884" s="31" t="s">
        <v>2</v>
      </c>
      <c r="E884" s="32" t="s">
        <v>81</v>
      </c>
      <c r="F884" s="32">
        <v>370</v>
      </c>
      <c r="G884" s="32">
        <v>12</v>
      </c>
      <c r="H884" s="32">
        <v>3.5000000000000003E-2</v>
      </c>
      <c r="I884" s="32">
        <v>0.39200000000000002</v>
      </c>
      <c r="J884" s="32">
        <v>200</v>
      </c>
      <c r="K884">
        <v>1.9800000000000002E-2</v>
      </c>
    </row>
    <row r="885" spans="1:11" x14ac:dyDescent="0.25">
      <c r="A885" s="29">
        <v>3</v>
      </c>
      <c r="B885" s="32"/>
      <c r="C885" s="32"/>
      <c r="D885" s="31" t="s">
        <v>2</v>
      </c>
      <c r="E885" s="32"/>
      <c r="F885" s="32">
        <v>370</v>
      </c>
      <c r="G885" s="32"/>
      <c r="H885" s="32"/>
      <c r="I885" s="32">
        <v>9.1999999999999998E-2</v>
      </c>
      <c r="J885" s="32">
        <v>100</v>
      </c>
      <c r="K885">
        <v>3.2000000000000001E-2</v>
      </c>
    </row>
    <row r="886" spans="1:11" x14ac:dyDescent="0.25">
      <c r="A886" s="29">
        <v>3</v>
      </c>
      <c r="B886" s="32"/>
      <c r="C886" s="32"/>
      <c r="D886" s="31" t="s">
        <v>2</v>
      </c>
      <c r="E886" s="32"/>
      <c r="F886" s="32">
        <v>370</v>
      </c>
      <c r="G886" s="32"/>
      <c r="H886" s="32"/>
      <c r="I886" s="32">
        <v>3.1</v>
      </c>
      <c r="J886" s="32">
        <v>50</v>
      </c>
      <c r="K886">
        <v>2.52E-2</v>
      </c>
    </row>
    <row r="887" spans="1:11" x14ac:dyDescent="0.25">
      <c r="A887" s="29">
        <v>3</v>
      </c>
      <c r="B887" s="32"/>
      <c r="C887" s="32"/>
      <c r="D887" s="31" t="s">
        <v>2</v>
      </c>
      <c r="E887" s="32"/>
      <c r="F887" s="32">
        <v>370</v>
      </c>
      <c r="G887" s="32"/>
      <c r="H887" s="32"/>
      <c r="I887" s="32">
        <v>3.8</v>
      </c>
      <c r="J887" s="32">
        <v>25</v>
      </c>
      <c r="K887">
        <v>1.9699999999999999E-2</v>
      </c>
    </row>
    <row r="888" spans="1:11" x14ac:dyDescent="0.25">
      <c r="A888" s="29">
        <v>3</v>
      </c>
      <c r="B888" s="32"/>
      <c r="C888" s="32"/>
      <c r="D888" s="31" t="s">
        <v>2</v>
      </c>
      <c r="E888" s="32"/>
      <c r="F888" s="32">
        <v>370</v>
      </c>
      <c r="G888" s="32"/>
      <c r="H888" s="32"/>
      <c r="I888" s="32">
        <v>7.03</v>
      </c>
      <c r="J888" s="32">
        <v>12.5</v>
      </c>
      <c r="K888">
        <v>2.23E-2</v>
      </c>
    </row>
    <row r="889" spans="1:11" x14ac:dyDescent="0.25">
      <c r="A889" s="29">
        <v>3</v>
      </c>
      <c r="B889" s="32"/>
      <c r="C889" s="32"/>
      <c r="D889" s="31" t="s">
        <v>2</v>
      </c>
      <c r="E889" s="32"/>
      <c r="F889" s="32">
        <v>370</v>
      </c>
      <c r="G889" s="32"/>
      <c r="H889" s="32"/>
      <c r="I889" s="32">
        <v>8.92</v>
      </c>
      <c r="J889" s="32">
        <v>6.5</v>
      </c>
      <c r="K889">
        <v>2.4299999999999999E-2</v>
      </c>
    </row>
    <row r="890" spans="1:11" x14ac:dyDescent="0.25">
      <c r="A890" s="29">
        <v>3</v>
      </c>
      <c r="B890" s="32"/>
      <c r="C890" s="32"/>
      <c r="D890" s="31" t="s">
        <v>2</v>
      </c>
      <c r="E890" s="32"/>
      <c r="F890" s="32">
        <v>370</v>
      </c>
      <c r="G890" s="32"/>
      <c r="H890" s="32"/>
      <c r="I890" s="32">
        <v>12.71</v>
      </c>
      <c r="J890" s="32">
        <v>3.25</v>
      </c>
      <c r="K890">
        <v>1.89E-2</v>
      </c>
    </row>
    <row r="891" spans="1:11" x14ac:dyDescent="0.25">
      <c r="A891" s="29">
        <v>3</v>
      </c>
      <c r="B891" s="28" t="s">
        <v>7</v>
      </c>
      <c r="C891" s="3">
        <v>9</v>
      </c>
      <c r="D891" s="31" t="s">
        <v>2</v>
      </c>
      <c r="E891" s="1" t="s">
        <v>82</v>
      </c>
      <c r="F891" s="1">
        <v>750</v>
      </c>
      <c r="G891" s="1">
        <v>12</v>
      </c>
      <c r="H891" s="1">
        <v>3.2000000000000001E-2</v>
      </c>
      <c r="I891" s="1">
        <v>4.78</v>
      </c>
      <c r="J891">
        <v>200</v>
      </c>
      <c r="K891" s="32">
        <v>2.92E-2</v>
      </c>
    </row>
    <row r="892" spans="1:11" x14ac:dyDescent="0.25">
      <c r="A892" s="29">
        <v>3</v>
      </c>
      <c r="D892" s="31" t="s">
        <v>2</v>
      </c>
      <c r="F892" s="1">
        <v>750</v>
      </c>
      <c r="I892" s="1">
        <v>5.53</v>
      </c>
      <c r="J892">
        <v>100</v>
      </c>
      <c r="K892" s="32">
        <v>1.9800000000000002E-2</v>
      </c>
    </row>
    <row r="893" spans="1:11" x14ac:dyDescent="0.25">
      <c r="A893" s="29">
        <v>3</v>
      </c>
      <c r="D893" s="31" t="s">
        <v>2</v>
      </c>
      <c r="F893" s="1">
        <v>750</v>
      </c>
      <c r="I893" s="1">
        <v>6.63</v>
      </c>
      <c r="J893">
        <v>50</v>
      </c>
      <c r="K893" s="32">
        <v>6.4199999999999993E-2</v>
      </c>
    </row>
    <row r="894" spans="1:11" x14ac:dyDescent="0.25">
      <c r="A894" s="29">
        <v>3</v>
      </c>
      <c r="D894" s="31" t="s">
        <v>2</v>
      </c>
      <c r="F894" s="1">
        <v>750</v>
      </c>
      <c r="I894" s="1">
        <v>8.92</v>
      </c>
      <c r="J894">
        <v>25</v>
      </c>
      <c r="K894" s="32">
        <v>2.58E-2</v>
      </c>
    </row>
    <row r="895" spans="1:11" x14ac:dyDescent="0.25">
      <c r="A895" s="29">
        <v>3</v>
      </c>
      <c r="D895" s="31" t="s">
        <v>2</v>
      </c>
      <c r="F895" s="1">
        <v>750</v>
      </c>
      <c r="I895" s="1">
        <v>10.119999999999999</v>
      </c>
      <c r="J895">
        <v>12.5</v>
      </c>
      <c r="K895" s="32">
        <v>3.6499999999999998E-2</v>
      </c>
    </row>
    <row r="896" spans="1:11" x14ac:dyDescent="0.25">
      <c r="A896" s="29">
        <v>3</v>
      </c>
      <c r="D896" s="31" t="s">
        <v>2</v>
      </c>
      <c r="F896" s="1">
        <v>750</v>
      </c>
      <c r="I896" s="1">
        <v>10.42</v>
      </c>
      <c r="J896">
        <v>6.5</v>
      </c>
      <c r="K896" s="32">
        <v>2.2200000000000001E-2</v>
      </c>
    </row>
    <row r="897" spans="1:11" x14ac:dyDescent="0.25">
      <c r="A897" s="29">
        <v>3</v>
      </c>
      <c r="D897" s="31" t="s">
        <v>2</v>
      </c>
      <c r="F897" s="1">
        <v>750</v>
      </c>
      <c r="I897" s="1">
        <v>11.77</v>
      </c>
      <c r="J897">
        <v>3.25</v>
      </c>
      <c r="K897" s="32">
        <v>2.3599999999999999E-2</v>
      </c>
    </row>
    <row r="898" spans="1:11" x14ac:dyDescent="0.25">
      <c r="A898" s="29">
        <v>3</v>
      </c>
      <c r="B898" s="32">
        <v>121206</v>
      </c>
      <c r="C898" s="32">
        <v>5</v>
      </c>
      <c r="D898" s="31" t="s">
        <v>2</v>
      </c>
      <c r="E898" s="32" t="s">
        <v>93</v>
      </c>
      <c r="F898" s="32">
        <v>330</v>
      </c>
      <c r="G898" s="32">
        <v>12</v>
      </c>
      <c r="H898" s="32">
        <v>3.2000000000000001E-2</v>
      </c>
      <c r="I898" s="31">
        <v>6.2</v>
      </c>
      <c r="J898" s="32">
        <v>200</v>
      </c>
      <c r="K898" s="32">
        <v>2.0799999999999999E-2</v>
      </c>
    </row>
    <row r="899" spans="1:11" x14ac:dyDescent="0.25">
      <c r="A899" s="29">
        <v>3</v>
      </c>
      <c r="B899" s="32"/>
      <c r="C899" s="32"/>
      <c r="D899" s="31" t="s">
        <v>2</v>
      </c>
      <c r="E899" s="32"/>
      <c r="F899" s="32">
        <v>330</v>
      </c>
      <c r="G899" s="32"/>
      <c r="H899" s="32"/>
      <c r="I899" s="31">
        <v>5.57</v>
      </c>
      <c r="J899" s="32">
        <v>100</v>
      </c>
      <c r="K899" s="32">
        <v>2.81E-2</v>
      </c>
    </row>
    <row r="900" spans="1:11" x14ac:dyDescent="0.25">
      <c r="A900" s="29">
        <v>3</v>
      </c>
      <c r="B900" s="32"/>
      <c r="C900" s="32"/>
      <c r="D900" s="31" t="s">
        <v>2</v>
      </c>
      <c r="E900" s="32"/>
      <c r="F900" s="32">
        <v>330</v>
      </c>
      <c r="G900" s="32"/>
      <c r="H900" s="32"/>
      <c r="I900" s="31">
        <v>6</v>
      </c>
      <c r="J900" s="32">
        <v>50</v>
      </c>
      <c r="K900" s="32">
        <v>3.8399999999999997E-2</v>
      </c>
    </row>
    <row r="901" spans="1:11" x14ac:dyDescent="0.25">
      <c r="A901" s="29">
        <v>3</v>
      </c>
      <c r="B901" s="32"/>
      <c r="C901" s="32"/>
      <c r="D901" s="31" t="s">
        <v>2</v>
      </c>
      <c r="E901" s="32"/>
      <c r="F901" s="32">
        <v>330</v>
      </c>
      <c r="G901" s="32"/>
      <c r="H901" s="32"/>
      <c r="I901" s="31">
        <v>6.4</v>
      </c>
      <c r="J901" s="32">
        <v>25</v>
      </c>
      <c r="K901" s="32">
        <v>4.3999999999999997E-2</v>
      </c>
    </row>
    <row r="902" spans="1:11" x14ac:dyDescent="0.25">
      <c r="A902" s="29">
        <v>3</v>
      </c>
      <c r="B902" s="32"/>
      <c r="C902" s="32"/>
      <c r="D902" s="31" t="s">
        <v>2</v>
      </c>
      <c r="E902" s="32"/>
      <c r="F902" s="32">
        <v>330</v>
      </c>
      <c r="G902" s="32"/>
      <c r="H902" s="32"/>
      <c r="I902" s="31">
        <v>7.81</v>
      </c>
      <c r="J902" s="32">
        <v>12.5</v>
      </c>
      <c r="K902" s="32">
        <v>6.5199999999999994E-2</v>
      </c>
    </row>
    <row r="903" spans="1:11" x14ac:dyDescent="0.25">
      <c r="A903" s="29">
        <v>3</v>
      </c>
      <c r="B903" s="32"/>
      <c r="C903" s="32"/>
      <c r="D903" s="31" t="s">
        <v>2</v>
      </c>
      <c r="E903" s="32"/>
      <c r="F903" s="32">
        <v>330</v>
      </c>
      <c r="G903" s="32"/>
      <c r="H903" s="32"/>
      <c r="I903" s="31">
        <v>9.82</v>
      </c>
      <c r="J903" s="32">
        <v>6.5</v>
      </c>
      <c r="K903" s="32">
        <v>4.6600000000000003E-2</v>
      </c>
    </row>
    <row r="904" spans="1:11" x14ac:dyDescent="0.25">
      <c r="A904" s="29">
        <v>3</v>
      </c>
      <c r="B904" s="32"/>
      <c r="C904" s="32"/>
      <c r="D904" s="31" t="s">
        <v>2</v>
      </c>
      <c r="E904" s="32"/>
      <c r="F904" s="32">
        <v>330</v>
      </c>
      <c r="G904" s="32"/>
      <c r="H904" s="32"/>
      <c r="I904" s="32">
        <v>9.8699999999999992</v>
      </c>
      <c r="J904" s="32">
        <v>3.25</v>
      </c>
      <c r="K904" s="32">
        <v>4.41E-2</v>
      </c>
    </row>
    <row r="905" spans="1:11" x14ac:dyDescent="0.25">
      <c r="A905" s="29">
        <v>3</v>
      </c>
      <c r="B905" t="s">
        <v>21</v>
      </c>
      <c r="C905">
        <v>8</v>
      </c>
      <c r="D905" s="31" t="s">
        <v>2</v>
      </c>
      <c r="E905" t="s">
        <v>94</v>
      </c>
      <c r="F905">
        <v>370</v>
      </c>
      <c r="G905">
        <v>12</v>
      </c>
      <c r="H905">
        <v>3.1E-2</v>
      </c>
      <c r="I905">
        <v>3.53</v>
      </c>
      <c r="J905">
        <v>200</v>
      </c>
      <c r="K905" s="32">
        <v>1.9199999999999998E-2</v>
      </c>
    </row>
    <row r="906" spans="1:11" x14ac:dyDescent="0.25">
      <c r="A906" s="29">
        <v>3</v>
      </c>
      <c r="D906" s="31" t="s">
        <v>2</v>
      </c>
      <c r="F906">
        <v>370</v>
      </c>
      <c r="I906">
        <v>4.2300000000000004</v>
      </c>
      <c r="J906">
        <v>100</v>
      </c>
      <c r="K906" s="32">
        <v>3.1399999999999997E-2</v>
      </c>
    </row>
    <row r="907" spans="1:11" x14ac:dyDescent="0.25">
      <c r="A907" s="29">
        <v>3</v>
      </c>
      <c r="D907" s="31" t="s">
        <v>2</v>
      </c>
      <c r="F907">
        <v>370</v>
      </c>
      <c r="I907">
        <v>5.93</v>
      </c>
      <c r="J907">
        <v>50</v>
      </c>
      <c r="K907" s="32">
        <v>5.5899999999999998E-2</v>
      </c>
    </row>
    <row r="908" spans="1:11" x14ac:dyDescent="0.25">
      <c r="A908" s="29">
        <v>3</v>
      </c>
      <c r="D908" s="31" t="s">
        <v>2</v>
      </c>
      <c r="F908">
        <v>370</v>
      </c>
      <c r="I908">
        <v>7.65</v>
      </c>
      <c r="J908">
        <v>25</v>
      </c>
      <c r="K908" s="32">
        <v>4.4600000000000001E-2</v>
      </c>
    </row>
    <row r="909" spans="1:11" x14ac:dyDescent="0.25">
      <c r="A909" s="29">
        <v>3</v>
      </c>
      <c r="D909" s="31" t="s">
        <v>2</v>
      </c>
      <c r="F909">
        <v>370</v>
      </c>
      <c r="I909">
        <v>9.75</v>
      </c>
      <c r="J909">
        <v>12.5</v>
      </c>
      <c r="K909" s="32">
        <v>5.7700000000000001E-2</v>
      </c>
    </row>
    <row r="910" spans="1:11" x14ac:dyDescent="0.25">
      <c r="A910" s="29">
        <v>3</v>
      </c>
      <c r="D910" s="31" t="s">
        <v>2</v>
      </c>
      <c r="F910">
        <v>370</v>
      </c>
      <c r="I910">
        <v>13.71</v>
      </c>
      <c r="J910">
        <v>6.5</v>
      </c>
      <c r="K910" s="32">
        <v>5.9400000000000001E-2</v>
      </c>
    </row>
    <row r="911" spans="1:11" x14ac:dyDescent="0.25">
      <c r="A911" s="29">
        <v>3</v>
      </c>
      <c r="D911" s="31" t="s">
        <v>2</v>
      </c>
      <c r="F911">
        <v>370</v>
      </c>
      <c r="I911">
        <v>15.5</v>
      </c>
      <c r="J911">
        <v>3.25</v>
      </c>
      <c r="K911" s="32">
        <v>1.8599999999999998E-2</v>
      </c>
    </row>
    <row r="912" spans="1:11" x14ac:dyDescent="0.25">
      <c r="A912" s="29">
        <v>3</v>
      </c>
      <c r="B912" s="33" t="s">
        <v>23</v>
      </c>
      <c r="C912" s="33">
        <v>6</v>
      </c>
      <c r="D912" s="31" t="s">
        <v>2</v>
      </c>
      <c r="E912" s="33" t="s">
        <v>96</v>
      </c>
      <c r="F912" s="33">
        <v>850</v>
      </c>
      <c r="G912" s="33">
        <v>-2</v>
      </c>
      <c r="H912" s="33">
        <v>5.8999999999999997E-2</v>
      </c>
      <c r="I912" s="33">
        <v>-5.99</v>
      </c>
      <c r="J912">
        <v>200</v>
      </c>
      <c r="K912" s="32">
        <v>7.1099999999999997E-2</v>
      </c>
    </row>
    <row r="913" spans="1:11" x14ac:dyDescent="0.25">
      <c r="A913" s="29">
        <v>3</v>
      </c>
      <c r="B913" s="33"/>
      <c r="C913" s="33"/>
      <c r="D913" s="31" t="s">
        <v>2</v>
      </c>
      <c r="E913" s="33"/>
      <c r="F913" s="33">
        <v>850</v>
      </c>
      <c r="G913" s="33"/>
      <c r="H913" s="33"/>
      <c r="I913" s="33">
        <v>-4.7</v>
      </c>
      <c r="J913">
        <v>100</v>
      </c>
      <c r="K913" s="32">
        <v>8.0600000000000005E-2</v>
      </c>
    </row>
    <row r="914" spans="1:11" x14ac:dyDescent="0.25">
      <c r="A914" s="29">
        <v>3</v>
      </c>
      <c r="B914" s="33"/>
      <c r="C914" s="33"/>
      <c r="D914" s="31" t="s">
        <v>2</v>
      </c>
      <c r="E914" s="33"/>
      <c r="F914" s="33">
        <v>850</v>
      </c>
      <c r="G914" s="33"/>
      <c r="H914" s="33"/>
      <c r="I914" s="33">
        <v>-2.097</v>
      </c>
      <c r="J914">
        <v>50</v>
      </c>
      <c r="K914" s="32">
        <v>7.5399999999999995E-2</v>
      </c>
    </row>
    <row r="915" spans="1:11" x14ac:dyDescent="0.25">
      <c r="A915" s="29">
        <v>3</v>
      </c>
      <c r="B915" s="33"/>
      <c r="C915" s="33"/>
      <c r="D915" s="31" t="s">
        <v>2</v>
      </c>
      <c r="E915" s="33"/>
      <c r="F915" s="33">
        <v>850</v>
      </c>
      <c r="G915" s="33"/>
      <c r="H915" s="33"/>
      <c r="I915" s="33">
        <v>0.62</v>
      </c>
      <c r="J915">
        <v>25</v>
      </c>
      <c r="K915" s="32">
        <v>7.7499999999999999E-2</v>
      </c>
    </row>
    <row r="916" spans="1:11" x14ac:dyDescent="0.25">
      <c r="A916" s="29">
        <v>3</v>
      </c>
      <c r="B916" s="33"/>
      <c r="C916" s="33"/>
      <c r="D916" s="31" t="s">
        <v>2</v>
      </c>
      <c r="E916" s="33"/>
      <c r="F916" s="33">
        <v>850</v>
      </c>
      <c r="G916" s="33"/>
      <c r="H916" s="33"/>
      <c r="I916" s="33">
        <v>1.34</v>
      </c>
      <c r="J916">
        <v>12.5</v>
      </c>
      <c r="K916" s="32">
        <v>5.28E-2</v>
      </c>
    </row>
    <row r="917" spans="1:11" x14ac:dyDescent="0.25">
      <c r="A917" s="29">
        <v>3</v>
      </c>
      <c r="B917" s="33"/>
      <c r="C917" s="33"/>
      <c r="D917" s="31" t="s">
        <v>2</v>
      </c>
      <c r="E917" s="33"/>
      <c r="F917" s="33">
        <v>850</v>
      </c>
      <c r="G917" s="33"/>
      <c r="H917" s="33"/>
      <c r="I917" s="33">
        <v>5.22</v>
      </c>
      <c r="J917">
        <v>6.5</v>
      </c>
      <c r="K917" s="32">
        <v>3.8899999999999997E-2</v>
      </c>
    </row>
    <row r="918" spans="1:11" x14ac:dyDescent="0.25">
      <c r="A918" s="29">
        <v>3</v>
      </c>
      <c r="B918" s="33"/>
      <c r="C918" s="33"/>
      <c r="D918" s="31" t="s">
        <v>2</v>
      </c>
      <c r="E918" s="33"/>
      <c r="F918" s="33">
        <v>850</v>
      </c>
      <c r="G918" s="33"/>
      <c r="H918" s="33"/>
      <c r="I918" s="33">
        <v>23.188600000000001</v>
      </c>
      <c r="J918">
        <v>3.25</v>
      </c>
      <c r="K918" s="32">
        <v>4.0399999999999998E-2</v>
      </c>
    </row>
    <row r="919" spans="1:11" x14ac:dyDescent="0.25">
      <c r="A919" s="29">
        <v>3</v>
      </c>
      <c r="B919" t="s">
        <v>11</v>
      </c>
      <c r="C919">
        <v>5</v>
      </c>
      <c r="D919" s="31" t="s">
        <v>2</v>
      </c>
      <c r="F919">
        <v>5700</v>
      </c>
      <c r="G919">
        <v>-2</v>
      </c>
      <c r="H919">
        <v>0.03</v>
      </c>
      <c r="I919">
        <v>-4.32</v>
      </c>
      <c r="J919">
        <v>200</v>
      </c>
      <c r="K919" s="33">
        <v>6.08E-2</v>
      </c>
    </row>
    <row r="920" spans="1:11" x14ac:dyDescent="0.25">
      <c r="A920" s="29">
        <v>3</v>
      </c>
      <c r="D920" s="31" t="s">
        <v>2</v>
      </c>
      <c r="F920">
        <v>5700</v>
      </c>
      <c r="I920">
        <v>-4.16</v>
      </c>
      <c r="J920">
        <v>100</v>
      </c>
      <c r="K920" s="33">
        <v>5.8799999999999998E-2</v>
      </c>
    </row>
    <row r="921" spans="1:11" x14ac:dyDescent="0.25">
      <c r="A921" s="29">
        <v>3</v>
      </c>
      <c r="D921" s="31" t="s">
        <v>2</v>
      </c>
      <c r="F921">
        <v>5700</v>
      </c>
      <c r="I921">
        <v>-3.02</v>
      </c>
      <c r="J921">
        <v>50</v>
      </c>
      <c r="K921" s="33">
        <v>4.9399999999999999E-2</v>
      </c>
    </row>
    <row r="922" spans="1:11" x14ac:dyDescent="0.25">
      <c r="A922" s="29">
        <v>3</v>
      </c>
      <c r="D922" s="31" t="s">
        <v>2</v>
      </c>
      <c r="F922">
        <v>5700</v>
      </c>
      <c r="I922">
        <v>-3.2</v>
      </c>
      <c r="J922">
        <v>25</v>
      </c>
      <c r="K922" s="33">
        <v>3.56E-2</v>
      </c>
    </row>
    <row r="923" spans="1:11" x14ac:dyDescent="0.25">
      <c r="A923" s="29">
        <v>3</v>
      </c>
      <c r="D923" s="31" t="s">
        <v>2</v>
      </c>
      <c r="F923">
        <v>5700</v>
      </c>
      <c r="I923">
        <v>-2.2999999999999998</v>
      </c>
      <c r="J923">
        <v>12.5</v>
      </c>
      <c r="K923" s="33">
        <v>4.2700000000000002E-2</v>
      </c>
    </row>
    <row r="924" spans="1:11" x14ac:dyDescent="0.25">
      <c r="A924" s="29">
        <v>3</v>
      </c>
      <c r="D924" s="31" t="s">
        <v>2</v>
      </c>
      <c r="F924">
        <v>5700</v>
      </c>
      <c r="I924">
        <v>0.83</v>
      </c>
      <c r="J924">
        <v>6.5</v>
      </c>
      <c r="K924" s="33">
        <v>2.2200000000000001E-2</v>
      </c>
    </row>
    <row r="925" spans="1:11" x14ac:dyDescent="0.25">
      <c r="A925" s="29">
        <v>3</v>
      </c>
      <c r="D925" s="31" t="s">
        <v>2</v>
      </c>
      <c r="F925">
        <v>5700</v>
      </c>
      <c r="I925">
        <v>1.86</v>
      </c>
      <c r="J925">
        <v>3.25</v>
      </c>
      <c r="K925" s="33">
        <v>9.4999999999999998E-3</v>
      </c>
    </row>
    <row r="926" spans="1:11" x14ac:dyDescent="0.25">
      <c r="A926" s="29">
        <v>3</v>
      </c>
      <c r="B926" s="33" t="s">
        <v>13</v>
      </c>
      <c r="C926" s="33">
        <v>7</v>
      </c>
      <c r="D926" s="31" t="s">
        <v>2</v>
      </c>
      <c r="E926" s="33" t="s">
        <v>97</v>
      </c>
      <c r="F926" s="33">
        <v>32500</v>
      </c>
      <c r="G926" s="33">
        <v>18</v>
      </c>
      <c r="H926" s="33">
        <v>1.4999999999999999E-2</v>
      </c>
      <c r="I926" s="33">
        <v>12.92</v>
      </c>
      <c r="J926" s="33">
        <v>200</v>
      </c>
      <c r="K926" s="33">
        <v>2.7199999999999998E-2</v>
      </c>
    </row>
    <row r="927" spans="1:11" x14ac:dyDescent="0.25">
      <c r="A927" s="29">
        <v>3</v>
      </c>
      <c r="B927" s="33"/>
      <c r="C927" s="33"/>
      <c r="D927" s="31" t="s">
        <v>2</v>
      </c>
      <c r="E927" s="33"/>
      <c r="F927" s="33">
        <v>32500</v>
      </c>
      <c r="G927" s="33"/>
      <c r="H927" s="33"/>
      <c r="I927" s="33">
        <v>13.69</v>
      </c>
      <c r="J927" s="33">
        <v>100</v>
      </c>
      <c r="K927" s="33">
        <v>4.1000000000000002E-2</v>
      </c>
    </row>
    <row r="928" spans="1:11" x14ac:dyDescent="0.25">
      <c r="A928" s="29">
        <v>3</v>
      </c>
      <c r="B928" s="33"/>
      <c r="C928" s="33"/>
      <c r="D928" s="31" t="s">
        <v>2</v>
      </c>
      <c r="E928" s="33"/>
      <c r="F928" s="33">
        <v>32500</v>
      </c>
      <c r="G928" s="33"/>
      <c r="H928" s="33"/>
      <c r="I928" s="33">
        <v>12.7</v>
      </c>
      <c r="J928" s="33">
        <v>50</v>
      </c>
      <c r="K928" s="33">
        <v>8.6499999999999994E-2</v>
      </c>
    </row>
    <row r="929" spans="1:11" x14ac:dyDescent="0.25">
      <c r="A929" s="29">
        <v>3</v>
      </c>
      <c r="B929" s="33"/>
      <c r="C929" s="33"/>
      <c r="D929" s="31" t="s">
        <v>2</v>
      </c>
      <c r="E929" s="33"/>
      <c r="F929" s="33">
        <v>32500</v>
      </c>
      <c r="G929" s="33"/>
      <c r="H929" s="33"/>
      <c r="I929" s="33">
        <v>14.3</v>
      </c>
      <c r="J929" s="33">
        <v>25</v>
      </c>
      <c r="K929" s="33">
        <v>6.1100000000000002E-2</v>
      </c>
    </row>
    <row r="930" spans="1:11" x14ac:dyDescent="0.25">
      <c r="A930" s="29">
        <v>3</v>
      </c>
      <c r="B930" s="33"/>
      <c r="C930" s="33"/>
      <c r="D930" s="31" t="s">
        <v>2</v>
      </c>
      <c r="E930" s="33"/>
      <c r="F930" s="33">
        <v>32500</v>
      </c>
      <c r="G930" s="33"/>
      <c r="H930" s="33"/>
      <c r="I930" s="33">
        <v>15.96</v>
      </c>
      <c r="J930" s="33">
        <v>12.5</v>
      </c>
      <c r="K930" s="33">
        <v>3.4700000000000002E-2</v>
      </c>
    </row>
    <row r="931" spans="1:11" x14ac:dyDescent="0.25">
      <c r="A931" s="29">
        <v>3</v>
      </c>
      <c r="B931" s="33"/>
      <c r="C931" s="33"/>
      <c r="D931" s="31" t="s">
        <v>2</v>
      </c>
      <c r="E931" s="33"/>
      <c r="F931" s="33">
        <v>32500</v>
      </c>
      <c r="G931" s="33"/>
      <c r="H931" s="33"/>
      <c r="I931" s="33">
        <v>21.23</v>
      </c>
      <c r="J931" s="33">
        <v>6.5</v>
      </c>
      <c r="K931" s="33">
        <v>0.02</v>
      </c>
    </row>
    <row r="932" spans="1:11" x14ac:dyDescent="0.25">
      <c r="A932" s="29">
        <v>3</v>
      </c>
      <c r="B932" s="33"/>
      <c r="C932" s="33"/>
      <c r="D932" s="31" t="s">
        <v>2</v>
      </c>
      <c r="E932" s="33"/>
      <c r="F932" s="33">
        <v>32500</v>
      </c>
      <c r="G932" s="33"/>
      <c r="H932" s="33"/>
      <c r="I932" s="33">
        <v>28.26</v>
      </c>
      <c r="J932" s="33">
        <v>3.25</v>
      </c>
      <c r="K932" s="33">
        <v>2.7400000000000001E-2</v>
      </c>
    </row>
    <row r="933" spans="1:11" x14ac:dyDescent="0.25">
      <c r="A933" s="29">
        <v>3</v>
      </c>
      <c r="B933" t="s">
        <v>27</v>
      </c>
      <c r="C933">
        <v>8</v>
      </c>
      <c r="D933" s="31" t="s">
        <v>2</v>
      </c>
      <c r="F933">
        <v>1350</v>
      </c>
      <c r="G933">
        <v>12</v>
      </c>
      <c r="H933">
        <v>2.5000000000000001E-2</v>
      </c>
      <c r="I933">
        <v>2.19</v>
      </c>
      <c r="J933">
        <v>200</v>
      </c>
      <c r="K933" s="33">
        <v>2.8199999999999999E-2</v>
      </c>
    </row>
    <row r="934" spans="1:11" x14ac:dyDescent="0.25">
      <c r="A934" s="29">
        <v>3</v>
      </c>
      <c r="D934" s="31" t="s">
        <v>2</v>
      </c>
      <c r="F934">
        <v>1350</v>
      </c>
      <c r="I934">
        <v>0.78</v>
      </c>
      <c r="J934">
        <v>100</v>
      </c>
      <c r="K934" s="33">
        <v>2.8299999999999999E-2</v>
      </c>
    </row>
    <row r="935" spans="1:11" x14ac:dyDescent="0.25">
      <c r="A935" s="29">
        <v>3</v>
      </c>
      <c r="D935" s="31" t="s">
        <v>2</v>
      </c>
      <c r="F935">
        <v>1350</v>
      </c>
      <c r="I935">
        <v>2</v>
      </c>
      <c r="J935">
        <v>50</v>
      </c>
      <c r="K935" s="33">
        <v>2.2800000000000001E-2</v>
      </c>
    </row>
    <row r="936" spans="1:11" x14ac:dyDescent="0.25">
      <c r="A936" s="29">
        <v>3</v>
      </c>
      <c r="D936" s="31" t="s">
        <v>2</v>
      </c>
      <c r="F936">
        <v>1350</v>
      </c>
      <c r="I936">
        <v>3.34</v>
      </c>
      <c r="J936">
        <v>25</v>
      </c>
      <c r="K936" s="33">
        <v>2.4500000000000001E-2</v>
      </c>
    </row>
    <row r="937" spans="1:11" x14ac:dyDescent="0.25">
      <c r="A937" s="29">
        <v>3</v>
      </c>
      <c r="D937" s="31" t="s">
        <v>2</v>
      </c>
      <c r="F937">
        <v>1350</v>
      </c>
      <c r="I937">
        <v>6.49</v>
      </c>
      <c r="J937">
        <v>12.5</v>
      </c>
      <c r="K937" s="33">
        <v>3.2300000000000002E-2</v>
      </c>
    </row>
    <row r="938" spans="1:11" x14ac:dyDescent="0.25">
      <c r="A938" s="29">
        <v>3</v>
      </c>
      <c r="D938" s="31" t="s">
        <v>2</v>
      </c>
      <c r="F938">
        <v>1350</v>
      </c>
      <c r="I938">
        <v>8.86</v>
      </c>
      <c r="J938">
        <v>6.5</v>
      </c>
      <c r="K938" s="33">
        <v>0.03</v>
      </c>
    </row>
    <row r="939" spans="1:11" x14ac:dyDescent="0.25">
      <c r="A939" s="29">
        <v>3</v>
      </c>
      <c r="D939" s="31" t="s">
        <v>2</v>
      </c>
      <c r="F939">
        <v>1350</v>
      </c>
      <c r="I939">
        <v>12.93</v>
      </c>
      <c r="J939">
        <v>3.25</v>
      </c>
      <c r="K939" s="33">
        <v>5.6899999999999999E-2</v>
      </c>
    </row>
    <row r="940" spans="1:11" x14ac:dyDescent="0.25">
      <c r="A940" s="29">
        <v>3</v>
      </c>
      <c r="B940" s="33" t="s">
        <v>30</v>
      </c>
      <c r="C940" s="33">
        <v>6</v>
      </c>
      <c r="D940" s="31" t="s">
        <v>2</v>
      </c>
      <c r="E940" s="33"/>
      <c r="F940" s="33">
        <v>360</v>
      </c>
      <c r="G940" s="33">
        <v>12</v>
      </c>
      <c r="H940" s="33">
        <v>2.8000000000000001E-2</v>
      </c>
      <c r="I940" s="33">
        <v>1.19</v>
      </c>
      <c r="J940" s="33">
        <v>200</v>
      </c>
      <c r="K940" s="33">
        <v>1.66E-2</v>
      </c>
    </row>
    <row r="941" spans="1:11" x14ac:dyDescent="0.25">
      <c r="A941" s="29">
        <v>3</v>
      </c>
      <c r="B941" s="33"/>
      <c r="C941" s="33"/>
      <c r="D941" s="31" t="s">
        <v>2</v>
      </c>
      <c r="E941" s="33"/>
      <c r="F941" s="33">
        <v>360</v>
      </c>
      <c r="G941" s="33"/>
      <c r="H941" s="33"/>
      <c r="I941" s="33">
        <v>2.1</v>
      </c>
      <c r="J941" s="33">
        <v>100</v>
      </c>
      <c r="K941" s="33">
        <v>1.49E-2</v>
      </c>
    </row>
    <row r="942" spans="1:11" x14ac:dyDescent="0.25">
      <c r="A942" s="29">
        <v>3</v>
      </c>
      <c r="B942" s="33"/>
      <c r="C942" s="33"/>
      <c r="D942" s="31" t="s">
        <v>2</v>
      </c>
      <c r="E942" s="33"/>
      <c r="F942" s="33">
        <v>360</v>
      </c>
      <c r="G942" s="33"/>
      <c r="H942" s="33"/>
      <c r="I942" s="33">
        <v>3.7</v>
      </c>
      <c r="J942" s="33">
        <v>50</v>
      </c>
      <c r="K942" s="33">
        <v>0.03</v>
      </c>
    </row>
    <row r="943" spans="1:11" x14ac:dyDescent="0.25">
      <c r="A943" s="29">
        <v>3</v>
      </c>
      <c r="B943" s="33"/>
      <c r="C943" s="33"/>
      <c r="D943" s="31" t="s">
        <v>2</v>
      </c>
      <c r="E943" s="33"/>
      <c r="F943" s="33">
        <v>360</v>
      </c>
      <c r="G943" s="33"/>
      <c r="H943" s="33"/>
      <c r="I943" s="33">
        <v>4.7</v>
      </c>
      <c r="J943" s="33">
        <v>25</v>
      </c>
      <c r="K943" s="33">
        <v>3.2800000000000003E-2</v>
      </c>
    </row>
    <row r="944" spans="1:11" x14ac:dyDescent="0.25">
      <c r="A944" s="29">
        <v>3</v>
      </c>
      <c r="B944" s="33"/>
      <c r="C944" s="33"/>
      <c r="D944" s="31" t="s">
        <v>2</v>
      </c>
      <c r="E944" s="33"/>
      <c r="F944" s="33">
        <v>360</v>
      </c>
      <c r="G944" s="33"/>
      <c r="H944" s="33"/>
      <c r="I944" s="33">
        <v>8.1199999999999992</v>
      </c>
      <c r="J944" s="33">
        <v>12.5</v>
      </c>
      <c r="K944" s="33">
        <v>3.5499999999999997E-2</v>
      </c>
    </row>
    <row r="945" spans="1:11" x14ac:dyDescent="0.25">
      <c r="A945" s="29">
        <v>3</v>
      </c>
      <c r="B945" s="33"/>
      <c r="C945" s="33"/>
      <c r="D945" s="31" t="s">
        <v>2</v>
      </c>
      <c r="E945" s="33"/>
      <c r="F945" s="33">
        <v>360</v>
      </c>
      <c r="G945" s="33"/>
      <c r="H945" s="33"/>
      <c r="I945" s="33">
        <v>10.52</v>
      </c>
      <c r="J945" s="33">
        <v>6.5</v>
      </c>
      <c r="K945" s="33">
        <v>2.3800000000000002E-2</v>
      </c>
    </row>
    <row r="946" spans="1:11" x14ac:dyDescent="0.25">
      <c r="A946" s="29">
        <v>3</v>
      </c>
      <c r="B946" s="33"/>
      <c r="C946" s="33"/>
      <c r="D946" s="31" t="s">
        <v>2</v>
      </c>
      <c r="E946" s="33"/>
      <c r="F946" s="33">
        <v>360</v>
      </c>
      <c r="G946" s="33"/>
      <c r="H946" s="33"/>
      <c r="I946" s="33">
        <v>11.7</v>
      </c>
      <c r="J946" s="33">
        <v>3.25</v>
      </c>
      <c r="K946" s="33">
        <v>5.8099999999999999E-2</v>
      </c>
    </row>
    <row r="947" spans="1:11" x14ac:dyDescent="0.25">
      <c r="A947" s="29">
        <v>3</v>
      </c>
      <c r="B947" t="s">
        <v>17</v>
      </c>
      <c r="C947">
        <v>9</v>
      </c>
      <c r="D947" s="31" t="s">
        <v>2</v>
      </c>
      <c r="E947" t="s">
        <v>98</v>
      </c>
      <c r="F947">
        <v>15200</v>
      </c>
      <c r="G947">
        <v>5</v>
      </c>
      <c r="H947">
        <v>1.9E-2</v>
      </c>
      <c r="I947">
        <v>-1.1499999999999999</v>
      </c>
      <c r="J947">
        <v>200</v>
      </c>
      <c r="K947" s="33">
        <v>2.7900000000000001E-2</v>
      </c>
    </row>
    <row r="948" spans="1:11" x14ac:dyDescent="0.25">
      <c r="A948" s="29">
        <v>3</v>
      </c>
      <c r="D948" s="31" t="s">
        <v>2</v>
      </c>
      <c r="F948">
        <v>15200</v>
      </c>
      <c r="I948">
        <v>-1.9</v>
      </c>
      <c r="J948">
        <v>100</v>
      </c>
      <c r="K948" s="33">
        <v>3.2300000000000002E-2</v>
      </c>
    </row>
    <row r="949" spans="1:11" x14ac:dyDescent="0.25">
      <c r="A949" s="29">
        <v>3</v>
      </c>
      <c r="D949" s="31" t="s">
        <v>2</v>
      </c>
      <c r="F949">
        <v>15200</v>
      </c>
      <c r="I949">
        <v>-1.3</v>
      </c>
      <c r="J949">
        <v>50</v>
      </c>
      <c r="K949" s="33">
        <v>3.4799999999999998E-2</v>
      </c>
    </row>
    <row r="950" spans="1:11" x14ac:dyDescent="0.25">
      <c r="A950" s="29">
        <v>3</v>
      </c>
      <c r="D950" s="31" t="s">
        <v>2</v>
      </c>
      <c r="F950">
        <v>15200</v>
      </c>
      <c r="I950">
        <v>-3.2970000000000002</v>
      </c>
      <c r="J950">
        <v>25</v>
      </c>
      <c r="K950" s="33">
        <v>2.9399999999999999E-2</v>
      </c>
    </row>
    <row r="951" spans="1:11" x14ac:dyDescent="0.25">
      <c r="A951" s="29">
        <v>3</v>
      </c>
      <c r="D951" s="31" t="s">
        <v>2</v>
      </c>
      <c r="F951">
        <v>15200</v>
      </c>
      <c r="I951">
        <v>0</v>
      </c>
      <c r="J951">
        <v>12.5</v>
      </c>
      <c r="K951" s="33">
        <v>4.1200000000000001E-2</v>
      </c>
    </row>
    <row r="952" spans="1:11" x14ac:dyDescent="0.25">
      <c r="A952" s="29">
        <v>3</v>
      </c>
      <c r="D952" s="31" t="s">
        <v>2</v>
      </c>
      <c r="F952">
        <v>15200</v>
      </c>
      <c r="I952">
        <v>1.31</v>
      </c>
      <c r="J952">
        <v>6.5</v>
      </c>
      <c r="K952" s="33">
        <v>7.6100000000000001E-2</v>
      </c>
    </row>
    <row r="953" spans="1:11" x14ac:dyDescent="0.25">
      <c r="A953" s="29">
        <v>3</v>
      </c>
      <c r="D953" s="31" t="s">
        <v>2</v>
      </c>
      <c r="F953">
        <v>15200</v>
      </c>
      <c r="I953">
        <v>5.88</v>
      </c>
      <c r="J953">
        <v>3.25</v>
      </c>
      <c r="K953" s="33">
        <v>7.2400000000000006E-2</v>
      </c>
    </row>
    <row r="954" spans="1:11" x14ac:dyDescent="0.25">
      <c r="A954" s="29">
        <v>3</v>
      </c>
      <c r="B954" s="33" t="s">
        <v>41</v>
      </c>
      <c r="C954" s="33">
        <v>13</v>
      </c>
      <c r="D954" s="31" t="s">
        <v>2</v>
      </c>
      <c r="E954" s="33" t="s">
        <v>100</v>
      </c>
      <c r="F954" s="33">
        <v>2100</v>
      </c>
      <c r="G954" s="33">
        <v>15</v>
      </c>
      <c r="H954" s="33">
        <v>2.1000000000000001E-2</v>
      </c>
      <c r="I954" s="33">
        <v>-0.108</v>
      </c>
      <c r="J954" s="33">
        <v>200</v>
      </c>
      <c r="K954" s="33">
        <v>2.2599999999999999E-2</v>
      </c>
    </row>
    <row r="955" spans="1:11" x14ac:dyDescent="0.25">
      <c r="A955" s="29">
        <v>3</v>
      </c>
      <c r="B955" s="33"/>
      <c r="C955" s="33"/>
      <c r="D955" s="31" t="s">
        <v>2</v>
      </c>
      <c r="E955" s="33" t="s">
        <v>99</v>
      </c>
      <c r="F955" s="33">
        <v>2100</v>
      </c>
      <c r="G955" s="33"/>
      <c r="H955" s="33"/>
      <c r="I955" s="33">
        <v>0.39200000000000002</v>
      </c>
      <c r="J955" s="33">
        <v>100</v>
      </c>
      <c r="K955" s="33">
        <v>1.9099999999999999E-2</v>
      </c>
    </row>
    <row r="956" spans="1:11" x14ac:dyDescent="0.25">
      <c r="A956" s="29">
        <v>3</v>
      </c>
      <c r="B956" s="33"/>
      <c r="C956" s="33"/>
      <c r="D956" s="31" t="s">
        <v>2</v>
      </c>
      <c r="E956" s="33"/>
      <c r="F956" s="33">
        <v>2100</v>
      </c>
      <c r="G956" s="33"/>
      <c r="H956" s="33"/>
      <c r="I956" s="33">
        <v>0.59199999999999997</v>
      </c>
      <c r="J956" s="33">
        <v>50</v>
      </c>
      <c r="K956" s="33">
        <v>1.83E-2</v>
      </c>
    </row>
    <row r="957" spans="1:11" x14ac:dyDescent="0.25">
      <c r="A957" s="29">
        <v>3</v>
      </c>
      <c r="B957" s="33"/>
      <c r="C957" s="33"/>
      <c r="D957" s="31" t="s">
        <v>2</v>
      </c>
      <c r="E957" s="33"/>
      <c r="F957" s="33">
        <v>2100</v>
      </c>
      <c r="G957" s="33"/>
      <c r="H957" s="33"/>
      <c r="I957" s="33">
        <v>1.292</v>
      </c>
      <c r="J957" s="33">
        <v>25</v>
      </c>
      <c r="K957" s="33">
        <v>1.55E-2</v>
      </c>
    </row>
    <row r="958" spans="1:11" x14ac:dyDescent="0.25">
      <c r="A958" s="29">
        <v>3</v>
      </c>
      <c r="B958" s="33"/>
      <c r="C958" s="33"/>
      <c r="D958" s="31" t="s">
        <v>2</v>
      </c>
      <c r="E958" s="33"/>
      <c r="F958" s="33">
        <v>2100</v>
      </c>
      <c r="G958" s="33"/>
      <c r="H958" s="33"/>
      <c r="I958" s="33">
        <v>5.8319999999999999</v>
      </c>
      <c r="J958" s="33">
        <v>12.5</v>
      </c>
      <c r="K958" s="33">
        <v>7.6899999999999996E-2</v>
      </c>
    </row>
    <row r="959" spans="1:11" x14ac:dyDescent="0.25">
      <c r="A959" s="29">
        <v>3</v>
      </c>
      <c r="B959" s="33"/>
      <c r="C959" s="33"/>
      <c r="D959" s="31" t="s">
        <v>2</v>
      </c>
      <c r="E959" s="33"/>
      <c r="F959" s="33">
        <v>2100</v>
      </c>
      <c r="G959" s="33"/>
      <c r="H959" s="33"/>
      <c r="I959" s="33">
        <v>12.08</v>
      </c>
      <c r="J959" s="33">
        <v>6.5</v>
      </c>
      <c r="K959" s="33">
        <v>1.7999999999999999E-2</v>
      </c>
    </row>
    <row r="960" spans="1:11" x14ac:dyDescent="0.25">
      <c r="A960" s="29">
        <v>3</v>
      </c>
      <c r="B960" s="33"/>
      <c r="C960" s="33"/>
      <c r="D960" s="31" t="s">
        <v>2</v>
      </c>
      <c r="E960" s="33"/>
      <c r="F960" s="33">
        <v>2100</v>
      </c>
      <c r="G960" s="33"/>
      <c r="H960" s="33"/>
      <c r="I960" s="33">
        <v>17.899999999999999</v>
      </c>
      <c r="J960" s="33">
        <v>3.25</v>
      </c>
      <c r="K960" s="33">
        <v>1.77E-2</v>
      </c>
    </row>
    <row r="961" spans="1:11" x14ac:dyDescent="0.25">
      <c r="A961" s="29">
        <v>3</v>
      </c>
      <c r="B961">
        <v>130417</v>
      </c>
      <c r="C961">
        <v>13</v>
      </c>
      <c r="D961" s="31" t="s">
        <v>2</v>
      </c>
      <c r="F961">
        <v>2000</v>
      </c>
      <c r="G961">
        <v>5</v>
      </c>
      <c r="H961">
        <v>2.3E-2</v>
      </c>
      <c r="I961">
        <v>-2.2970000000000002</v>
      </c>
      <c r="J961">
        <v>200</v>
      </c>
      <c r="K961" s="33">
        <v>2.2599999999999999E-2</v>
      </c>
    </row>
    <row r="962" spans="1:11" x14ac:dyDescent="0.25">
      <c r="A962" s="29">
        <v>3</v>
      </c>
      <c r="D962" s="31" t="s">
        <v>2</v>
      </c>
      <c r="F962">
        <v>2000</v>
      </c>
      <c r="I962">
        <v>-2.097</v>
      </c>
      <c r="J962">
        <v>100</v>
      </c>
      <c r="K962" s="33">
        <v>1.8800000000000001E-2</v>
      </c>
    </row>
    <row r="963" spans="1:11" x14ac:dyDescent="0.25">
      <c r="A963" s="29">
        <v>3</v>
      </c>
      <c r="D963" s="31" t="s">
        <v>2</v>
      </c>
      <c r="F963">
        <v>2000</v>
      </c>
      <c r="I963" s="33">
        <v>-0.70799999999999996</v>
      </c>
      <c r="J963">
        <v>50</v>
      </c>
      <c r="K963" s="33">
        <v>1.84E-2</v>
      </c>
    </row>
    <row r="964" spans="1:11" x14ac:dyDescent="0.25">
      <c r="A964" s="29">
        <v>3</v>
      </c>
      <c r="D964" s="31" t="s">
        <v>2</v>
      </c>
      <c r="F964">
        <v>2000</v>
      </c>
      <c r="I964" s="33">
        <v>-0.40799999999999997</v>
      </c>
      <c r="J964">
        <v>25</v>
      </c>
      <c r="K964" s="33">
        <v>1.6199999999999999E-2</v>
      </c>
    </row>
    <row r="965" spans="1:11" x14ac:dyDescent="0.25">
      <c r="A965" s="29">
        <v>3</v>
      </c>
      <c r="D965" s="31" t="s">
        <v>2</v>
      </c>
      <c r="F965">
        <v>2000</v>
      </c>
      <c r="I965" s="33">
        <v>0.49199999999999999</v>
      </c>
      <c r="J965">
        <v>12.5</v>
      </c>
      <c r="K965" s="33">
        <v>1.8599999999999998E-2</v>
      </c>
    </row>
    <row r="966" spans="1:11" x14ac:dyDescent="0.25">
      <c r="A966" s="29">
        <v>3</v>
      </c>
      <c r="D966" s="31" t="s">
        <v>2</v>
      </c>
      <c r="F966">
        <v>2000</v>
      </c>
      <c r="I966" s="33">
        <v>3</v>
      </c>
      <c r="J966">
        <v>6.5</v>
      </c>
      <c r="K966" s="33">
        <v>1.7600000000000001E-2</v>
      </c>
    </row>
    <row r="967" spans="1:11" x14ac:dyDescent="0.25">
      <c r="A967" s="29">
        <v>3</v>
      </c>
      <c r="D967" s="31" t="s">
        <v>2</v>
      </c>
      <c r="F967">
        <v>2000</v>
      </c>
      <c r="I967" s="33">
        <v>6.72</v>
      </c>
      <c r="J967">
        <v>3.25</v>
      </c>
      <c r="K967" s="33">
        <v>1.66E-2</v>
      </c>
    </row>
    <row r="968" spans="1:11" x14ac:dyDescent="0.25">
      <c r="A968" s="29">
        <v>3</v>
      </c>
      <c r="B968" s="34">
        <v>130418</v>
      </c>
      <c r="C968" s="34">
        <v>7</v>
      </c>
      <c r="D968" s="31" t="s">
        <v>2</v>
      </c>
      <c r="E968" s="34"/>
      <c r="F968" s="34">
        <v>1150</v>
      </c>
      <c r="G968" s="34">
        <v>5</v>
      </c>
      <c r="H968" s="34">
        <v>3.3000000000000002E-2</v>
      </c>
      <c r="I968" s="34">
        <v>1.26</v>
      </c>
      <c r="J968">
        <v>200</v>
      </c>
      <c r="K968" s="33">
        <v>3.5499999999999997E-2</v>
      </c>
    </row>
    <row r="969" spans="1:11" x14ac:dyDescent="0.25">
      <c r="A969" s="29">
        <v>3</v>
      </c>
      <c r="B969" s="34"/>
      <c r="C969" s="34"/>
      <c r="D969" s="31" t="s">
        <v>2</v>
      </c>
      <c r="E969" s="34"/>
      <c r="F969" s="34">
        <v>1150</v>
      </c>
      <c r="G969" s="34"/>
      <c r="H969" s="34"/>
      <c r="I969" s="34">
        <v>0.33</v>
      </c>
      <c r="J969">
        <v>100</v>
      </c>
      <c r="K969" s="33">
        <v>3.1899999999999998E-2</v>
      </c>
    </row>
    <row r="970" spans="1:11" x14ac:dyDescent="0.25">
      <c r="A970" s="29">
        <v>3</v>
      </c>
      <c r="B970" s="34"/>
      <c r="C970" s="34"/>
      <c r="D970" s="31" t="s">
        <v>2</v>
      </c>
      <c r="E970" s="34"/>
      <c r="F970" s="34">
        <v>1150</v>
      </c>
      <c r="G970" s="34"/>
      <c r="H970" s="34"/>
      <c r="I970" s="34">
        <v>2.6</v>
      </c>
      <c r="J970">
        <v>50</v>
      </c>
      <c r="K970" s="33">
        <v>4.7800000000000002E-2</v>
      </c>
    </row>
    <row r="971" spans="1:11" x14ac:dyDescent="0.25">
      <c r="A971" s="29">
        <v>3</v>
      </c>
      <c r="B971" s="34"/>
      <c r="C971" s="34"/>
      <c r="D971" s="31" t="s">
        <v>2</v>
      </c>
      <c r="E971" s="34"/>
      <c r="F971" s="34">
        <v>1150</v>
      </c>
      <c r="G971" s="34"/>
      <c r="H971" s="34"/>
      <c r="I971" s="34">
        <v>5.07</v>
      </c>
      <c r="J971">
        <v>25</v>
      </c>
      <c r="K971" s="33">
        <v>5.9900000000000002E-2</v>
      </c>
    </row>
    <row r="972" spans="1:11" x14ac:dyDescent="0.25">
      <c r="A972" s="29">
        <v>3</v>
      </c>
      <c r="B972" s="34"/>
      <c r="C972" s="34"/>
      <c r="D972" s="31" t="s">
        <v>2</v>
      </c>
      <c r="E972" s="34"/>
      <c r="F972" s="34">
        <v>1150</v>
      </c>
      <c r="G972" s="34"/>
      <c r="H972" s="34"/>
      <c r="I972" s="34">
        <v>6.28</v>
      </c>
      <c r="J972">
        <v>12.5</v>
      </c>
      <c r="K972" s="33">
        <v>4.4699999999999997E-2</v>
      </c>
    </row>
    <row r="973" spans="1:11" x14ac:dyDescent="0.25">
      <c r="A973" s="29">
        <v>3</v>
      </c>
      <c r="B973" s="34"/>
      <c r="C973" s="34"/>
      <c r="D973" s="31" t="s">
        <v>2</v>
      </c>
      <c r="E973" s="34"/>
      <c r="F973" s="34">
        <v>1150</v>
      </c>
      <c r="G973" s="34"/>
      <c r="H973" s="34"/>
      <c r="I973" s="34">
        <v>8</v>
      </c>
      <c r="J973">
        <v>6.5</v>
      </c>
      <c r="K973" s="33">
        <v>7.4700000000000003E-2</v>
      </c>
    </row>
    <row r="974" spans="1:11" x14ac:dyDescent="0.25">
      <c r="A974" s="29">
        <v>3</v>
      </c>
      <c r="B974" s="34"/>
      <c r="C974" s="34"/>
      <c r="D974" s="31" t="s">
        <v>2</v>
      </c>
      <c r="E974" s="34"/>
      <c r="F974" s="34">
        <v>1150</v>
      </c>
      <c r="G974" s="34"/>
      <c r="H974" s="34"/>
      <c r="I974" s="34">
        <v>9.9700000000000006</v>
      </c>
      <c r="J974">
        <v>3.25</v>
      </c>
      <c r="K974" s="33">
        <v>3.6600000000000001E-2</v>
      </c>
    </row>
    <row r="975" spans="1:11" x14ac:dyDescent="0.25">
      <c r="A975" s="29">
        <v>3</v>
      </c>
      <c r="B975">
        <v>130625</v>
      </c>
      <c r="C975">
        <v>7</v>
      </c>
      <c r="D975" s="31" t="s">
        <v>2</v>
      </c>
      <c r="E975" s="18" t="s">
        <v>101</v>
      </c>
      <c r="F975">
        <v>9100</v>
      </c>
      <c r="G975">
        <v>15</v>
      </c>
      <c r="H975">
        <v>1.7000000000000001E-2</v>
      </c>
      <c r="I975" s="34">
        <v>6.21</v>
      </c>
      <c r="J975">
        <v>200</v>
      </c>
      <c r="K975" s="33">
        <v>4.3499999999999997E-2</v>
      </c>
    </row>
    <row r="976" spans="1:11" x14ac:dyDescent="0.25">
      <c r="A976" s="29">
        <v>3</v>
      </c>
      <c r="D976" s="31" t="s">
        <v>2</v>
      </c>
      <c r="F976">
        <v>9100</v>
      </c>
      <c r="I976" s="34">
        <v>6.12</v>
      </c>
      <c r="J976">
        <v>100</v>
      </c>
      <c r="K976" s="33">
        <v>4.0899999999999999E-2</v>
      </c>
    </row>
    <row r="977" spans="1:11" x14ac:dyDescent="0.25">
      <c r="A977" s="29">
        <v>3</v>
      </c>
      <c r="D977" s="31" t="s">
        <v>2</v>
      </c>
      <c r="F977">
        <v>9100</v>
      </c>
      <c r="I977" s="34">
        <v>5.93</v>
      </c>
      <c r="J977">
        <v>50</v>
      </c>
      <c r="K977" s="33">
        <v>3.0200000000000001E-2</v>
      </c>
    </row>
    <row r="978" spans="1:11" x14ac:dyDescent="0.25">
      <c r="A978" s="29">
        <v>3</v>
      </c>
      <c r="D978" s="31" t="s">
        <v>2</v>
      </c>
      <c r="F978">
        <v>9100</v>
      </c>
      <c r="I978" s="34">
        <v>7.41</v>
      </c>
      <c r="J978">
        <v>25</v>
      </c>
      <c r="K978" s="33">
        <v>3.3399999999999999E-2</v>
      </c>
    </row>
    <row r="979" spans="1:11" x14ac:dyDescent="0.25">
      <c r="A979" s="29">
        <v>3</v>
      </c>
      <c r="D979" s="31" t="s">
        <v>2</v>
      </c>
      <c r="F979">
        <v>9100</v>
      </c>
      <c r="I979" s="34">
        <v>7.2</v>
      </c>
      <c r="J979">
        <v>12.5</v>
      </c>
      <c r="K979" s="33">
        <v>0.05</v>
      </c>
    </row>
    <row r="980" spans="1:11" x14ac:dyDescent="0.25">
      <c r="A980" s="29">
        <v>3</v>
      </c>
      <c r="D980" s="31" t="s">
        <v>2</v>
      </c>
      <c r="F980">
        <v>9100</v>
      </c>
      <c r="I980" s="34">
        <v>12.1</v>
      </c>
      <c r="J980">
        <v>6.5</v>
      </c>
      <c r="K980" s="33">
        <v>4.1500000000000002E-2</v>
      </c>
    </row>
    <row r="981" spans="1:11" x14ac:dyDescent="0.25">
      <c r="A981" s="29">
        <v>3</v>
      </c>
      <c r="D981" s="31" t="s">
        <v>2</v>
      </c>
      <c r="F981">
        <v>9100</v>
      </c>
      <c r="I981" s="34">
        <v>14.92</v>
      </c>
      <c r="J981">
        <v>3.25</v>
      </c>
      <c r="K981" s="33">
        <v>3.0300000000000001E-2</v>
      </c>
    </row>
    <row r="982" spans="1:11" x14ac:dyDescent="0.25">
      <c r="A982" s="29">
        <v>3</v>
      </c>
      <c r="B982" s="33">
        <v>130701</v>
      </c>
      <c r="C982" s="33">
        <v>5</v>
      </c>
      <c r="D982" s="31" t="s">
        <v>2</v>
      </c>
      <c r="E982" s="33" t="s">
        <v>102</v>
      </c>
      <c r="F982" s="33">
        <v>33000</v>
      </c>
      <c r="G982" s="33">
        <v>32</v>
      </c>
      <c r="H982" s="33">
        <v>1.6E-2</v>
      </c>
      <c r="I982" s="33">
        <v>17.88</v>
      </c>
      <c r="J982" s="33">
        <v>200</v>
      </c>
      <c r="K982" s="33">
        <v>4.3499999999999997E-2</v>
      </c>
    </row>
    <row r="983" spans="1:11" x14ac:dyDescent="0.25">
      <c r="A983" s="29">
        <v>3</v>
      </c>
      <c r="B983" s="33"/>
      <c r="C983" s="33"/>
      <c r="D983" s="31" t="s">
        <v>2</v>
      </c>
      <c r="E983" s="33"/>
      <c r="F983" s="33">
        <v>33000</v>
      </c>
      <c r="G983" s="33"/>
      <c r="H983" s="33"/>
      <c r="I983" s="33">
        <v>18.5</v>
      </c>
      <c r="J983" s="33">
        <v>100</v>
      </c>
      <c r="K983" s="33">
        <v>3.1099999999999999E-2</v>
      </c>
    </row>
    <row r="984" spans="1:11" x14ac:dyDescent="0.25">
      <c r="A984" s="29">
        <v>3</v>
      </c>
      <c r="B984" s="33"/>
      <c r="C984" s="33"/>
      <c r="D984" s="31" t="s">
        <v>2</v>
      </c>
      <c r="E984" s="33"/>
      <c r="F984" s="33">
        <v>33000</v>
      </c>
      <c r="G984" s="33"/>
      <c r="H984" s="33"/>
      <c r="I984" s="33">
        <v>18.600000000000001</v>
      </c>
      <c r="J984" s="33">
        <v>50</v>
      </c>
      <c r="K984" s="33">
        <v>3.0700000000000002E-2</v>
      </c>
    </row>
    <row r="985" spans="1:11" x14ac:dyDescent="0.25">
      <c r="A985" s="29">
        <v>3</v>
      </c>
      <c r="B985" s="33"/>
      <c r="C985" s="33"/>
      <c r="D985" s="31" t="s">
        <v>2</v>
      </c>
      <c r="E985" s="33"/>
      <c r="F985" s="33">
        <v>33000</v>
      </c>
      <c r="G985" s="33"/>
      <c r="H985" s="33"/>
      <c r="I985" s="33">
        <v>19.079999999999998</v>
      </c>
      <c r="J985" s="33">
        <v>25</v>
      </c>
      <c r="K985" s="33">
        <v>8.0299999999999996E-2</v>
      </c>
    </row>
    <row r="986" spans="1:11" x14ac:dyDescent="0.25">
      <c r="A986" s="29">
        <v>3</v>
      </c>
      <c r="B986" s="33"/>
      <c r="C986" s="33"/>
      <c r="D986" s="31" t="s">
        <v>2</v>
      </c>
      <c r="E986" s="33"/>
      <c r="F986" s="33">
        <v>33000</v>
      </c>
      <c r="G986" s="33"/>
      <c r="H986" s="33"/>
      <c r="I986" s="33">
        <v>19.45</v>
      </c>
      <c r="J986" s="33">
        <v>12.5</v>
      </c>
      <c r="K986" s="33">
        <v>3.4099999999999998E-2</v>
      </c>
    </row>
    <row r="987" spans="1:11" x14ac:dyDescent="0.25">
      <c r="A987" s="29">
        <v>3</v>
      </c>
      <c r="B987" s="33"/>
      <c r="C987" s="33"/>
      <c r="D987" s="31" t="s">
        <v>2</v>
      </c>
      <c r="E987" s="33"/>
      <c r="F987" s="33">
        <v>33000</v>
      </c>
      <c r="G987" s="33"/>
      <c r="H987" s="33"/>
      <c r="I987" s="33">
        <v>27.3</v>
      </c>
      <c r="J987" s="33">
        <v>6.5</v>
      </c>
      <c r="K987" s="33">
        <v>3.9399999999999998E-2</v>
      </c>
    </row>
    <row r="988" spans="1:11" x14ac:dyDescent="0.25">
      <c r="A988" s="29">
        <v>3</v>
      </c>
      <c r="B988" s="33"/>
      <c r="C988" s="33"/>
      <c r="D988" s="31" t="s">
        <v>2</v>
      </c>
      <c r="E988" s="33"/>
      <c r="F988" s="33">
        <v>33000</v>
      </c>
      <c r="G988" s="33"/>
      <c r="H988" s="33"/>
      <c r="I988" s="33">
        <v>34.51</v>
      </c>
      <c r="J988" s="33">
        <v>3.25</v>
      </c>
      <c r="K988" s="33">
        <v>2.3199999999999998E-2</v>
      </c>
    </row>
    <row r="989" spans="1:11" x14ac:dyDescent="0.25">
      <c r="A989" s="29">
        <v>3</v>
      </c>
      <c r="B989">
        <v>130828</v>
      </c>
      <c r="C989">
        <v>15</v>
      </c>
      <c r="D989" s="31" t="s">
        <v>2</v>
      </c>
      <c r="E989" t="s">
        <v>275</v>
      </c>
      <c r="F989">
        <v>20000</v>
      </c>
      <c r="G989">
        <v>20</v>
      </c>
      <c r="H989">
        <v>1.4999999999999999E-2</v>
      </c>
      <c r="I989" s="33">
        <v>18.7</v>
      </c>
      <c r="J989">
        <v>200</v>
      </c>
      <c r="K989" s="33">
        <v>3.9199999999999999E-2</v>
      </c>
    </row>
    <row r="990" spans="1:11" x14ac:dyDescent="0.25">
      <c r="A990" s="29">
        <v>3</v>
      </c>
      <c r="D990" s="31" t="s">
        <v>2</v>
      </c>
      <c r="F990">
        <v>20000</v>
      </c>
      <c r="I990" s="33">
        <v>20.2</v>
      </c>
      <c r="J990">
        <v>100</v>
      </c>
      <c r="K990" s="33">
        <v>6.2399999999999997E-2</v>
      </c>
    </row>
    <row r="991" spans="1:11" x14ac:dyDescent="0.25">
      <c r="A991" s="29">
        <v>3</v>
      </c>
      <c r="D991" s="31" t="s">
        <v>2</v>
      </c>
      <c r="F991">
        <v>20000</v>
      </c>
      <c r="I991" s="33">
        <v>19.2</v>
      </c>
      <c r="J991">
        <v>50</v>
      </c>
      <c r="K991" s="33">
        <v>5.1700000000000003E-2</v>
      </c>
    </row>
    <row r="992" spans="1:11" x14ac:dyDescent="0.25">
      <c r="A992" s="29">
        <v>3</v>
      </c>
      <c r="D992" s="31" t="s">
        <v>2</v>
      </c>
      <c r="F992">
        <v>20000</v>
      </c>
      <c r="I992" s="33">
        <v>19.3</v>
      </c>
      <c r="J992">
        <v>25</v>
      </c>
      <c r="K992" s="33">
        <v>3.2199999999999999E-2</v>
      </c>
    </row>
    <row r="993" spans="1:11" x14ac:dyDescent="0.25">
      <c r="A993" s="29">
        <v>3</v>
      </c>
      <c r="D993" s="31" t="s">
        <v>2</v>
      </c>
      <c r="F993">
        <v>20000</v>
      </c>
      <c r="I993" s="33">
        <v>19.399999999999999</v>
      </c>
      <c r="J993">
        <v>12.5</v>
      </c>
      <c r="K993" s="33">
        <v>3.2099999999999997E-2</v>
      </c>
    </row>
    <row r="994" spans="1:11" x14ac:dyDescent="0.25">
      <c r="A994" s="29">
        <v>3</v>
      </c>
      <c r="D994" s="31" t="s">
        <v>2</v>
      </c>
      <c r="F994">
        <v>20000</v>
      </c>
      <c r="I994" s="33">
        <v>19.29</v>
      </c>
      <c r="J994">
        <v>6.5</v>
      </c>
      <c r="K994" s="33">
        <v>2.5700000000000001E-2</v>
      </c>
    </row>
    <row r="995" spans="1:11" x14ac:dyDescent="0.25">
      <c r="A995" s="29">
        <v>3</v>
      </c>
      <c r="D995" s="31" t="s">
        <v>2</v>
      </c>
      <c r="F995">
        <v>20000</v>
      </c>
      <c r="I995" s="33">
        <v>33.299999999999997</v>
      </c>
      <c r="J995">
        <v>3.25</v>
      </c>
      <c r="K995" s="33">
        <v>2.0500000000000001E-2</v>
      </c>
    </row>
    <row r="996" spans="1:11" x14ac:dyDescent="0.25">
      <c r="A996" s="29">
        <v>3</v>
      </c>
      <c r="B996" t="s">
        <v>34</v>
      </c>
      <c r="C996">
        <v>8</v>
      </c>
      <c r="D996" s="31" t="s">
        <v>2</v>
      </c>
      <c r="E996" t="s">
        <v>99</v>
      </c>
      <c r="F996">
        <v>2000</v>
      </c>
      <c r="G996">
        <v>7.5</v>
      </c>
      <c r="H996">
        <v>2.1000000000000001E-2</v>
      </c>
      <c r="I996" s="33">
        <v>6.3</v>
      </c>
      <c r="J996" s="33">
        <v>200</v>
      </c>
      <c r="K996" s="33">
        <v>4.8399999999999999E-2</v>
      </c>
    </row>
    <row r="997" spans="1:11" x14ac:dyDescent="0.25">
      <c r="A997" s="29">
        <v>3</v>
      </c>
      <c r="D997" s="31" t="s">
        <v>2</v>
      </c>
      <c r="F997">
        <v>2000</v>
      </c>
      <c r="I997" s="33">
        <v>6.8</v>
      </c>
      <c r="J997" s="33">
        <v>100</v>
      </c>
      <c r="K997" s="33">
        <v>5.28E-2</v>
      </c>
    </row>
    <row r="998" spans="1:11" x14ac:dyDescent="0.25">
      <c r="A998" s="29">
        <v>3</v>
      </c>
      <c r="D998" s="31" t="s">
        <v>2</v>
      </c>
      <c r="F998">
        <v>2000</v>
      </c>
      <c r="I998" s="33">
        <v>9.8000000000000007</v>
      </c>
      <c r="J998" s="33">
        <v>50</v>
      </c>
      <c r="K998" s="33">
        <v>2.1499999999999998E-2</v>
      </c>
    </row>
    <row r="999" spans="1:11" x14ac:dyDescent="0.25">
      <c r="A999" s="29">
        <v>3</v>
      </c>
      <c r="D999" s="31" t="s">
        <v>2</v>
      </c>
      <c r="F999">
        <v>2000</v>
      </c>
      <c r="I999" s="33">
        <v>11.6</v>
      </c>
      <c r="J999" s="33">
        <v>25</v>
      </c>
      <c r="K999" s="33">
        <v>3.5900000000000001E-2</v>
      </c>
    </row>
    <row r="1000" spans="1:11" x14ac:dyDescent="0.25">
      <c r="A1000" s="29">
        <v>3</v>
      </c>
      <c r="D1000" s="31" t="s">
        <v>2</v>
      </c>
      <c r="F1000">
        <v>2000</v>
      </c>
      <c r="I1000" s="33">
        <v>15.6</v>
      </c>
      <c r="J1000" s="33">
        <v>12.5</v>
      </c>
      <c r="K1000" s="33">
        <v>3.9199999999999999E-2</v>
      </c>
    </row>
    <row r="1001" spans="1:11" x14ac:dyDescent="0.25">
      <c r="A1001" s="29">
        <v>3</v>
      </c>
      <c r="D1001" s="31" t="s">
        <v>2</v>
      </c>
      <c r="F1001">
        <v>2000</v>
      </c>
      <c r="I1001" s="33">
        <v>16.98</v>
      </c>
      <c r="J1001" s="33">
        <v>6.5</v>
      </c>
      <c r="K1001" s="33">
        <v>4.9399999999999999E-2</v>
      </c>
    </row>
    <row r="1002" spans="1:11" x14ac:dyDescent="0.25">
      <c r="A1002" s="29">
        <v>3</v>
      </c>
      <c r="D1002" s="31" t="s">
        <v>2</v>
      </c>
      <c r="F1002">
        <v>2000</v>
      </c>
      <c r="I1002" s="33">
        <v>18.53</v>
      </c>
      <c r="J1002" s="33">
        <v>3.25</v>
      </c>
      <c r="K1002" s="33">
        <v>2.2800000000000001E-2</v>
      </c>
    </row>
    <row r="1003" spans="1:11" x14ac:dyDescent="0.25">
      <c r="A1003" s="29">
        <v>3</v>
      </c>
      <c r="B1003" t="s">
        <v>45</v>
      </c>
      <c r="C1003">
        <v>10</v>
      </c>
      <c r="D1003" s="31" t="s">
        <v>2</v>
      </c>
      <c r="E1003" t="s">
        <v>103</v>
      </c>
      <c r="F1003">
        <v>7000</v>
      </c>
      <c r="H1003">
        <v>2.5000000000000001E-2</v>
      </c>
      <c r="I1003" s="33">
        <v>10.69</v>
      </c>
      <c r="J1003">
        <v>200</v>
      </c>
      <c r="K1003" s="33">
        <v>5.1799999999999999E-2</v>
      </c>
    </row>
    <row r="1004" spans="1:11" x14ac:dyDescent="0.25">
      <c r="A1004" s="29">
        <v>3</v>
      </c>
      <c r="D1004" s="31" t="s">
        <v>2</v>
      </c>
      <c r="F1004">
        <v>7000</v>
      </c>
      <c r="I1004" s="33">
        <v>12.5</v>
      </c>
      <c r="J1004">
        <v>100</v>
      </c>
      <c r="K1004" s="33">
        <v>5.7200000000000001E-2</v>
      </c>
    </row>
    <row r="1005" spans="1:11" x14ac:dyDescent="0.25">
      <c r="A1005" s="29">
        <v>3</v>
      </c>
      <c r="D1005" s="31" t="s">
        <v>2</v>
      </c>
      <c r="F1005">
        <v>7000</v>
      </c>
      <c r="I1005" s="33">
        <v>9.6</v>
      </c>
      <c r="J1005">
        <v>50</v>
      </c>
      <c r="K1005" s="33">
        <v>4.5499999999999999E-2</v>
      </c>
    </row>
    <row r="1006" spans="1:11" x14ac:dyDescent="0.25">
      <c r="A1006" s="29">
        <v>3</v>
      </c>
      <c r="D1006" s="31" t="s">
        <v>2</v>
      </c>
      <c r="F1006">
        <v>7000</v>
      </c>
      <c r="I1006" s="33">
        <v>10.02</v>
      </c>
      <c r="J1006">
        <v>25</v>
      </c>
      <c r="K1006" s="33">
        <v>7.3200000000000001E-2</v>
      </c>
    </row>
    <row r="1007" spans="1:11" x14ac:dyDescent="0.25">
      <c r="A1007" s="29">
        <v>3</v>
      </c>
      <c r="D1007" s="31" t="s">
        <v>2</v>
      </c>
      <c r="F1007">
        <v>7000</v>
      </c>
      <c r="I1007" s="33">
        <v>11.12</v>
      </c>
      <c r="J1007">
        <v>12.5</v>
      </c>
      <c r="K1007" s="33">
        <v>2.0500000000000001E-2</v>
      </c>
    </row>
    <row r="1008" spans="1:11" x14ac:dyDescent="0.25">
      <c r="A1008" s="29">
        <v>3</v>
      </c>
      <c r="D1008" s="31" t="s">
        <v>2</v>
      </c>
      <c r="F1008">
        <v>7000</v>
      </c>
      <c r="I1008" s="33">
        <v>19.8</v>
      </c>
      <c r="J1008">
        <v>6.5</v>
      </c>
      <c r="K1008" s="33">
        <v>2.1999999999999999E-2</v>
      </c>
    </row>
    <row r="1009" spans="1:11" x14ac:dyDescent="0.25">
      <c r="A1009" s="29">
        <v>3</v>
      </c>
      <c r="D1009" s="31" t="s">
        <v>2</v>
      </c>
      <c r="F1009">
        <v>7000</v>
      </c>
      <c r="I1009" s="33">
        <v>20.95</v>
      </c>
      <c r="J1009">
        <v>3.25</v>
      </c>
      <c r="K1009" s="33">
        <v>3.27E-2</v>
      </c>
    </row>
    <row r="1010" spans="1:11" x14ac:dyDescent="0.25">
      <c r="A1010" s="29">
        <v>3</v>
      </c>
      <c r="B1010" t="s">
        <v>61</v>
      </c>
      <c r="C1010">
        <v>12</v>
      </c>
      <c r="D1010" s="31" t="s">
        <v>2</v>
      </c>
      <c r="E1010" t="s">
        <v>104</v>
      </c>
      <c r="F1010">
        <v>8500</v>
      </c>
      <c r="G1010">
        <v>12.5</v>
      </c>
      <c r="H1010">
        <v>1.9E-2</v>
      </c>
      <c r="I1010">
        <v>1.8</v>
      </c>
      <c r="J1010">
        <v>200</v>
      </c>
      <c r="K1010" s="33">
        <v>3.0800000000000001E-2</v>
      </c>
    </row>
    <row r="1011" spans="1:11" x14ac:dyDescent="0.25">
      <c r="A1011" s="29">
        <v>3</v>
      </c>
      <c r="D1011" s="31" t="s">
        <v>2</v>
      </c>
      <c r="F1011">
        <v>8500</v>
      </c>
      <c r="I1011" s="33">
        <v>2.1</v>
      </c>
      <c r="J1011">
        <v>100</v>
      </c>
      <c r="K1011" s="33">
        <v>1.41E-2</v>
      </c>
    </row>
    <row r="1012" spans="1:11" x14ac:dyDescent="0.25">
      <c r="A1012" s="29">
        <v>3</v>
      </c>
      <c r="D1012" s="31" t="s">
        <v>2</v>
      </c>
      <c r="F1012">
        <v>8500</v>
      </c>
      <c r="I1012" s="33">
        <v>4.04</v>
      </c>
      <c r="J1012">
        <v>50</v>
      </c>
      <c r="K1012" s="33">
        <v>2.63E-2</v>
      </c>
    </row>
    <row r="1013" spans="1:11" x14ac:dyDescent="0.25">
      <c r="A1013" s="29">
        <v>3</v>
      </c>
      <c r="D1013" s="31" t="s">
        <v>2</v>
      </c>
      <c r="F1013">
        <v>8500</v>
      </c>
      <c r="I1013" s="33">
        <v>5.21</v>
      </c>
      <c r="J1013">
        <v>25</v>
      </c>
      <c r="K1013" s="33">
        <v>3.9600000000000003E-2</v>
      </c>
    </row>
    <row r="1014" spans="1:11" x14ac:dyDescent="0.25">
      <c r="A1014" s="29">
        <v>3</v>
      </c>
      <c r="D1014" s="31" t="s">
        <v>2</v>
      </c>
      <c r="F1014">
        <v>8500</v>
      </c>
      <c r="I1014" s="33">
        <v>10.050000000000001</v>
      </c>
      <c r="J1014">
        <v>12.5</v>
      </c>
      <c r="K1014" s="33">
        <v>3.3300000000000003E-2</v>
      </c>
    </row>
    <row r="1015" spans="1:11" x14ac:dyDescent="0.25">
      <c r="A1015" s="29">
        <v>3</v>
      </c>
      <c r="D1015" s="31" t="s">
        <v>2</v>
      </c>
      <c r="F1015">
        <v>8500</v>
      </c>
      <c r="I1015" s="33">
        <v>10.3</v>
      </c>
      <c r="J1015">
        <v>6.5</v>
      </c>
      <c r="K1015" s="33">
        <v>4.8300000000000003E-2</v>
      </c>
    </row>
    <row r="1016" spans="1:11" ht="13.8" thickBot="1" x14ac:dyDescent="0.3">
      <c r="A1016" s="29">
        <v>3</v>
      </c>
      <c r="D1016" s="31" t="s">
        <v>2</v>
      </c>
      <c r="F1016">
        <v>8500</v>
      </c>
      <c r="I1016" s="33">
        <v>12.64</v>
      </c>
      <c r="J1016">
        <v>3.25</v>
      </c>
      <c r="K1016" s="33">
        <v>5.2600000000000001E-2</v>
      </c>
    </row>
    <row r="1017" spans="1:11" ht="13.8" thickBot="1" x14ac:dyDescent="0.3">
      <c r="A1017" s="29">
        <v>3</v>
      </c>
      <c r="B1017" s="41" t="s">
        <v>338</v>
      </c>
      <c r="C1017" s="42">
        <v>4</v>
      </c>
      <c r="D1017" s="41" t="s">
        <v>206</v>
      </c>
      <c r="F1017">
        <v>27000</v>
      </c>
      <c r="G1017">
        <v>32</v>
      </c>
      <c r="H1017">
        <v>1.7000000000000001E-2</v>
      </c>
      <c r="I1017">
        <v>35.299300000000002</v>
      </c>
      <c r="J1017">
        <v>200</v>
      </c>
      <c r="K1017" s="33">
        <v>3.0800000000000001E-2</v>
      </c>
    </row>
    <row r="1018" spans="1:11" ht="13.8" thickBot="1" x14ac:dyDescent="0.3">
      <c r="A1018" s="29">
        <v>3</v>
      </c>
      <c r="D1018" s="41" t="s">
        <v>206</v>
      </c>
      <c r="F1018">
        <v>27000</v>
      </c>
      <c r="I1018" s="33">
        <v>38.016300000000001</v>
      </c>
      <c r="J1018">
        <v>100</v>
      </c>
      <c r="K1018" s="33">
        <v>4.1200000000000001E-2</v>
      </c>
    </row>
    <row r="1019" spans="1:11" ht="13.8" thickBot="1" x14ac:dyDescent="0.3">
      <c r="A1019" s="29">
        <v>3</v>
      </c>
      <c r="D1019" s="41" t="s">
        <v>206</v>
      </c>
      <c r="F1019">
        <v>27000</v>
      </c>
      <c r="I1019" s="33">
        <v>37.870699999999999</v>
      </c>
      <c r="J1019">
        <v>50</v>
      </c>
      <c r="K1019" s="33">
        <v>2.69E-2</v>
      </c>
    </row>
    <row r="1020" spans="1:11" ht="13.8" thickBot="1" x14ac:dyDescent="0.3">
      <c r="A1020" s="29">
        <v>3</v>
      </c>
      <c r="D1020" s="41" t="s">
        <v>206</v>
      </c>
      <c r="F1020">
        <v>27000</v>
      </c>
      <c r="I1020">
        <v>39.777099999999997</v>
      </c>
      <c r="J1020">
        <v>25</v>
      </c>
      <c r="K1020" s="33">
        <v>1.83E-2</v>
      </c>
    </row>
    <row r="1021" spans="1:11" ht="13.8" thickBot="1" x14ac:dyDescent="0.3">
      <c r="A1021" s="29">
        <v>3</v>
      </c>
      <c r="D1021" s="41" t="s">
        <v>206</v>
      </c>
      <c r="F1021">
        <v>27000</v>
      </c>
      <c r="I1021">
        <v>39.619199999999999</v>
      </c>
      <c r="J1021">
        <v>12.5</v>
      </c>
      <c r="K1021" s="33">
        <v>1.35E-2</v>
      </c>
    </row>
    <row r="1022" spans="1:11" ht="13.8" thickBot="1" x14ac:dyDescent="0.3">
      <c r="A1022" s="29">
        <v>3</v>
      </c>
      <c r="D1022" s="41" t="s">
        <v>206</v>
      </c>
      <c r="F1022">
        <v>27000</v>
      </c>
      <c r="I1022">
        <v>42.965200000000003</v>
      </c>
      <c r="J1022">
        <v>6.5</v>
      </c>
      <c r="K1022" s="33">
        <v>1.14E-2</v>
      </c>
    </row>
    <row r="1023" spans="1:11" ht="13.8" thickBot="1" x14ac:dyDescent="0.3">
      <c r="A1023" s="29">
        <v>3</v>
      </c>
      <c r="D1023" s="41" t="s">
        <v>206</v>
      </c>
      <c r="F1023">
        <v>27000</v>
      </c>
      <c r="I1023">
        <v>52.237499999999997</v>
      </c>
      <c r="J1023">
        <v>3.25</v>
      </c>
      <c r="K1023" s="33">
        <v>2.8E-3</v>
      </c>
    </row>
    <row r="1024" spans="1:11" x14ac:dyDescent="0.25">
      <c r="A1024">
        <v>4</v>
      </c>
      <c r="B1024" t="s">
        <v>9</v>
      </c>
      <c r="C1024">
        <v>10</v>
      </c>
      <c r="D1024" t="s">
        <v>2</v>
      </c>
      <c r="E1024" s="18" t="s">
        <v>67</v>
      </c>
      <c r="F1024">
        <v>160</v>
      </c>
      <c r="G1024">
        <v>25</v>
      </c>
      <c r="H1024">
        <v>0.04</v>
      </c>
      <c r="I1024">
        <v>19.190000000000001</v>
      </c>
      <c r="J1024">
        <v>200</v>
      </c>
      <c r="K1024">
        <v>2.5100000000000001E-2</v>
      </c>
    </row>
    <row r="1025" spans="1:11" x14ac:dyDescent="0.25">
      <c r="A1025">
        <v>4</v>
      </c>
      <c r="D1025" t="s">
        <v>2</v>
      </c>
      <c r="E1025" s="18"/>
      <c r="F1025">
        <v>160</v>
      </c>
      <c r="I1025">
        <v>20.69</v>
      </c>
      <c r="J1025">
        <v>100</v>
      </c>
      <c r="K1025">
        <v>3.2199999999999999E-2</v>
      </c>
    </row>
    <row r="1026" spans="1:11" x14ac:dyDescent="0.25">
      <c r="A1026">
        <v>4</v>
      </c>
      <c r="D1026" t="s">
        <v>2</v>
      </c>
      <c r="E1026" s="18"/>
      <c r="F1026">
        <v>160</v>
      </c>
      <c r="I1026">
        <v>21.69</v>
      </c>
      <c r="J1026">
        <v>50</v>
      </c>
      <c r="K1026">
        <v>3.5099999999999999E-2</v>
      </c>
    </row>
    <row r="1027" spans="1:11" x14ac:dyDescent="0.25">
      <c r="A1027">
        <v>4</v>
      </c>
      <c r="D1027" t="s">
        <v>2</v>
      </c>
      <c r="E1027" s="18"/>
      <c r="F1027">
        <v>160</v>
      </c>
      <c r="I1027">
        <v>24.37</v>
      </c>
      <c r="J1027">
        <v>25</v>
      </c>
      <c r="K1027">
        <v>3.1300000000000001E-2</v>
      </c>
    </row>
    <row r="1028" spans="1:11" x14ac:dyDescent="0.25">
      <c r="A1028">
        <v>4</v>
      </c>
      <c r="D1028" t="s">
        <v>2</v>
      </c>
      <c r="E1028" s="18"/>
      <c r="F1028">
        <v>160</v>
      </c>
      <c r="I1028">
        <v>27.03</v>
      </c>
      <c r="J1028">
        <v>12.5</v>
      </c>
      <c r="K1028">
        <v>2.4799999999999999E-2</v>
      </c>
    </row>
    <row r="1029" spans="1:11" x14ac:dyDescent="0.25">
      <c r="A1029">
        <v>4</v>
      </c>
      <c r="D1029" t="s">
        <v>2</v>
      </c>
      <c r="E1029" s="18"/>
      <c r="F1029">
        <v>160</v>
      </c>
      <c r="I1029">
        <v>30.02</v>
      </c>
      <c r="J1029">
        <v>6.5</v>
      </c>
      <c r="K1029">
        <v>2.1700000000000001E-2</v>
      </c>
    </row>
    <row r="1030" spans="1:11" x14ac:dyDescent="0.25">
      <c r="A1030">
        <v>4</v>
      </c>
      <c r="D1030" t="s">
        <v>2</v>
      </c>
      <c r="E1030" s="18"/>
      <c r="F1030">
        <v>160</v>
      </c>
      <c r="I1030">
        <v>35.4</v>
      </c>
      <c r="J1030">
        <v>3.25</v>
      </c>
      <c r="K1030">
        <v>1.09E-2</v>
      </c>
    </row>
    <row r="1031" spans="1:11" x14ac:dyDescent="0.25">
      <c r="A1031">
        <v>4</v>
      </c>
      <c r="B1031" t="s">
        <v>12</v>
      </c>
      <c r="C1031">
        <v>10</v>
      </c>
      <c r="D1031" t="s">
        <v>2</v>
      </c>
      <c r="E1031" s="18" t="s">
        <v>265</v>
      </c>
      <c r="F1031">
        <v>390</v>
      </c>
      <c r="G1031">
        <v>12.01</v>
      </c>
      <c r="H1031">
        <v>3.6999999999999998E-2</v>
      </c>
      <c r="I1031">
        <v>4</v>
      </c>
      <c r="J1031">
        <v>200</v>
      </c>
      <c r="K1031">
        <v>1.7299999999999999E-2</v>
      </c>
    </row>
    <row r="1032" spans="1:11" x14ac:dyDescent="0.25">
      <c r="A1032">
        <v>4</v>
      </c>
      <c r="D1032" t="s">
        <v>2</v>
      </c>
      <c r="E1032" s="18"/>
      <c r="F1032">
        <v>390</v>
      </c>
      <c r="I1032" s="18">
        <v>4.2</v>
      </c>
      <c r="J1032">
        <v>100</v>
      </c>
      <c r="K1032">
        <v>1.7399999999999999E-2</v>
      </c>
    </row>
    <row r="1033" spans="1:11" x14ac:dyDescent="0.25">
      <c r="A1033">
        <v>4</v>
      </c>
      <c r="D1033" t="s">
        <v>2</v>
      </c>
      <c r="E1033" s="18"/>
      <c r="F1033">
        <v>390</v>
      </c>
      <c r="I1033" s="18">
        <v>4.2</v>
      </c>
      <c r="J1033">
        <v>50</v>
      </c>
      <c r="K1033">
        <v>2.5100000000000001E-2</v>
      </c>
    </row>
    <row r="1034" spans="1:11" x14ac:dyDescent="0.25">
      <c r="A1034">
        <v>4</v>
      </c>
      <c r="D1034" t="s">
        <v>2</v>
      </c>
      <c r="E1034" s="18"/>
      <c r="F1034">
        <v>390</v>
      </c>
      <c r="I1034" s="18">
        <v>5.3819999999999997</v>
      </c>
      <c r="J1034">
        <v>25</v>
      </c>
      <c r="K1034">
        <v>1.84E-2</v>
      </c>
    </row>
    <row r="1035" spans="1:11" x14ac:dyDescent="0.25">
      <c r="A1035">
        <v>4</v>
      </c>
      <c r="D1035" t="s">
        <v>2</v>
      </c>
      <c r="E1035" s="18"/>
      <c r="F1035">
        <v>390</v>
      </c>
      <c r="I1035" s="18">
        <v>10.42</v>
      </c>
      <c r="J1035">
        <v>12.5</v>
      </c>
      <c r="K1035">
        <v>2.1999999999999999E-2</v>
      </c>
    </row>
    <row r="1036" spans="1:11" x14ac:dyDescent="0.25">
      <c r="A1036">
        <v>4</v>
      </c>
      <c r="D1036" t="s">
        <v>2</v>
      </c>
      <c r="E1036" s="18"/>
      <c r="F1036">
        <v>390</v>
      </c>
      <c r="I1036" s="18">
        <v>31.32</v>
      </c>
      <c r="J1036">
        <v>6.5</v>
      </c>
      <c r="K1036">
        <v>0.02</v>
      </c>
    </row>
    <row r="1037" spans="1:11" x14ac:dyDescent="0.25">
      <c r="A1037">
        <v>4</v>
      </c>
      <c r="D1037" t="s">
        <v>2</v>
      </c>
      <c r="E1037" s="18"/>
      <c r="F1037">
        <v>390</v>
      </c>
      <c r="I1037" s="18">
        <v>43.3</v>
      </c>
      <c r="J1037">
        <v>3.25</v>
      </c>
      <c r="K1037">
        <v>4.4299999999999999E-2</v>
      </c>
    </row>
    <row r="1038" spans="1:11" x14ac:dyDescent="0.25">
      <c r="A1038">
        <v>4</v>
      </c>
      <c r="B1038" t="s">
        <v>15</v>
      </c>
      <c r="C1038">
        <v>6</v>
      </c>
      <c r="D1038" t="s">
        <v>2</v>
      </c>
      <c r="E1038" t="s">
        <v>266</v>
      </c>
      <c r="F1038">
        <v>400</v>
      </c>
      <c r="G1038">
        <v>5</v>
      </c>
      <c r="H1038">
        <v>0.38</v>
      </c>
      <c r="I1038">
        <v>0.79200000000000004</v>
      </c>
      <c r="J1038">
        <v>200</v>
      </c>
      <c r="K1038">
        <v>2.7E-2</v>
      </c>
    </row>
    <row r="1039" spans="1:11" x14ac:dyDescent="0.25">
      <c r="A1039">
        <v>4</v>
      </c>
      <c r="D1039" t="s">
        <v>2</v>
      </c>
      <c r="F1039">
        <v>400</v>
      </c>
      <c r="I1039">
        <v>0.79200000000000004</v>
      </c>
      <c r="J1039">
        <v>100</v>
      </c>
      <c r="K1039">
        <v>0.03</v>
      </c>
    </row>
    <row r="1040" spans="1:11" x14ac:dyDescent="0.25">
      <c r="A1040">
        <v>4</v>
      </c>
      <c r="D1040" t="s">
        <v>2</v>
      </c>
      <c r="F1040">
        <v>400</v>
      </c>
      <c r="I1040" s="18">
        <v>2.16</v>
      </c>
      <c r="J1040">
        <v>50</v>
      </c>
      <c r="K1040">
        <v>0.03</v>
      </c>
    </row>
    <row r="1041" spans="1:16" x14ac:dyDescent="0.25">
      <c r="A1041">
        <v>4</v>
      </c>
      <c r="D1041" t="s">
        <v>2</v>
      </c>
      <c r="F1041">
        <v>400</v>
      </c>
      <c r="I1041" s="18">
        <v>3.5</v>
      </c>
      <c r="J1041">
        <v>25</v>
      </c>
      <c r="K1041">
        <v>0.05</v>
      </c>
    </row>
    <row r="1042" spans="1:16" x14ac:dyDescent="0.25">
      <c r="A1042">
        <v>4</v>
      </c>
      <c r="D1042" t="s">
        <v>2</v>
      </c>
      <c r="F1042">
        <v>400</v>
      </c>
      <c r="I1042" s="18">
        <v>5.26</v>
      </c>
      <c r="J1042">
        <v>12.5</v>
      </c>
      <c r="K1042">
        <v>0.05</v>
      </c>
    </row>
    <row r="1043" spans="1:16" x14ac:dyDescent="0.25">
      <c r="A1043">
        <v>4</v>
      </c>
      <c r="D1043" t="s">
        <v>2</v>
      </c>
      <c r="F1043">
        <v>400</v>
      </c>
      <c r="I1043" s="18">
        <v>6.3</v>
      </c>
      <c r="J1043">
        <v>6.5</v>
      </c>
      <c r="K1043" s="18"/>
    </row>
    <row r="1044" spans="1:16" x14ac:dyDescent="0.25">
      <c r="A1044">
        <v>4</v>
      </c>
      <c r="D1044" t="s">
        <v>2</v>
      </c>
      <c r="F1044">
        <v>400</v>
      </c>
      <c r="I1044" s="18">
        <v>6.79</v>
      </c>
      <c r="J1044">
        <v>3.25</v>
      </c>
      <c r="K1044" s="18"/>
    </row>
    <row r="1045" spans="1:16" x14ac:dyDescent="0.25">
      <c r="A1045">
        <v>4</v>
      </c>
      <c r="B1045" t="s">
        <v>33</v>
      </c>
      <c r="C1045">
        <v>7</v>
      </c>
      <c r="D1045" t="s">
        <v>2</v>
      </c>
      <c r="F1045">
        <v>389</v>
      </c>
      <c r="G1045">
        <v>4.8499999999999996</v>
      </c>
      <c r="H1045" s="1">
        <v>0.02</v>
      </c>
      <c r="I1045" s="1">
        <v>0.192</v>
      </c>
      <c r="J1045">
        <v>200</v>
      </c>
      <c r="K1045">
        <v>4.6699999999999998E-2</v>
      </c>
      <c r="M1045">
        <v>21.877500000000001</v>
      </c>
      <c r="O1045">
        <v>3.7900000000000003E-2</v>
      </c>
      <c r="P1045">
        <v>2.5000000000000001E-2</v>
      </c>
    </row>
    <row r="1046" spans="1:16" x14ac:dyDescent="0.25">
      <c r="A1046">
        <v>4</v>
      </c>
      <c r="D1046" t="s">
        <v>2</v>
      </c>
      <c r="F1046">
        <v>389</v>
      </c>
      <c r="H1046" s="1"/>
      <c r="I1046" s="1">
        <v>0.29199999999999998</v>
      </c>
      <c r="J1046">
        <v>100</v>
      </c>
      <c r="K1046">
        <v>7.2599999999999998E-2</v>
      </c>
      <c r="M1046">
        <v>22.6477</v>
      </c>
      <c r="O1046">
        <v>3.3700000000000001E-2</v>
      </c>
    </row>
    <row r="1047" spans="1:16" x14ac:dyDescent="0.25">
      <c r="A1047">
        <v>4</v>
      </c>
      <c r="D1047" t="s">
        <v>2</v>
      </c>
      <c r="F1047">
        <v>389</v>
      </c>
      <c r="H1047" s="1"/>
      <c r="I1047" s="1">
        <v>1.0920000000000001</v>
      </c>
      <c r="J1047">
        <v>50</v>
      </c>
      <c r="K1047">
        <v>5.7700000000000001E-2</v>
      </c>
      <c r="M1047">
        <v>24.5626</v>
      </c>
      <c r="O1047">
        <v>2.7199999999999998E-2</v>
      </c>
    </row>
    <row r="1048" spans="1:16" x14ac:dyDescent="0.25">
      <c r="A1048">
        <v>4</v>
      </c>
      <c r="D1048" t="s">
        <v>2</v>
      </c>
      <c r="F1048">
        <v>389</v>
      </c>
      <c r="H1048" s="1"/>
      <c r="I1048" s="1">
        <v>3.6</v>
      </c>
      <c r="J1048">
        <v>25</v>
      </c>
      <c r="K1048">
        <v>7.7799999999999994E-2</v>
      </c>
      <c r="M1048">
        <v>25.2729</v>
      </c>
      <c r="O1048">
        <v>1.9800000000000002E-2</v>
      </c>
    </row>
    <row r="1049" spans="1:16" x14ac:dyDescent="0.25">
      <c r="A1049">
        <v>4</v>
      </c>
      <c r="D1049" t="s">
        <v>2</v>
      </c>
      <c r="F1049">
        <v>389</v>
      </c>
      <c r="H1049" s="1"/>
      <c r="I1049" s="1">
        <v>13.01</v>
      </c>
      <c r="J1049">
        <v>12.5</v>
      </c>
      <c r="K1049">
        <v>7.0999999999999994E-2</v>
      </c>
      <c r="M1049">
        <v>30.150099999999998</v>
      </c>
      <c r="O1049">
        <v>3.1E-2</v>
      </c>
    </row>
    <row r="1050" spans="1:16" x14ac:dyDescent="0.25">
      <c r="A1050">
        <v>4</v>
      </c>
      <c r="D1050" t="s">
        <v>2</v>
      </c>
      <c r="F1050">
        <v>389</v>
      </c>
      <c r="H1050" s="1"/>
      <c r="I1050" s="1">
        <v>28.52</v>
      </c>
      <c r="J1050">
        <v>6.5</v>
      </c>
      <c r="K1050">
        <v>7.9000000000000001E-2</v>
      </c>
      <c r="M1050">
        <v>32.775799999999997</v>
      </c>
      <c r="O1050">
        <v>4.2700000000000002E-2</v>
      </c>
    </row>
    <row r="1051" spans="1:16" x14ac:dyDescent="0.25">
      <c r="A1051">
        <v>4</v>
      </c>
      <c r="D1051" t="s">
        <v>2</v>
      </c>
      <c r="F1051">
        <v>389</v>
      </c>
      <c r="H1051" s="1"/>
      <c r="I1051" s="1">
        <v>39.6</v>
      </c>
      <c r="J1051">
        <v>3.25</v>
      </c>
      <c r="K1051">
        <v>7.9000000000000001E-2</v>
      </c>
      <c r="M1051">
        <v>38.736600000000003</v>
      </c>
      <c r="O1051">
        <v>3.0200000000000001E-2</v>
      </c>
    </row>
    <row r="1052" spans="1:16" x14ac:dyDescent="0.25">
      <c r="A1052">
        <v>4</v>
      </c>
      <c r="B1052" t="s">
        <v>35</v>
      </c>
      <c r="C1052">
        <v>6</v>
      </c>
      <c r="D1052" t="s">
        <v>2</v>
      </c>
      <c r="E1052" s="18" t="s">
        <v>66</v>
      </c>
      <c r="F1052">
        <v>500</v>
      </c>
      <c r="G1052">
        <v>15</v>
      </c>
      <c r="H1052">
        <v>0.09</v>
      </c>
      <c r="I1052">
        <v>8.5210000000000008</v>
      </c>
      <c r="J1052">
        <v>200</v>
      </c>
      <c r="K1052" s="1">
        <v>3.7699999999999997E-2</v>
      </c>
      <c r="M1052">
        <v>32.538699999999999</v>
      </c>
      <c r="O1052">
        <v>3.3700000000000001E-2</v>
      </c>
      <c r="P1052">
        <v>3.3000000000000002E-2</v>
      </c>
    </row>
    <row r="1053" spans="1:16" x14ac:dyDescent="0.25">
      <c r="A1053">
        <v>4</v>
      </c>
      <c r="D1053" t="s">
        <v>2</v>
      </c>
      <c r="E1053" s="18"/>
      <c r="F1053">
        <v>500</v>
      </c>
      <c r="I1053">
        <v>8.92</v>
      </c>
      <c r="J1053">
        <v>100</v>
      </c>
      <c r="K1053" s="1">
        <v>3.9600000000000003E-2</v>
      </c>
      <c r="M1053">
        <v>33.479700000000001</v>
      </c>
      <c r="O1053">
        <v>3.0300000000000001E-2</v>
      </c>
    </row>
    <row r="1054" spans="1:16" x14ac:dyDescent="0.25">
      <c r="A1054">
        <v>4</v>
      </c>
      <c r="D1054" t="s">
        <v>2</v>
      </c>
      <c r="E1054" s="18"/>
      <c r="F1054">
        <v>500</v>
      </c>
      <c r="I1054">
        <v>9.5210000000000008</v>
      </c>
      <c r="J1054">
        <v>50</v>
      </c>
      <c r="K1054" s="1">
        <v>3.2899999999999999E-2</v>
      </c>
      <c r="M1054">
        <v>36.641199999999998</v>
      </c>
      <c r="O1054">
        <v>3.2099999999999997E-2</v>
      </c>
    </row>
    <row r="1055" spans="1:16" x14ac:dyDescent="0.25">
      <c r="A1055">
        <v>4</v>
      </c>
      <c r="D1055" t="s">
        <v>2</v>
      </c>
      <c r="E1055" s="18"/>
      <c r="F1055">
        <v>500</v>
      </c>
      <c r="I1055">
        <v>13.31</v>
      </c>
      <c r="J1055">
        <v>25</v>
      </c>
      <c r="K1055" s="1">
        <v>2.4E-2</v>
      </c>
      <c r="M1055">
        <v>39.620399999999997</v>
      </c>
      <c r="O1055">
        <v>4.0800000000000003E-2</v>
      </c>
    </row>
    <row r="1056" spans="1:16" x14ac:dyDescent="0.25">
      <c r="A1056">
        <v>4</v>
      </c>
      <c r="D1056" t="s">
        <v>2</v>
      </c>
      <c r="E1056" s="18"/>
      <c r="F1056">
        <v>500</v>
      </c>
      <c r="I1056">
        <v>14.01</v>
      </c>
      <c r="J1056">
        <v>12.5</v>
      </c>
      <c r="K1056" s="1">
        <v>2.46E-2</v>
      </c>
      <c r="M1056">
        <v>43.476199999999999</v>
      </c>
      <c r="O1056">
        <v>3.7499999999999999E-2</v>
      </c>
    </row>
    <row r="1057" spans="1:16" x14ac:dyDescent="0.25">
      <c r="A1057">
        <v>4</v>
      </c>
      <c r="D1057" t="s">
        <v>2</v>
      </c>
      <c r="E1057" s="18"/>
      <c r="F1057">
        <v>500</v>
      </c>
      <c r="I1057">
        <v>17.989999999999998</v>
      </c>
      <c r="J1057">
        <v>6.5</v>
      </c>
      <c r="K1057" s="1">
        <v>2.4299999999999999E-2</v>
      </c>
      <c r="M1057">
        <v>46.359499999999997</v>
      </c>
      <c r="O1057">
        <v>3.04E-2</v>
      </c>
    </row>
    <row r="1058" spans="1:16" x14ac:dyDescent="0.25">
      <c r="A1058">
        <v>4</v>
      </c>
      <c r="D1058" t="s">
        <v>2</v>
      </c>
      <c r="E1058" s="18"/>
      <c r="F1058">
        <v>500</v>
      </c>
      <c r="I1058">
        <v>35.200000000000003</v>
      </c>
      <c r="J1058">
        <v>3.25</v>
      </c>
      <c r="K1058" s="1">
        <v>3.8300000000000001E-2</v>
      </c>
      <c r="M1058">
        <v>48.248699999999999</v>
      </c>
      <c r="O1058">
        <v>2.53E-2</v>
      </c>
    </row>
    <row r="1059" spans="1:16" x14ac:dyDescent="0.25">
      <c r="A1059">
        <v>4</v>
      </c>
      <c r="B1059" t="s">
        <v>36</v>
      </c>
      <c r="C1059">
        <v>8</v>
      </c>
      <c r="D1059" t="s">
        <v>2</v>
      </c>
      <c r="E1059" s="18" t="s">
        <v>68</v>
      </c>
      <c r="F1059">
        <v>200</v>
      </c>
      <c r="G1059">
        <v>28</v>
      </c>
      <c r="H1059">
        <v>2.9000000000000001E-2</v>
      </c>
      <c r="I1059">
        <v>23.2</v>
      </c>
      <c r="J1059">
        <v>200</v>
      </c>
      <c r="K1059" s="1">
        <v>2.5899999999999999E-2</v>
      </c>
      <c r="M1059">
        <v>31.6325</v>
      </c>
      <c r="O1059">
        <v>1.8700000000000001E-2</v>
      </c>
      <c r="P1059">
        <v>2.9000000000000001E-2</v>
      </c>
    </row>
    <row r="1060" spans="1:16" x14ac:dyDescent="0.25">
      <c r="A1060">
        <v>4</v>
      </c>
      <c r="D1060" t="s">
        <v>2</v>
      </c>
      <c r="E1060" s="18" t="s">
        <v>398</v>
      </c>
      <c r="F1060">
        <v>200</v>
      </c>
      <c r="I1060">
        <v>23.4</v>
      </c>
      <c r="J1060">
        <v>100</v>
      </c>
      <c r="K1060" s="1">
        <v>2.58E-2</v>
      </c>
      <c r="M1060">
        <v>29.288900000000002</v>
      </c>
      <c r="O1060">
        <v>1.5800000000000002E-2</v>
      </c>
    </row>
    <row r="1061" spans="1:16" x14ac:dyDescent="0.25">
      <c r="A1061">
        <v>4</v>
      </c>
      <c r="D1061" t="s">
        <v>2</v>
      </c>
      <c r="E1061" s="18" t="s">
        <v>400</v>
      </c>
      <c r="F1061">
        <v>200</v>
      </c>
      <c r="I1061">
        <v>19.489999999999998</v>
      </c>
      <c r="J1061">
        <v>50</v>
      </c>
      <c r="K1061" s="1">
        <v>1.9699999999999999E-2</v>
      </c>
      <c r="M1061">
        <v>29.527899999999999</v>
      </c>
      <c r="O1061">
        <v>2.29E-2</v>
      </c>
    </row>
    <row r="1062" spans="1:16" x14ac:dyDescent="0.25">
      <c r="A1062">
        <v>4</v>
      </c>
      <c r="D1062" t="s">
        <v>2</v>
      </c>
      <c r="E1062" s="18"/>
      <c r="F1062">
        <v>200</v>
      </c>
      <c r="I1062">
        <v>19.989999999999998</v>
      </c>
      <c r="J1062">
        <v>25</v>
      </c>
      <c r="K1062" s="1">
        <v>0.04</v>
      </c>
      <c r="M1062">
        <v>30.736599999999999</v>
      </c>
      <c r="O1062">
        <v>2.2700000000000001E-2</v>
      </c>
    </row>
    <row r="1063" spans="1:16" x14ac:dyDescent="0.25">
      <c r="A1063">
        <v>4</v>
      </c>
      <c r="D1063" t="s">
        <v>2</v>
      </c>
      <c r="E1063" s="18"/>
      <c r="F1063">
        <v>200</v>
      </c>
      <c r="I1063">
        <v>21.29</v>
      </c>
      <c r="J1063">
        <v>12.5</v>
      </c>
      <c r="K1063" s="1">
        <v>9.4999999999999998E-3</v>
      </c>
      <c r="M1063">
        <v>34.930100000000003</v>
      </c>
      <c r="O1063">
        <v>3.6799999999999999E-2</v>
      </c>
    </row>
    <row r="1064" spans="1:16" x14ac:dyDescent="0.25">
      <c r="A1064">
        <v>4</v>
      </c>
      <c r="D1064" t="s">
        <v>2</v>
      </c>
      <c r="E1064" s="18"/>
      <c r="F1064">
        <v>200</v>
      </c>
      <c r="I1064">
        <v>24</v>
      </c>
      <c r="J1064">
        <v>6.5</v>
      </c>
      <c r="K1064" s="1">
        <v>7.1000000000000004E-3</v>
      </c>
      <c r="M1064">
        <v>39.074199999999998</v>
      </c>
      <c r="O1064">
        <v>3.6499999999999998E-2</v>
      </c>
    </row>
    <row r="1065" spans="1:16" x14ac:dyDescent="0.25">
      <c r="A1065">
        <v>4</v>
      </c>
      <c r="D1065" t="s">
        <v>2</v>
      </c>
      <c r="E1065" s="18"/>
      <c r="F1065">
        <v>200</v>
      </c>
      <c r="I1065">
        <v>25.33</v>
      </c>
      <c r="J1065">
        <v>3.25</v>
      </c>
      <c r="K1065" s="1">
        <v>3.8999999999999998E-3</v>
      </c>
      <c r="M1065">
        <v>41.741500000000002</v>
      </c>
      <c r="O1065">
        <v>3.8199999999999998E-2</v>
      </c>
    </row>
    <row r="1066" spans="1:16" x14ac:dyDescent="0.25">
      <c r="A1066">
        <v>4</v>
      </c>
      <c r="B1066" t="s">
        <v>37</v>
      </c>
      <c r="C1066">
        <v>9</v>
      </c>
      <c r="D1066" t="s">
        <v>2</v>
      </c>
      <c r="E1066" s="18" t="s">
        <v>267</v>
      </c>
      <c r="F1066">
        <v>2250</v>
      </c>
      <c r="G1066">
        <v>5</v>
      </c>
      <c r="H1066" s="1">
        <v>5.6000000000000001E-2</v>
      </c>
      <c r="I1066" s="1">
        <v>-0.20799999999999999</v>
      </c>
      <c r="J1066">
        <v>200</v>
      </c>
      <c r="K1066">
        <v>3.9899999999999998E-2</v>
      </c>
      <c r="M1066">
        <v>25.591899999999999</v>
      </c>
      <c r="O1066">
        <v>2.4299999999999999E-2</v>
      </c>
      <c r="P1066">
        <v>4.5999999999999999E-2</v>
      </c>
    </row>
    <row r="1067" spans="1:16" x14ac:dyDescent="0.25">
      <c r="A1067">
        <v>4</v>
      </c>
      <c r="D1067" t="s">
        <v>2</v>
      </c>
      <c r="E1067" s="18"/>
      <c r="F1067">
        <v>2250</v>
      </c>
      <c r="H1067" s="1"/>
      <c r="I1067" s="1">
        <v>0.59199999999999997</v>
      </c>
      <c r="J1067">
        <v>100</v>
      </c>
      <c r="K1067">
        <v>2.92E-2</v>
      </c>
      <c r="M1067">
        <v>26.926300000000001</v>
      </c>
      <c r="O1067">
        <v>3.61E-2</v>
      </c>
    </row>
    <row r="1068" spans="1:16" x14ac:dyDescent="0.25">
      <c r="A1068">
        <v>4</v>
      </c>
      <c r="D1068" t="s">
        <v>2</v>
      </c>
      <c r="E1068" s="18"/>
      <c r="F1068">
        <v>2250</v>
      </c>
      <c r="H1068" s="1"/>
      <c r="I1068" s="1">
        <v>1.1919999999999999</v>
      </c>
      <c r="J1068">
        <v>50</v>
      </c>
      <c r="K1068">
        <v>2.64E-2</v>
      </c>
      <c r="M1068">
        <v>28.616099999999999</v>
      </c>
      <c r="O1068">
        <v>3.1199999999999999E-2</v>
      </c>
    </row>
    <row r="1069" spans="1:16" x14ac:dyDescent="0.25">
      <c r="A1069">
        <v>4</v>
      </c>
      <c r="D1069" t="s">
        <v>2</v>
      </c>
      <c r="E1069" s="18"/>
      <c r="F1069">
        <v>2250</v>
      </c>
      <c r="H1069" s="1"/>
      <c r="I1069" s="1">
        <v>8.0210000000000008</v>
      </c>
      <c r="J1069">
        <v>25</v>
      </c>
      <c r="K1069">
        <v>3.9E-2</v>
      </c>
      <c r="M1069">
        <v>35.637099999999997</v>
      </c>
      <c r="O1069">
        <v>1.6500000000000001E-2</v>
      </c>
    </row>
    <row r="1070" spans="1:16" x14ac:dyDescent="0.25">
      <c r="A1070">
        <v>4</v>
      </c>
      <c r="D1070" t="s">
        <v>2</v>
      </c>
      <c r="E1070" s="18"/>
      <c r="F1070">
        <v>2250</v>
      </c>
      <c r="H1070" s="1"/>
      <c r="I1070" s="1">
        <v>35.1</v>
      </c>
      <c r="J1070">
        <v>12.5</v>
      </c>
      <c r="K1070">
        <v>4.5400000000000003E-2</v>
      </c>
      <c r="M1070">
        <v>41.846800000000002</v>
      </c>
      <c r="O1070">
        <v>2.0500000000000001E-2</v>
      </c>
    </row>
    <row r="1071" spans="1:16" x14ac:dyDescent="0.25">
      <c r="A1071">
        <v>4</v>
      </c>
      <c r="D1071" t="s">
        <v>2</v>
      </c>
      <c r="E1071" s="18"/>
      <c r="F1071">
        <v>2250</v>
      </c>
      <c r="H1071" s="1"/>
      <c r="I1071" s="1">
        <v>37.4</v>
      </c>
      <c r="J1071">
        <v>6.5</v>
      </c>
      <c r="K1071">
        <v>4.48E-2</v>
      </c>
      <c r="M1071">
        <v>46.979700000000001</v>
      </c>
      <c r="O1071">
        <v>1.8200000000000001E-2</v>
      </c>
    </row>
    <row r="1072" spans="1:16" x14ac:dyDescent="0.25">
      <c r="A1072">
        <v>4</v>
      </c>
      <c r="D1072" t="s">
        <v>2</v>
      </c>
      <c r="E1072" s="18"/>
      <c r="F1072">
        <v>2250</v>
      </c>
      <c r="H1072" s="1"/>
      <c r="I1072" s="1">
        <v>38</v>
      </c>
      <c r="J1072">
        <v>3.25</v>
      </c>
      <c r="K1072">
        <v>1.34E-2</v>
      </c>
      <c r="M1072">
        <v>48</v>
      </c>
      <c r="O1072">
        <v>1.9E-3</v>
      </c>
    </row>
    <row r="1073" spans="1:16" x14ac:dyDescent="0.25">
      <c r="A1073">
        <v>4</v>
      </c>
      <c r="B1073" t="s">
        <v>38</v>
      </c>
      <c r="C1073">
        <v>7</v>
      </c>
      <c r="D1073" t="s">
        <v>2</v>
      </c>
      <c r="E1073" t="s">
        <v>69</v>
      </c>
      <c r="F1073">
        <v>370</v>
      </c>
      <c r="G1073">
        <v>12</v>
      </c>
      <c r="H1073">
        <v>2.9000000000000001E-2</v>
      </c>
      <c r="I1073">
        <v>4.5999999999999996</v>
      </c>
      <c r="J1073">
        <v>200</v>
      </c>
      <c r="K1073" s="1">
        <v>4.7500000000000001E-2</v>
      </c>
      <c r="M1073">
        <v>20.195599999999999</v>
      </c>
      <c r="O1073">
        <v>4.3299999999999998E-2</v>
      </c>
      <c r="P1073">
        <v>2.4E-2</v>
      </c>
    </row>
    <row r="1074" spans="1:16" x14ac:dyDescent="0.25">
      <c r="A1074">
        <v>4</v>
      </c>
      <c r="D1074" t="s">
        <v>2</v>
      </c>
      <c r="E1074" s="18" t="s">
        <v>399</v>
      </c>
      <c r="F1074">
        <v>370</v>
      </c>
      <c r="I1074">
        <v>4.4400000000000004</v>
      </c>
      <c r="J1074">
        <v>100</v>
      </c>
      <c r="K1074" s="1">
        <v>5.3400000000000003E-2</v>
      </c>
      <c r="M1074">
        <v>20.805399999999999</v>
      </c>
      <c r="O1074">
        <v>3.7100000000000001E-2</v>
      </c>
    </row>
    <row r="1075" spans="1:16" x14ac:dyDescent="0.25">
      <c r="A1075">
        <v>4</v>
      </c>
      <c r="D1075" t="s">
        <v>2</v>
      </c>
      <c r="F1075">
        <v>370</v>
      </c>
      <c r="I1075">
        <v>4</v>
      </c>
      <c r="J1075">
        <v>50</v>
      </c>
      <c r="K1075" s="1">
        <v>5.3800000000000001E-2</v>
      </c>
      <c r="M1075">
        <v>23.08</v>
      </c>
      <c r="O1075">
        <v>4.2500000000000003E-2</v>
      </c>
    </row>
    <row r="1076" spans="1:16" x14ac:dyDescent="0.25">
      <c r="A1076">
        <v>4</v>
      </c>
      <c r="D1076" t="s">
        <v>2</v>
      </c>
      <c r="F1076">
        <v>370</v>
      </c>
      <c r="I1076">
        <v>4.3899999999999997</v>
      </c>
      <c r="J1076">
        <v>25</v>
      </c>
      <c r="K1076" s="1">
        <v>6.6E-3</v>
      </c>
      <c r="M1076">
        <v>25.628799999999998</v>
      </c>
      <c r="O1076">
        <v>4.1700000000000001E-2</v>
      </c>
    </row>
    <row r="1077" spans="1:16" x14ac:dyDescent="0.25">
      <c r="A1077">
        <v>4</v>
      </c>
      <c r="D1077" t="s">
        <v>2</v>
      </c>
      <c r="F1077">
        <v>370</v>
      </c>
      <c r="I1077">
        <v>9.76</v>
      </c>
      <c r="J1077">
        <v>12.5</v>
      </c>
      <c r="K1077" s="1">
        <v>4.7999999999999996E-3</v>
      </c>
      <c r="M1077">
        <v>28.926400000000001</v>
      </c>
      <c r="O1077">
        <v>2.5000000000000001E-2</v>
      </c>
    </row>
    <row r="1078" spans="1:16" x14ac:dyDescent="0.25">
      <c r="A1078">
        <v>4</v>
      </c>
      <c r="D1078" t="s">
        <v>2</v>
      </c>
      <c r="F1078">
        <v>370</v>
      </c>
      <c r="I1078">
        <v>10.19</v>
      </c>
      <c r="J1078">
        <v>6.5</v>
      </c>
      <c r="K1078" s="1">
        <v>3.0999999999999999E-3</v>
      </c>
      <c r="M1078">
        <v>34.462400000000002</v>
      </c>
      <c r="O1078">
        <v>2.5600000000000001E-2</v>
      </c>
    </row>
    <row r="1079" spans="1:16" x14ac:dyDescent="0.25">
      <c r="A1079">
        <v>4</v>
      </c>
      <c r="D1079" t="s">
        <v>2</v>
      </c>
      <c r="F1079">
        <v>370</v>
      </c>
      <c r="I1079">
        <v>17.059999999999999</v>
      </c>
      <c r="J1079">
        <v>3.25</v>
      </c>
      <c r="K1079" s="1">
        <v>3.0000000000000001E-3</v>
      </c>
      <c r="M1079">
        <v>38.305100000000003</v>
      </c>
      <c r="O1079">
        <v>3.2000000000000001E-2</v>
      </c>
    </row>
    <row r="1080" spans="1:16" x14ac:dyDescent="0.25">
      <c r="A1080">
        <v>4</v>
      </c>
      <c r="B1080" t="s">
        <v>40</v>
      </c>
      <c r="C1080">
        <v>7</v>
      </c>
      <c r="D1080" t="s">
        <v>2</v>
      </c>
      <c r="E1080" s="18" t="s">
        <v>73</v>
      </c>
      <c r="F1080">
        <v>2500</v>
      </c>
      <c r="G1080">
        <v>5</v>
      </c>
      <c r="H1080" s="22">
        <v>0.05</v>
      </c>
      <c r="I1080" s="22">
        <v>0.28999999999999998</v>
      </c>
      <c r="J1080">
        <v>200</v>
      </c>
      <c r="K1080" s="1">
        <v>2.5100000000000001E-2</v>
      </c>
      <c r="M1080">
        <v>26.289200000000001</v>
      </c>
      <c r="O1080">
        <v>4.7699999999999999E-2</v>
      </c>
      <c r="P1080">
        <v>3.4000000000000002E-2</v>
      </c>
    </row>
    <row r="1081" spans="1:16" x14ac:dyDescent="0.25">
      <c r="A1081">
        <v>4</v>
      </c>
      <c r="D1081" t="s">
        <v>2</v>
      </c>
      <c r="E1081" s="18"/>
      <c r="F1081">
        <v>2500</v>
      </c>
      <c r="H1081" s="22"/>
      <c r="I1081" s="22">
        <v>1.19</v>
      </c>
      <c r="J1081">
        <v>100</v>
      </c>
      <c r="K1081" s="1">
        <v>0.03</v>
      </c>
      <c r="M1081">
        <v>27.683199999999999</v>
      </c>
      <c r="O1081">
        <v>4.2999999999999997E-2</v>
      </c>
    </row>
    <row r="1082" spans="1:16" x14ac:dyDescent="0.25">
      <c r="A1082">
        <v>4</v>
      </c>
      <c r="D1082" t="s">
        <v>2</v>
      </c>
      <c r="E1082" s="18"/>
      <c r="F1082">
        <v>2500</v>
      </c>
      <c r="H1082" s="22"/>
      <c r="I1082" s="22">
        <v>1.89</v>
      </c>
      <c r="J1082">
        <v>50</v>
      </c>
      <c r="K1082" s="1">
        <v>3.7699999999999997E-2</v>
      </c>
      <c r="M1082">
        <v>29.098199999999999</v>
      </c>
      <c r="O1082">
        <v>4.3700000000000003E-2</v>
      </c>
    </row>
    <row r="1083" spans="1:16" x14ac:dyDescent="0.25">
      <c r="A1083">
        <v>4</v>
      </c>
      <c r="D1083" t="s">
        <v>2</v>
      </c>
      <c r="E1083" s="18"/>
      <c r="F1083">
        <v>2500</v>
      </c>
      <c r="H1083" s="22"/>
      <c r="I1083" s="22">
        <v>7.77</v>
      </c>
      <c r="J1083">
        <v>25</v>
      </c>
      <c r="K1083" s="1">
        <v>2.46E-2</v>
      </c>
      <c r="M1083">
        <v>33.054200000000002</v>
      </c>
      <c r="O1083">
        <v>2.3800000000000002E-2</v>
      </c>
    </row>
    <row r="1084" spans="1:16" x14ac:dyDescent="0.25">
      <c r="A1084">
        <v>4</v>
      </c>
      <c r="D1084" t="s">
        <v>2</v>
      </c>
      <c r="E1084" s="18"/>
      <c r="F1084">
        <v>2500</v>
      </c>
      <c r="H1084" s="22"/>
      <c r="I1084" s="22">
        <v>19.75</v>
      </c>
      <c r="J1084">
        <v>12.5</v>
      </c>
      <c r="K1084" s="1">
        <v>1.7899999999999999E-2</v>
      </c>
      <c r="M1084">
        <v>41.192</v>
      </c>
      <c r="O1084">
        <v>2.53E-2</v>
      </c>
    </row>
    <row r="1085" spans="1:16" x14ac:dyDescent="0.25">
      <c r="A1085">
        <v>4</v>
      </c>
      <c r="D1085" t="s">
        <v>2</v>
      </c>
      <c r="E1085" s="18"/>
      <c r="F1085">
        <v>2500</v>
      </c>
      <c r="H1085" s="22"/>
      <c r="I1085" s="22">
        <v>30</v>
      </c>
      <c r="J1085">
        <v>6.5</v>
      </c>
      <c r="K1085" s="1">
        <v>1.84E-2</v>
      </c>
      <c r="M1085">
        <v>44.079700000000003</v>
      </c>
      <c r="O1085">
        <v>3.0800000000000001E-2</v>
      </c>
    </row>
    <row r="1086" spans="1:16" x14ac:dyDescent="0.25">
      <c r="A1086">
        <v>4</v>
      </c>
      <c r="D1086" t="s">
        <v>2</v>
      </c>
      <c r="E1086" s="18"/>
      <c r="F1086">
        <v>2500</v>
      </c>
      <c r="H1086" s="22"/>
      <c r="I1086" s="22">
        <v>41.08</v>
      </c>
      <c r="J1086">
        <v>3.25</v>
      </c>
      <c r="K1086" s="1">
        <v>3.9399999999999998E-2</v>
      </c>
      <c r="M1086">
        <v>52.635599999999997</v>
      </c>
      <c r="O1086">
        <v>1.29E-2</v>
      </c>
    </row>
    <row r="1087" spans="1:16" x14ac:dyDescent="0.25">
      <c r="A1087">
        <v>4</v>
      </c>
      <c r="B1087" t="s">
        <v>43</v>
      </c>
      <c r="C1087">
        <v>9</v>
      </c>
      <c r="D1087" t="s">
        <v>2</v>
      </c>
      <c r="E1087" t="s">
        <v>268</v>
      </c>
      <c r="F1087">
        <v>330</v>
      </c>
      <c r="G1087">
        <v>12</v>
      </c>
      <c r="H1087">
        <v>2.5000000000000001E-2</v>
      </c>
      <c r="I1087">
        <v>1.3919999999999999</v>
      </c>
      <c r="J1087">
        <v>200</v>
      </c>
      <c r="K1087" s="22">
        <v>4.3400000000000001E-2</v>
      </c>
      <c r="M1087">
        <v>19.02</v>
      </c>
      <c r="O1087">
        <v>6.0999999999999999E-2</v>
      </c>
      <c r="P1087">
        <v>2.5999999999999999E-2</v>
      </c>
    </row>
    <row r="1088" spans="1:16" ht="105.6" x14ac:dyDescent="0.25">
      <c r="A1088">
        <v>4</v>
      </c>
      <c r="D1088" t="s">
        <v>2</v>
      </c>
      <c r="E1088" s="38" t="s">
        <v>269</v>
      </c>
      <c r="F1088">
        <v>330</v>
      </c>
      <c r="I1088">
        <v>1.1919999999999999</v>
      </c>
      <c r="J1088">
        <v>100</v>
      </c>
      <c r="K1088" s="22">
        <v>3.2000000000000001E-2</v>
      </c>
      <c r="M1088">
        <v>20.4983</v>
      </c>
      <c r="O1088">
        <v>3.4500000000000003E-2</v>
      </c>
    </row>
    <row r="1089" spans="1:16" x14ac:dyDescent="0.25">
      <c r="A1089">
        <v>4</v>
      </c>
      <c r="D1089" t="s">
        <v>2</v>
      </c>
      <c r="F1089">
        <v>330</v>
      </c>
      <c r="I1089">
        <v>3.3</v>
      </c>
      <c r="J1089">
        <v>50</v>
      </c>
      <c r="K1089" s="22">
        <v>3.6499999999999998E-2</v>
      </c>
      <c r="M1089">
        <v>22.1921</v>
      </c>
      <c r="O1089">
        <v>3.1399999999999997E-2</v>
      </c>
    </row>
    <row r="1090" spans="1:16" x14ac:dyDescent="0.25">
      <c r="A1090">
        <v>4</v>
      </c>
      <c r="D1090" t="s">
        <v>2</v>
      </c>
      <c r="F1090">
        <v>330</v>
      </c>
      <c r="I1090">
        <v>6.83</v>
      </c>
      <c r="J1090">
        <v>25</v>
      </c>
      <c r="K1090" s="22">
        <v>1.6299999999999999E-2</v>
      </c>
      <c r="M1090">
        <v>26.569099999999999</v>
      </c>
      <c r="O1090">
        <v>3.2599999999999997E-2</v>
      </c>
    </row>
    <row r="1091" spans="1:16" x14ac:dyDescent="0.25">
      <c r="A1091">
        <v>4</v>
      </c>
      <c r="D1091" t="s">
        <v>2</v>
      </c>
      <c r="F1091">
        <v>330</v>
      </c>
      <c r="I1091">
        <v>16.87</v>
      </c>
      <c r="J1091">
        <v>12.5</v>
      </c>
      <c r="K1091" s="22">
        <v>7.9000000000000008E-3</v>
      </c>
      <c r="M1091">
        <v>30.5014</v>
      </c>
      <c r="O1091">
        <v>3.85E-2</v>
      </c>
    </row>
    <row r="1092" spans="1:16" x14ac:dyDescent="0.25">
      <c r="A1092">
        <v>4</v>
      </c>
      <c r="D1092" t="s">
        <v>2</v>
      </c>
      <c r="F1092">
        <v>330</v>
      </c>
      <c r="I1092">
        <v>23.78</v>
      </c>
      <c r="J1092">
        <v>6.5</v>
      </c>
      <c r="K1092" s="22">
        <v>7.4000000000000003E-3</v>
      </c>
      <c r="M1092">
        <v>33.738100000000003</v>
      </c>
      <c r="O1092">
        <v>3.8600000000000002E-2</v>
      </c>
    </row>
    <row r="1093" spans="1:16" x14ac:dyDescent="0.25">
      <c r="A1093">
        <v>4</v>
      </c>
      <c r="D1093" t="s">
        <v>2</v>
      </c>
      <c r="F1093">
        <v>330</v>
      </c>
      <c r="I1093">
        <v>31.92</v>
      </c>
      <c r="J1093">
        <v>3.25</v>
      </c>
      <c r="K1093" s="22">
        <v>5.1000000000000004E-3</v>
      </c>
      <c r="M1093">
        <v>38.614199999999997</v>
      </c>
      <c r="O1093">
        <v>2.7099999999999999E-2</v>
      </c>
    </row>
    <row r="1094" spans="1:16" x14ac:dyDescent="0.25">
      <c r="A1094">
        <v>4</v>
      </c>
      <c r="B1094" s="24" t="s">
        <v>48</v>
      </c>
      <c r="C1094" s="24">
        <v>8</v>
      </c>
      <c r="D1094" t="s">
        <v>2</v>
      </c>
      <c r="E1094" t="s">
        <v>74</v>
      </c>
      <c r="F1094">
        <v>2100</v>
      </c>
      <c r="G1094">
        <v>5</v>
      </c>
      <c r="H1094">
        <v>3.6999999999999998E-2</v>
      </c>
      <c r="I1094">
        <v>-0.5</v>
      </c>
      <c r="J1094">
        <v>200</v>
      </c>
      <c r="K1094" s="22">
        <v>3.49E-2</v>
      </c>
      <c r="M1094">
        <v>16.5519</v>
      </c>
      <c r="O1094">
        <v>3.56E-2</v>
      </c>
      <c r="P1094">
        <v>2.1999999999999999E-2</v>
      </c>
    </row>
    <row r="1095" spans="1:16" x14ac:dyDescent="0.25">
      <c r="A1095">
        <v>4</v>
      </c>
      <c r="B1095" s="24"/>
      <c r="C1095" s="24"/>
      <c r="D1095" t="s">
        <v>2</v>
      </c>
      <c r="F1095">
        <v>2100</v>
      </c>
      <c r="I1095">
        <v>0.89200000000000002</v>
      </c>
      <c r="J1095">
        <v>100</v>
      </c>
      <c r="K1095" s="22">
        <v>2.4500000000000001E-2</v>
      </c>
      <c r="M1095">
        <v>18.985800000000001</v>
      </c>
      <c r="O1095">
        <v>3.8800000000000001E-2</v>
      </c>
    </row>
    <row r="1096" spans="1:16" x14ac:dyDescent="0.25">
      <c r="A1096">
        <v>4</v>
      </c>
      <c r="B1096" s="24"/>
      <c r="C1096" s="24"/>
      <c r="D1096" t="s">
        <v>2</v>
      </c>
      <c r="F1096">
        <v>2100</v>
      </c>
      <c r="I1096">
        <v>1.1399999999999999</v>
      </c>
      <c r="J1096">
        <v>50</v>
      </c>
      <c r="K1096" s="22">
        <v>1.5599999999999999E-2</v>
      </c>
      <c r="M1096">
        <v>20.430499999999999</v>
      </c>
      <c r="O1096">
        <v>4.2099999999999999E-2</v>
      </c>
    </row>
    <row r="1097" spans="1:16" x14ac:dyDescent="0.25">
      <c r="A1097">
        <v>4</v>
      </c>
      <c r="B1097" s="24"/>
      <c r="C1097" s="24"/>
      <c r="D1097" t="s">
        <v>2</v>
      </c>
      <c r="F1097">
        <v>2100</v>
      </c>
      <c r="I1097">
        <v>2.6</v>
      </c>
      <c r="J1097">
        <v>25</v>
      </c>
      <c r="K1097" s="22">
        <v>1.23E-2</v>
      </c>
      <c r="M1097">
        <v>23.642499999999998</v>
      </c>
      <c r="O1097">
        <v>2.3900000000000001E-2</v>
      </c>
    </row>
    <row r="1098" spans="1:16" x14ac:dyDescent="0.25">
      <c r="A1098">
        <v>4</v>
      </c>
      <c r="B1098" s="24"/>
      <c r="C1098" s="24"/>
      <c r="D1098" t="s">
        <v>2</v>
      </c>
      <c r="F1098">
        <v>2100</v>
      </c>
      <c r="I1098">
        <v>4.4000000000000004</v>
      </c>
      <c r="J1098">
        <v>12.5</v>
      </c>
      <c r="K1098" s="22">
        <v>1.4999999999999999E-2</v>
      </c>
      <c r="M1098">
        <v>27.957899999999999</v>
      </c>
      <c r="O1098">
        <v>1.78E-2</v>
      </c>
    </row>
    <row r="1099" spans="1:16" x14ac:dyDescent="0.25">
      <c r="A1099">
        <v>4</v>
      </c>
      <c r="B1099" s="24"/>
      <c r="C1099" s="24"/>
      <c r="D1099" t="s">
        <v>2</v>
      </c>
      <c r="F1099">
        <v>2100</v>
      </c>
      <c r="I1099">
        <v>7.1319999999999997</v>
      </c>
      <c r="J1099">
        <v>6.5</v>
      </c>
      <c r="K1099" s="22">
        <v>1.2E-2</v>
      </c>
      <c r="M1099">
        <v>34.573999999999998</v>
      </c>
      <c r="O1099">
        <v>1.5599999999999999E-2</v>
      </c>
    </row>
    <row r="1100" spans="1:16" x14ac:dyDescent="0.25">
      <c r="A1100">
        <v>4</v>
      </c>
      <c r="B1100" s="24"/>
      <c r="C1100" s="24"/>
      <c r="D1100" t="s">
        <v>2</v>
      </c>
      <c r="F1100">
        <v>2100</v>
      </c>
      <c r="I1100">
        <v>10.5</v>
      </c>
      <c r="J1100">
        <v>3.25</v>
      </c>
      <c r="K1100" s="22">
        <v>1.12E-2</v>
      </c>
      <c r="M1100">
        <v>36.3142</v>
      </c>
      <c r="O1100">
        <v>1.3899999999999999E-2</v>
      </c>
    </row>
    <row r="1101" spans="1:16" x14ac:dyDescent="0.25">
      <c r="A1101">
        <v>4</v>
      </c>
      <c r="B1101" s="25" t="s">
        <v>49</v>
      </c>
      <c r="C1101" s="25">
        <v>6</v>
      </c>
      <c r="D1101" t="s">
        <v>2</v>
      </c>
      <c r="E1101" t="s">
        <v>75</v>
      </c>
      <c r="F1101">
        <v>330</v>
      </c>
      <c r="G1101" s="26" t="s">
        <v>76</v>
      </c>
      <c r="H1101">
        <v>0.03</v>
      </c>
      <c r="I1101">
        <v>8.9209999999999994</v>
      </c>
      <c r="J1101">
        <v>200</v>
      </c>
      <c r="K1101">
        <v>1.7100000000000001E-2</v>
      </c>
      <c r="M1101">
        <v>19.569700000000001</v>
      </c>
      <c r="O1101">
        <v>2.7400000000000001E-2</v>
      </c>
      <c r="P1101">
        <v>0.03</v>
      </c>
    </row>
    <row r="1102" spans="1:16" x14ac:dyDescent="0.25">
      <c r="A1102">
        <v>4</v>
      </c>
      <c r="B1102" s="25"/>
      <c r="C1102" s="25"/>
      <c r="D1102" t="s">
        <v>2</v>
      </c>
      <c r="F1102">
        <v>330</v>
      </c>
      <c r="G1102" s="26"/>
      <c r="I1102">
        <v>9.5500000000000007</v>
      </c>
      <c r="J1102">
        <v>100</v>
      </c>
      <c r="K1102">
        <v>5.8999999999999997E-2</v>
      </c>
      <c r="M1102">
        <v>20.791499999999999</v>
      </c>
      <c r="O1102">
        <v>3.1600000000000003E-2</v>
      </c>
    </row>
    <row r="1103" spans="1:16" x14ac:dyDescent="0.25">
      <c r="A1103">
        <v>4</v>
      </c>
      <c r="B1103" s="25"/>
      <c r="C1103" s="25"/>
      <c r="D1103" t="s">
        <v>2</v>
      </c>
      <c r="F1103">
        <v>330</v>
      </c>
      <c r="G1103" s="26"/>
      <c r="I1103">
        <v>11.38</v>
      </c>
      <c r="J1103">
        <v>50</v>
      </c>
      <c r="K1103">
        <v>6.8000000000000005E-2</v>
      </c>
      <c r="M1103">
        <v>21.7408</v>
      </c>
      <c r="O1103">
        <v>4.5100000000000001E-2</v>
      </c>
    </row>
    <row r="1104" spans="1:16" x14ac:dyDescent="0.25">
      <c r="A1104">
        <v>4</v>
      </c>
      <c r="B1104" s="25"/>
      <c r="C1104" s="25"/>
      <c r="D1104" t="s">
        <v>2</v>
      </c>
      <c r="F1104">
        <v>330</v>
      </c>
      <c r="G1104" s="26"/>
      <c r="I1104">
        <v>12.37</v>
      </c>
      <c r="J1104">
        <v>25</v>
      </c>
      <c r="K1104">
        <v>5.4300000000000001E-2</v>
      </c>
      <c r="M1104">
        <v>23.867999999999999</v>
      </c>
      <c r="O1104">
        <v>4.4600000000000001E-2</v>
      </c>
    </row>
    <row r="1105" spans="1:16" x14ac:dyDescent="0.25">
      <c r="A1105">
        <v>4</v>
      </c>
      <c r="B1105" s="25"/>
      <c r="C1105" s="25"/>
      <c r="D1105" t="s">
        <v>2</v>
      </c>
      <c r="F1105">
        <v>330</v>
      </c>
      <c r="G1105" s="26"/>
      <c r="I1105">
        <v>15.52</v>
      </c>
      <c r="J1105">
        <v>12.5</v>
      </c>
      <c r="K1105">
        <v>0.04</v>
      </c>
      <c r="M1105">
        <v>26.426500000000001</v>
      </c>
      <c r="O1105">
        <v>2.5600000000000001E-2</v>
      </c>
    </row>
    <row r="1106" spans="1:16" x14ac:dyDescent="0.25">
      <c r="A1106">
        <v>4</v>
      </c>
      <c r="B1106" s="25"/>
      <c r="C1106" s="25"/>
      <c r="D1106" t="s">
        <v>2</v>
      </c>
      <c r="F1106">
        <v>330</v>
      </c>
      <c r="G1106" s="26"/>
      <c r="I1106">
        <v>16.510000000000002</v>
      </c>
      <c r="J1106">
        <v>6.5</v>
      </c>
      <c r="K1106">
        <v>3.0099999999999998E-2</v>
      </c>
      <c r="M1106">
        <v>31.514900000000001</v>
      </c>
      <c r="O1106">
        <v>1.7999999999999999E-2</v>
      </c>
    </row>
    <row r="1107" spans="1:16" x14ac:dyDescent="0.25">
      <c r="A1107">
        <v>4</v>
      </c>
      <c r="B1107" s="25"/>
      <c r="C1107" s="25"/>
      <c r="D1107" t="s">
        <v>2</v>
      </c>
      <c r="F1107">
        <v>330</v>
      </c>
      <c r="G1107" s="26"/>
      <c r="I1107">
        <v>20.99</v>
      </c>
      <c r="J1107">
        <v>3.25</v>
      </c>
      <c r="K1107">
        <v>1.43E-2</v>
      </c>
      <c r="M1107">
        <v>46.4452</v>
      </c>
      <c r="O1107">
        <v>1.2200000000000001E-2</v>
      </c>
    </row>
    <row r="1108" spans="1:16" x14ac:dyDescent="0.25">
      <c r="A1108">
        <v>4</v>
      </c>
      <c r="B1108" s="25" t="s">
        <v>388</v>
      </c>
      <c r="C1108" s="25">
        <v>8</v>
      </c>
      <c r="D1108" t="s">
        <v>2</v>
      </c>
      <c r="F1108">
        <v>180</v>
      </c>
      <c r="G1108" s="26"/>
      <c r="J1108">
        <v>200</v>
      </c>
      <c r="M1108">
        <v>7.6273999999999997</v>
      </c>
      <c r="O1108">
        <v>1.8499999999999999E-2</v>
      </c>
      <c r="P1108">
        <v>2.7E-2</v>
      </c>
    </row>
    <row r="1109" spans="1:16" x14ac:dyDescent="0.25">
      <c r="A1109">
        <v>4</v>
      </c>
      <c r="B1109" s="25"/>
      <c r="C1109" s="25"/>
      <c r="D1109" t="s">
        <v>2</v>
      </c>
      <c r="F1109">
        <v>180</v>
      </c>
      <c r="G1109" s="26"/>
      <c r="J1109">
        <v>100</v>
      </c>
      <c r="M1109">
        <v>12.991899999999999</v>
      </c>
      <c r="O1109">
        <v>2.6599999999999999E-2</v>
      </c>
    </row>
    <row r="1110" spans="1:16" x14ac:dyDescent="0.25">
      <c r="A1110">
        <v>4</v>
      </c>
      <c r="B1110" s="25"/>
      <c r="C1110" s="25"/>
      <c r="D1110" t="s">
        <v>2</v>
      </c>
      <c r="F1110">
        <v>180</v>
      </c>
      <c r="G1110" s="26"/>
      <c r="J1110">
        <v>50</v>
      </c>
      <c r="M1110">
        <v>17.702000000000002</v>
      </c>
      <c r="O1110">
        <v>4.0399999999999998E-2</v>
      </c>
    </row>
    <row r="1111" spans="1:16" x14ac:dyDescent="0.25">
      <c r="A1111">
        <v>4</v>
      </c>
      <c r="B1111" s="25"/>
      <c r="C1111" s="25"/>
      <c r="D1111" t="s">
        <v>2</v>
      </c>
      <c r="F1111">
        <v>180</v>
      </c>
      <c r="G1111" s="26"/>
      <c r="J1111">
        <v>25</v>
      </c>
      <c r="M1111">
        <v>19.8751</v>
      </c>
      <c r="O1111">
        <v>2.29E-2</v>
      </c>
    </row>
    <row r="1112" spans="1:16" x14ac:dyDescent="0.25">
      <c r="A1112">
        <v>4</v>
      </c>
      <c r="B1112" s="25"/>
      <c r="C1112" s="25"/>
      <c r="D1112" t="s">
        <v>2</v>
      </c>
      <c r="F1112">
        <v>180</v>
      </c>
      <c r="G1112" s="26"/>
      <c r="J1112">
        <v>12.5</v>
      </c>
      <c r="M1112">
        <v>28.0595</v>
      </c>
      <c r="O1112">
        <v>2.3599999999999999E-2</v>
      </c>
    </row>
    <row r="1113" spans="1:16" x14ac:dyDescent="0.25">
      <c r="A1113">
        <v>4</v>
      </c>
      <c r="B1113" s="25"/>
      <c r="C1113" s="25"/>
      <c r="D1113" t="s">
        <v>2</v>
      </c>
      <c r="F1113">
        <v>180</v>
      </c>
      <c r="G1113" s="26"/>
      <c r="J1113">
        <v>6.5</v>
      </c>
      <c r="M1113">
        <v>34.4086</v>
      </c>
      <c r="O1113">
        <v>3.1600000000000003E-2</v>
      </c>
    </row>
    <row r="1114" spans="1:16" x14ac:dyDescent="0.25">
      <c r="A1114">
        <v>4</v>
      </c>
      <c r="B1114" s="25"/>
      <c r="C1114" s="25"/>
      <c r="D1114" t="s">
        <v>2</v>
      </c>
      <c r="F1114">
        <v>180</v>
      </c>
      <c r="G1114" s="26"/>
      <c r="J1114">
        <v>3.25</v>
      </c>
      <c r="M1114">
        <v>40.151499999999999</v>
      </c>
      <c r="O1114">
        <v>2.52E-2</v>
      </c>
    </row>
    <row r="1115" spans="1:16" x14ac:dyDescent="0.25">
      <c r="A1115">
        <v>4</v>
      </c>
      <c r="B1115" t="s">
        <v>51</v>
      </c>
      <c r="C1115">
        <v>11</v>
      </c>
      <c r="D1115" t="s">
        <v>2</v>
      </c>
      <c r="E1115" t="s">
        <v>270</v>
      </c>
      <c r="F1115">
        <v>19000</v>
      </c>
      <c r="G1115">
        <v>5</v>
      </c>
      <c r="H1115">
        <v>3.5000000000000003E-2</v>
      </c>
      <c r="I1115">
        <v>-2</v>
      </c>
      <c r="J1115">
        <v>200</v>
      </c>
      <c r="K1115">
        <v>1.29E-2</v>
      </c>
      <c r="M1115">
        <v>24.1386</v>
      </c>
      <c r="O1115">
        <v>4.1799999999999997E-2</v>
      </c>
      <c r="P1115">
        <v>3.5000000000000003E-2</v>
      </c>
    </row>
    <row r="1116" spans="1:16" x14ac:dyDescent="0.25">
      <c r="A1116">
        <v>4</v>
      </c>
      <c r="D1116" t="s">
        <v>2</v>
      </c>
      <c r="F1116">
        <v>19000</v>
      </c>
      <c r="I1116">
        <v>-1.6</v>
      </c>
      <c r="J1116">
        <v>100</v>
      </c>
      <c r="K1116">
        <v>1.46E-2</v>
      </c>
      <c r="M1116">
        <v>24.658300000000001</v>
      </c>
      <c r="O1116">
        <v>4.2500000000000003E-2</v>
      </c>
    </row>
    <row r="1117" spans="1:16" x14ac:dyDescent="0.25">
      <c r="A1117">
        <v>4</v>
      </c>
      <c r="D1117" t="s">
        <v>2</v>
      </c>
      <c r="F1117">
        <v>19000</v>
      </c>
      <c r="I1117">
        <v>-1.61</v>
      </c>
      <c r="J1117">
        <v>50</v>
      </c>
      <c r="K1117">
        <v>2.5700000000000001E-2</v>
      </c>
      <c r="M1117">
        <v>24.9253</v>
      </c>
      <c r="O1117">
        <v>4.2099999999999999E-2</v>
      </c>
    </row>
    <row r="1118" spans="1:16" x14ac:dyDescent="0.25">
      <c r="A1118">
        <v>4</v>
      </c>
      <c r="D1118" t="s">
        <v>2</v>
      </c>
      <c r="F1118">
        <v>19000</v>
      </c>
      <c r="I1118">
        <v>3.8</v>
      </c>
      <c r="J1118">
        <v>25</v>
      </c>
      <c r="K1118">
        <v>3.27E-2</v>
      </c>
      <c r="M1118">
        <v>26.782599999999999</v>
      </c>
      <c r="O1118">
        <v>4.4499999999999998E-2</v>
      </c>
    </row>
    <row r="1119" spans="1:16" x14ac:dyDescent="0.25">
      <c r="A1119">
        <v>4</v>
      </c>
      <c r="D1119" t="s">
        <v>2</v>
      </c>
      <c r="F1119">
        <v>19000</v>
      </c>
      <c r="I1119">
        <v>12.01</v>
      </c>
      <c r="J1119">
        <v>12.5</v>
      </c>
      <c r="K1119">
        <v>1.9099999999999999E-2</v>
      </c>
      <c r="M1119">
        <v>29.962599999999998</v>
      </c>
      <c r="O1119">
        <v>3.5499999999999997E-2</v>
      </c>
    </row>
    <row r="1120" spans="1:16" x14ac:dyDescent="0.25">
      <c r="A1120">
        <v>4</v>
      </c>
      <c r="D1120" t="s">
        <v>2</v>
      </c>
      <c r="F1120">
        <v>19000</v>
      </c>
      <c r="I1120">
        <v>20.99</v>
      </c>
      <c r="J1120">
        <v>6.5</v>
      </c>
      <c r="K1120">
        <v>1.5699999999999999E-2</v>
      </c>
      <c r="M1120">
        <v>32.387799999999999</v>
      </c>
      <c r="O1120">
        <v>2.7900000000000001E-2</v>
      </c>
    </row>
    <row r="1121" spans="1:16" x14ac:dyDescent="0.25">
      <c r="A1121">
        <v>4</v>
      </c>
      <c r="D1121" t="s">
        <v>2</v>
      </c>
      <c r="F1121">
        <v>19000</v>
      </c>
      <c r="I1121">
        <v>29.79</v>
      </c>
      <c r="J1121">
        <v>3.25</v>
      </c>
      <c r="K1121">
        <v>1.47E-2</v>
      </c>
      <c r="M1121">
        <v>40.211199999999998</v>
      </c>
      <c r="O1121">
        <v>1.3599999999999999E-2</v>
      </c>
    </row>
    <row r="1122" spans="1:16" x14ac:dyDescent="0.25">
      <c r="A1122">
        <v>4</v>
      </c>
      <c r="B1122" t="s">
        <v>52</v>
      </c>
      <c r="C1122">
        <v>10</v>
      </c>
      <c r="D1122" t="s">
        <v>2</v>
      </c>
      <c r="E1122" t="s">
        <v>105</v>
      </c>
      <c r="F1122">
        <v>5200</v>
      </c>
      <c r="G1122">
        <v>5</v>
      </c>
      <c r="H1122" s="1">
        <v>4.4999999999999998E-2</v>
      </c>
      <c r="I1122" s="1">
        <v>-7.9</v>
      </c>
      <c r="J1122">
        <v>200</v>
      </c>
      <c r="K1122">
        <v>9.0200000000000002E-2</v>
      </c>
      <c r="M1122">
        <v>18.6615</v>
      </c>
      <c r="O1122">
        <v>4.7100000000000003E-2</v>
      </c>
      <c r="P1122">
        <v>3.5000000000000003E-2</v>
      </c>
    </row>
    <row r="1123" spans="1:16" x14ac:dyDescent="0.25">
      <c r="A1123">
        <v>4</v>
      </c>
      <c r="D1123" t="s">
        <v>2</v>
      </c>
      <c r="F1123">
        <v>5200</v>
      </c>
      <c r="H1123" s="1"/>
      <c r="I1123" s="1">
        <v>-7.9939999999999998</v>
      </c>
      <c r="J1123">
        <v>100</v>
      </c>
      <c r="K1123">
        <v>9.2700000000000005E-2</v>
      </c>
      <c r="M1123">
        <v>19.491299999999999</v>
      </c>
      <c r="O1123">
        <v>5.2699999999999997E-2</v>
      </c>
    </row>
    <row r="1124" spans="1:16" x14ac:dyDescent="0.25">
      <c r="A1124">
        <v>4</v>
      </c>
      <c r="D1124" t="s">
        <v>2</v>
      </c>
      <c r="F1124">
        <v>5200</v>
      </c>
      <c r="H1124" s="1"/>
      <c r="I1124" s="1">
        <v>-6.79</v>
      </c>
      <c r="J1124">
        <v>50</v>
      </c>
      <c r="K1124">
        <v>4.9299999999999997E-2</v>
      </c>
      <c r="M1124">
        <v>22.157900000000001</v>
      </c>
      <c r="O1124">
        <v>4.24E-2</v>
      </c>
    </row>
    <row r="1125" spans="1:16" x14ac:dyDescent="0.25">
      <c r="A1125">
        <v>4</v>
      </c>
      <c r="D1125" t="s">
        <v>2</v>
      </c>
      <c r="F1125">
        <v>5200</v>
      </c>
      <c r="H1125" s="1"/>
      <c r="I1125" s="1">
        <v>-4.1970000000000001</v>
      </c>
      <c r="J1125">
        <v>25</v>
      </c>
      <c r="K1125">
        <v>4.4999999999999998E-2</v>
      </c>
      <c r="M1125">
        <v>25.109500000000001</v>
      </c>
      <c r="O1125">
        <v>4.1700000000000001E-2</v>
      </c>
    </row>
    <row r="1126" spans="1:16" x14ac:dyDescent="0.25">
      <c r="A1126">
        <v>4</v>
      </c>
      <c r="D1126" t="s">
        <v>2</v>
      </c>
      <c r="F1126">
        <v>5200</v>
      </c>
      <c r="H1126" s="1"/>
      <c r="I1126" s="1">
        <v>-1.3</v>
      </c>
      <c r="J1126">
        <v>12.5</v>
      </c>
      <c r="K1126">
        <v>1.77E-2</v>
      </c>
      <c r="M1126">
        <v>29.985900000000001</v>
      </c>
      <c r="O1126">
        <v>2.76E-2</v>
      </c>
    </row>
    <row r="1127" spans="1:16" x14ac:dyDescent="0.25">
      <c r="A1127">
        <v>4</v>
      </c>
      <c r="D1127" t="s">
        <v>2</v>
      </c>
      <c r="F1127">
        <v>5200</v>
      </c>
      <c r="H1127" s="1"/>
      <c r="I1127" s="1">
        <v>1.1399999999999999</v>
      </c>
      <c r="J1127">
        <v>6.5</v>
      </c>
      <c r="K1127">
        <v>1.3299999999999999E-2</v>
      </c>
      <c r="M1127">
        <v>37.3352</v>
      </c>
      <c r="O1127">
        <v>2.6200000000000001E-2</v>
      </c>
    </row>
    <row r="1128" spans="1:16" x14ac:dyDescent="0.25">
      <c r="A1128">
        <v>4</v>
      </c>
      <c r="D1128" t="s">
        <v>2</v>
      </c>
      <c r="F1128">
        <v>5200</v>
      </c>
      <c r="H1128" s="1"/>
      <c r="I1128" s="1">
        <v>10.15</v>
      </c>
      <c r="J1128">
        <v>3.25</v>
      </c>
      <c r="K1128">
        <v>9.7999999999999997E-3</v>
      </c>
      <c r="M1128">
        <v>53.505699999999997</v>
      </c>
      <c r="O1128">
        <v>9.4999999999999998E-3</v>
      </c>
    </row>
    <row r="1129" spans="1:16" x14ac:dyDescent="0.25">
      <c r="A1129">
        <v>4</v>
      </c>
      <c r="B1129" t="s">
        <v>54</v>
      </c>
      <c r="C1129">
        <v>6</v>
      </c>
      <c r="D1129" t="s">
        <v>2</v>
      </c>
      <c r="E1129" t="s">
        <v>78</v>
      </c>
      <c r="F1129">
        <v>350</v>
      </c>
      <c r="G1129">
        <v>12</v>
      </c>
      <c r="H1129">
        <v>0.03</v>
      </c>
      <c r="I1129">
        <v>6.2</v>
      </c>
      <c r="J1129">
        <v>200</v>
      </c>
      <c r="K1129" s="1">
        <v>5.3900000000000003E-2</v>
      </c>
    </row>
    <row r="1130" spans="1:16" x14ac:dyDescent="0.25">
      <c r="A1130">
        <v>4</v>
      </c>
      <c r="D1130" t="s">
        <v>2</v>
      </c>
      <c r="F1130">
        <v>350</v>
      </c>
      <c r="I1130">
        <v>6.33</v>
      </c>
      <c r="J1130">
        <v>100</v>
      </c>
      <c r="K1130" s="1">
        <v>2.5999999999999999E-2</v>
      </c>
    </row>
    <row r="1131" spans="1:16" x14ac:dyDescent="0.25">
      <c r="A1131">
        <v>4</v>
      </c>
      <c r="D1131" t="s">
        <v>2</v>
      </c>
      <c r="F1131">
        <v>350</v>
      </c>
      <c r="I1131">
        <v>7.032</v>
      </c>
      <c r="J1131">
        <v>50</v>
      </c>
      <c r="K1131" s="1">
        <v>2.6100000000000002E-2</v>
      </c>
    </row>
    <row r="1132" spans="1:16" x14ac:dyDescent="0.25">
      <c r="A1132">
        <v>4</v>
      </c>
      <c r="D1132" t="s">
        <v>2</v>
      </c>
      <c r="F1132">
        <v>350</v>
      </c>
      <c r="I1132">
        <v>7.03</v>
      </c>
      <c r="J1132">
        <v>25</v>
      </c>
      <c r="K1132" s="1">
        <v>4.58E-2</v>
      </c>
    </row>
    <row r="1133" spans="1:16" x14ac:dyDescent="0.25">
      <c r="A1133">
        <v>4</v>
      </c>
      <c r="D1133" t="s">
        <v>2</v>
      </c>
      <c r="F1133">
        <v>350</v>
      </c>
      <c r="I1133">
        <v>10.5</v>
      </c>
      <c r="J1133">
        <v>12.5</v>
      </c>
      <c r="K1133" s="1">
        <v>4.8000000000000001E-2</v>
      </c>
    </row>
    <row r="1134" spans="1:16" x14ac:dyDescent="0.25">
      <c r="A1134">
        <v>4</v>
      </c>
      <c r="D1134" t="s">
        <v>2</v>
      </c>
      <c r="F1134">
        <v>350</v>
      </c>
      <c r="I1134">
        <v>18.98</v>
      </c>
      <c r="J1134">
        <v>6.5</v>
      </c>
      <c r="K1134" s="1">
        <v>6.93E-2</v>
      </c>
    </row>
    <row r="1135" spans="1:16" x14ac:dyDescent="0.25">
      <c r="A1135">
        <v>4</v>
      </c>
      <c r="D1135" t="s">
        <v>2</v>
      </c>
      <c r="F1135">
        <v>350</v>
      </c>
      <c r="I1135">
        <v>23.31</v>
      </c>
      <c r="J1135">
        <v>3.25</v>
      </c>
      <c r="K1135" s="1">
        <v>1.8800000000000001E-2</v>
      </c>
    </row>
    <row r="1136" spans="1:16" x14ac:dyDescent="0.25">
      <c r="A1136">
        <v>4</v>
      </c>
      <c r="B1136" s="3" t="s">
        <v>55</v>
      </c>
      <c r="C1136" s="3">
        <v>9</v>
      </c>
      <c r="D1136" t="s">
        <v>2</v>
      </c>
      <c r="E1136" s="17" t="s">
        <v>79</v>
      </c>
      <c r="F1136" s="2">
        <v>470</v>
      </c>
      <c r="G1136">
        <v>32</v>
      </c>
      <c r="H1136" s="17">
        <v>3.5000000000000003E-2</v>
      </c>
      <c r="I1136" s="17">
        <v>16.11</v>
      </c>
      <c r="J1136">
        <v>200</v>
      </c>
      <c r="K1136">
        <v>1.7000000000000001E-2</v>
      </c>
      <c r="M1136">
        <v>23.834700000000002</v>
      </c>
      <c r="O1136">
        <v>6.1199999999999997E-2</v>
      </c>
      <c r="P1136">
        <v>3.5000000000000003E-2</v>
      </c>
    </row>
    <row r="1137" spans="1:16" x14ac:dyDescent="0.25">
      <c r="A1137">
        <v>4</v>
      </c>
      <c r="B1137" s="3"/>
      <c r="C1137" s="3"/>
      <c r="D1137" t="s">
        <v>2</v>
      </c>
      <c r="E1137" s="17"/>
      <c r="F1137" s="2">
        <v>470</v>
      </c>
      <c r="H1137" s="17"/>
      <c r="I1137" s="17">
        <v>16.61</v>
      </c>
      <c r="J1137">
        <v>100</v>
      </c>
      <c r="K1137" s="1">
        <v>2.58E-2</v>
      </c>
      <c r="M1137">
        <v>25.853100000000001</v>
      </c>
      <c r="O1137">
        <v>4.5600000000000002E-2</v>
      </c>
    </row>
    <row r="1138" spans="1:16" x14ac:dyDescent="0.25">
      <c r="A1138">
        <v>4</v>
      </c>
      <c r="B1138" s="3"/>
      <c r="C1138" s="3"/>
      <c r="D1138" t="s">
        <v>2</v>
      </c>
      <c r="E1138" s="17"/>
      <c r="F1138" s="2">
        <v>470</v>
      </c>
      <c r="H1138" s="17"/>
      <c r="I1138" s="17">
        <v>16.71</v>
      </c>
      <c r="J1138">
        <v>50</v>
      </c>
      <c r="K1138" s="1">
        <v>0.02</v>
      </c>
      <c r="M1138">
        <v>28.404699999999998</v>
      </c>
      <c r="O1138">
        <v>4.7100000000000003E-2</v>
      </c>
    </row>
    <row r="1139" spans="1:16" x14ac:dyDescent="0.25">
      <c r="A1139">
        <v>4</v>
      </c>
      <c r="B1139" s="3"/>
      <c r="C1139" s="3"/>
      <c r="D1139" t="s">
        <v>2</v>
      </c>
      <c r="E1139" s="17"/>
      <c r="F1139" s="2">
        <v>470</v>
      </c>
      <c r="H1139" s="17"/>
      <c r="I1139" s="17">
        <v>17.25</v>
      </c>
      <c r="J1139">
        <v>25</v>
      </c>
      <c r="K1139" s="1">
        <v>1.5599999999999999E-2</v>
      </c>
      <c r="M1139">
        <v>31.522500000000001</v>
      </c>
      <c r="O1139">
        <v>4.7E-2</v>
      </c>
    </row>
    <row r="1140" spans="1:16" x14ac:dyDescent="0.25">
      <c r="A1140">
        <v>4</v>
      </c>
      <c r="B1140" s="3"/>
      <c r="C1140" s="3"/>
      <c r="D1140" t="s">
        <v>2</v>
      </c>
      <c r="E1140" s="17"/>
      <c r="F1140" s="2">
        <v>470</v>
      </c>
      <c r="H1140" s="17"/>
      <c r="I1140" s="17">
        <v>21.06</v>
      </c>
      <c r="J1140">
        <v>12.5</v>
      </c>
      <c r="K1140" s="1">
        <v>1.26E-2</v>
      </c>
      <c r="M1140">
        <v>34.683</v>
      </c>
      <c r="O1140">
        <v>3.9600000000000003E-2</v>
      </c>
    </row>
    <row r="1141" spans="1:16" x14ac:dyDescent="0.25">
      <c r="A1141">
        <v>4</v>
      </c>
      <c r="B1141" s="3"/>
      <c r="C1141" s="3"/>
      <c r="D1141" t="s">
        <v>2</v>
      </c>
      <c r="E1141" s="17"/>
      <c r="F1141" s="2">
        <v>470</v>
      </c>
      <c r="H1141" s="17"/>
      <c r="I1141" s="17">
        <v>27.47</v>
      </c>
      <c r="J1141">
        <v>6.5</v>
      </c>
      <c r="K1141">
        <v>0.01</v>
      </c>
      <c r="M1141">
        <v>39.205599999999997</v>
      </c>
      <c r="O1141">
        <v>2.9700000000000001E-2</v>
      </c>
    </row>
    <row r="1142" spans="1:16" x14ac:dyDescent="0.25">
      <c r="A1142">
        <v>4</v>
      </c>
      <c r="B1142" s="3"/>
      <c r="C1142" s="3"/>
      <c r="D1142" t="s">
        <v>2</v>
      </c>
      <c r="E1142" s="17"/>
      <c r="F1142" s="2">
        <v>470</v>
      </c>
      <c r="H1142" s="17"/>
      <c r="I1142" s="27">
        <v>37.909999999999997</v>
      </c>
      <c r="J1142">
        <v>3.25</v>
      </c>
      <c r="K1142" s="1">
        <v>8.6999999999999994E-3</v>
      </c>
      <c r="M1142">
        <v>44.977600000000002</v>
      </c>
      <c r="O1142">
        <v>2.2499999999999999E-2</v>
      </c>
    </row>
    <row r="1143" spans="1:16" x14ac:dyDescent="0.25">
      <c r="A1143">
        <v>4</v>
      </c>
      <c r="B1143" s="3" t="s">
        <v>56</v>
      </c>
      <c r="C1143" s="3">
        <v>7</v>
      </c>
      <c r="D1143" t="s">
        <v>2</v>
      </c>
      <c r="E1143" s="17" t="s">
        <v>80</v>
      </c>
      <c r="F1143" s="2">
        <v>1280</v>
      </c>
      <c r="G1143">
        <v>5</v>
      </c>
      <c r="H1143">
        <v>3.6999999999999998E-2</v>
      </c>
      <c r="I1143">
        <v>-0.6</v>
      </c>
      <c r="J1143">
        <v>200</v>
      </c>
      <c r="K1143" s="17">
        <v>3.2500000000000001E-2</v>
      </c>
      <c r="M1143">
        <v>17.280899999999999</v>
      </c>
      <c r="O1143">
        <v>4.58E-2</v>
      </c>
      <c r="P1143">
        <v>2.5000000000000001E-2</v>
      </c>
    </row>
    <row r="1144" spans="1:16" x14ac:dyDescent="0.25">
      <c r="A1144">
        <v>4</v>
      </c>
      <c r="B1144" s="3"/>
      <c r="C1144" s="3"/>
      <c r="D1144" t="s">
        <v>2</v>
      </c>
      <c r="E1144" s="17"/>
      <c r="F1144" s="2">
        <v>1280</v>
      </c>
      <c r="I1144">
        <v>1.26</v>
      </c>
      <c r="J1144">
        <v>100</v>
      </c>
      <c r="K1144" s="17">
        <v>3.2199999999999999E-2</v>
      </c>
      <c r="M1144">
        <v>17.4694</v>
      </c>
      <c r="O1144">
        <v>3.4000000000000002E-2</v>
      </c>
    </row>
    <row r="1145" spans="1:16" x14ac:dyDescent="0.25">
      <c r="A1145">
        <v>4</v>
      </c>
      <c r="B1145" s="3"/>
      <c r="C1145" s="3"/>
      <c r="D1145" t="s">
        <v>2</v>
      </c>
      <c r="E1145" s="17"/>
      <c r="F1145" s="2">
        <v>1280</v>
      </c>
      <c r="I1145">
        <v>2.5</v>
      </c>
      <c r="J1145">
        <v>50</v>
      </c>
      <c r="K1145" s="17">
        <v>3.2000000000000001E-2</v>
      </c>
      <c r="M1145">
        <v>19.916599999999999</v>
      </c>
      <c r="O1145">
        <v>3.9899999999999998E-2</v>
      </c>
    </row>
    <row r="1146" spans="1:16" x14ac:dyDescent="0.25">
      <c r="A1146">
        <v>4</v>
      </c>
      <c r="B1146" s="3"/>
      <c r="C1146" s="3"/>
      <c r="D1146" t="s">
        <v>2</v>
      </c>
      <c r="E1146" s="17"/>
      <c r="F1146" s="2">
        <v>1280</v>
      </c>
      <c r="I1146">
        <v>2.5499999999999998</v>
      </c>
      <c r="J1146">
        <v>25</v>
      </c>
      <c r="K1146" s="17">
        <v>4.19E-2</v>
      </c>
      <c r="M1146">
        <v>22.808800000000002</v>
      </c>
      <c r="O1146">
        <v>4.02E-2</v>
      </c>
    </row>
    <row r="1147" spans="1:16" x14ac:dyDescent="0.25">
      <c r="A1147">
        <v>4</v>
      </c>
      <c r="B1147" s="3"/>
      <c r="C1147" s="3"/>
      <c r="D1147" t="s">
        <v>2</v>
      </c>
      <c r="E1147" s="17"/>
      <c r="F1147" s="2">
        <v>1280</v>
      </c>
      <c r="I1147">
        <v>2.5299999999999998</v>
      </c>
      <c r="J1147">
        <v>12.5</v>
      </c>
      <c r="K1147" s="17">
        <v>3.1899999999999998E-2</v>
      </c>
      <c r="M1147">
        <v>28.6038</v>
      </c>
      <c r="O1147">
        <v>4.4600000000000001E-2</v>
      </c>
    </row>
    <row r="1148" spans="1:16" x14ac:dyDescent="0.25">
      <c r="A1148">
        <v>4</v>
      </c>
      <c r="B1148" s="3"/>
      <c r="C1148" s="3"/>
      <c r="D1148" t="s">
        <v>2</v>
      </c>
      <c r="E1148" s="17"/>
      <c r="F1148" s="2">
        <v>1280</v>
      </c>
      <c r="I1148">
        <v>2.56</v>
      </c>
      <c r="J1148">
        <v>6.5</v>
      </c>
      <c r="K1148" s="17">
        <v>1.4500000000000001E-2</v>
      </c>
      <c r="M1148">
        <v>33.7928</v>
      </c>
      <c r="O1148">
        <v>4.2900000000000001E-2</v>
      </c>
    </row>
    <row r="1149" spans="1:16" x14ac:dyDescent="0.25">
      <c r="A1149">
        <v>4</v>
      </c>
      <c r="B1149" s="3"/>
      <c r="C1149" s="3"/>
      <c r="D1149" t="s">
        <v>2</v>
      </c>
      <c r="E1149" s="17"/>
      <c r="F1149" s="2">
        <v>1280</v>
      </c>
      <c r="I1149">
        <v>2.54</v>
      </c>
      <c r="J1149">
        <v>3.25</v>
      </c>
      <c r="K1149" s="17">
        <v>9.4999999999999998E-3</v>
      </c>
      <c r="M1149">
        <v>38.406300000000002</v>
      </c>
      <c r="O1149">
        <v>3.9399999999999998E-2</v>
      </c>
    </row>
    <row r="1150" spans="1:16" x14ac:dyDescent="0.25">
      <c r="A1150">
        <v>4</v>
      </c>
      <c r="B1150" s="3" t="s">
        <v>58</v>
      </c>
      <c r="C1150" s="3">
        <v>7</v>
      </c>
      <c r="D1150" t="s">
        <v>2</v>
      </c>
      <c r="E1150" s="2"/>
      <c r="F1150" s="2">
        <v>280</v>
      </c>
      <c r="G1150">
        <v>12</v>
      </c>
      <c r="H1150">
        <v>3.3000000000000002E-2</v>
      </c>
      <c r="I1150">
        <v>5.67</v>
      </c>
      <c r="J1150">
        <v>200</v>
      </c>
      <c r="K1150" s="17">
        <v>3.5299999999999998E-2</v>
      </c>
      <c r="M1150">
        <v>15.724500000000001</v>
      </c>
      <c r="O1150">
        <v>4.58E-2</v>
      </c>
      <c r="P1150">
        <v>2.1999999999999999E-2</v>
      </c>
    </row>
    <row r="1151" spans="1:16" x14ac:dyDescent="0.25">
      <c r="A1151">
        <v>4</v>
      </c>
      <c r="B1151" s="1"/>
      <c r="C1151" s="1"/>
      <c r="D1151" t="s">
        <v>2</v>
      </c>
      <c r="E1151" t="s">
        <v>77</v>
      </c>
      <c r="F1151" s="2">
        <v>280</v>
      </c>
      <c r="I1151">
        <v>3.19</v>
      </c>
      <c r="J1151">
        <v>100</v>
      </c>
      <c r="K1151" s="17">
        <v>4.3700000000000003E-2</v>
      </c>
      <c r="M1151">
        <v>17.3262</v>
      </c>
      <c r="O1151">
        <v>3.49E-2</v>
      </c>
    </row>
    <row r="1152" spans="1:16" x14ac:dyDescent="0.25">
      <c r="A1152">
        <v>4</v>
      </c>
      <c r="B1152" s="1"/>
      <c r="C1152" s="1"/>
      <c r="D1152" t="s">
        <v>2</v>
      </c>
      <c r="F1152" s="2">
        <v>280</v>
      </c>
      <c r="I1152">
        <v>6.97</v>
      </c>
      <c r="J1152">
        <v>50</v>
      </c>
      <c r="K1152" s="17">
        <v>6.9400000000000003E-2</v>
      </c>
      <c r="M1152">
        <v>19.717600000000001</v>
      </c>
      <c r="O1152">
        <v>3.3799999999999997E-2</v>
      </c>
    </row>
    <row r="1153" spans="1:15" x14ac:dyDescent="0.25">
      <c r="A1153">
        <v>4</v>
      </c>
      <c r="B1153" s="14"/>
      <c r="C1153" s="14"/>
      <c r="D1153" t="s">
        <v>2</v>
      </c>
      <c r="F1153" s="2">
        <v>280</v>
      </c>
      <c r="I1153">
        <v>9.74</v>
      </c>
      <c r="J1153">
        <v>25</v>
      </c>
      <c r="K1153" s="17">
        <v>6.6100000000000006E-2</v>
      </c>
      <c r="M1153">
        <v>23.273399999999999</v>
      </c>
      <c r="O1153">
        <v>3.0700000000000002E-2</v>
      </c>
    </row>
    <row r="1154" spans="1:15" x14ac:dyDescent="0.25">
      <c r="A1154">
        <v>4</v>
      </c>
      <c r="B1154" s="1"/>
      <c r="C1154" s="1"/>
      <c r="D1154" t="s">
        <v>2</v>
      </c>
      <c r="F1154" s="2">
        <v>280</v>
      </c>
      <c r="I1154">
        <v>12.78</v>
      </c>
      <c r="J1154">
        <v>12.5</v>
      </c>
      <c r="K1154" s="17">
        <v>2.0400000000000001E-2</v>
      </c>
      <c r="M1154">
        <v>27.1035</v>
      </c>
      <c r="O1154">
        <v>3.9600000000000003E-2</v>
      </c>
    </row>
    <row r="1155" spans="1:15" x14ac:dyDescent="0.25">
      <c r="A1155">
        <v>4</v>
      </c>
      <c r="B1155" s="1"/>
      <c r="C1155" s="1"/>
      <c r="D1155" t="s">
        <v>2</v>
      </c>
      <c r="F1155" s="2">
        <v>280</v>
      </c>
      <c r="I1155">
        <v>13.02</v>
      </c>
      <c r="J1155">
        <v>6.5</v>
      </c>
      <c r="K1155" s="17">
        <v>1.9400000000000001E-2</v>
      </c>
      <c r="M1155">
        <v>34.028300000000002</v>
      </c>
      <c r="O1155">
        <v>3.1300000000000001E-2</v>
      </c>
    </row>
    <row r="1156" spans="1:15" x14ac:dyDescent="0.25">
      <c r="A1156">
        <v>4</v>
      </c>
      <c r="B1156" s="14"/>
      <c r="C1156" s="1"/>
      <c r="D1156" t="s">
        <v>2</v>
      </c>
      <c r="F1156" s="2">
        <v>280</v>
      </c>
      <c r="I1156">
        <v>18.670000000000002</v>
      </c>
      <c r="J1156">
        <v>3.25</v>
      </c>
      <c r="K1156" s="17">
        <v>1.6400000000000001E-2</v>
      </c>
      <c r="M1156">
        <v>38.302100000000003</v>
      </c>
      <c r="O1156">
        <v>2.2700000000000001E-2</v>
      </c>
    </row>
    <row r="1157" spans="1:15" x14ac:dyDescent="0.25">
      <c r="A1157">
        <v>4</v>
      </c>
      <c r="B1157" s="14" t="s">
        <v>271</v>
      </c>
      <c r="C1157" s="1">
        <v>11</v>
      </c>
      <c r="D1157" t="s">
        <v>2</v>
      </c>
      <c r="E1157" t="s">
        <v>105</v>
      </c>
      <c r="F1157">
        <v>2650</v>
      </c>
      <c r="G1157">
        <v>5</v>
      </c>
      <c r="H1157">
        <v>3.6999999999999998E-2</v>
      </c>
      <c r="I1157">
        <v>-7.9</v>
      </c>
      <c r="J1157">
        <v>200</v>
      </c>
      <c r="K1157" s="17">
        <v>2.1499999999999998E-2</v>
      </c>
    </row>
    <row r="1158" spans="1:15" x14ac:dyDescent="0.25">
      <c r="A1158">
        <v>4</v>
      </c>
      <c r="B1158" s="1"/>
      <c r="C1158" s="14"/>
      <c r="D1158" t="s">
        <v>2</v>
      </c>
      <c r="F1158">
        <v>2650</v>
      </c>
      <c r="I1158">
        <v>-7.9</v>
      </c>
      <c r="J1158">
        <v>100</v>
      </c>
      <c r="K1158" s="17">
        <v>2.9899999999999999E-2</v>
      </c>
    </row>
    <row r="1159" spans="1:15" x14ac:dyDescent="0.25">
      <c r="A1159">
        <v>4</v>
      </c>
      <c r="B1159" s="1"/>
      <c r="C1159" s="1"/>
      <c r="D1159" t="s">
        <v>2</v>
      </c>
      <c r="F1159">
        <v>2650</v>
      </c>
      <c r="I1159">
        <v>-2.7</v>
      </c>
      <c r="J1159">
        <v>50</v>
      </c>
      <c r="K1159" s="17">
        <v>6.6199999999999995E-2</v>
      </c>
    </row>
    <row r="1160" spans="1:15" x14ac:dyDescent="0.25">
      <c r="A1160">
        <v>4</v>
      </c>
      <c r="B1160" s="14"/>
      <c r="C1160" s="14"/>
      <c r="D1160" t="s">
        <v>2</v>
      </c>
      <c r="F1160">
        <v>2650</v>
      </c>
      <c r="I1160">
        <v>0.69</v>
      </c>
      <c r="J1160">
        <v>25</v>
      </c>
      <c r="K1160" s="17">
        <v>2.4899999999999999E-2</v>
      </c>
    </row>
    <row r="1161" spans="1:15" x14ac:dyDescent="0.25">
      <c r="A1161">
        <v>4</v>
      </c>
      <c r="B1161" s="14"/>
      <c r="C1161" s="14"/>
      <c r="D1161" t="s">
        <v>2</v>
      </c>
      <c r="F1161">
        <v>2650</v>
      </c>
      <c r="I1161">
        <v>6.22</v>
      </c>
      <c r="J1161">
        <v>12.5</v>
      </c>
      <c r="K1161" s="17">
        <v>3.3399999999999999E-2</v>
      </c>
    </row>
    <row r="1162" spans="1:15" x14ac:dyDescent="0.25">
      <c r="A1162">
        <v>4</v>
      </c>
      <c r="B1162" s="1"/>
      <c r="C1162" s="1"/>
      <c r="D1162" t="s">
        <v>2</v>
      </c>
      <c r="F1162">
        <v>2650</v>
      </c>
      <c r="I1162">
        <v>11.1</v>
      </c>
      <c r="J1162">
        <v>6.5</v>
      </c>
      <c r="K1162" s="17">
        <v>3.0499999999999999E-2</v>
      </c>
    </row>
    <row r="1163" spans="1:15" ht="13.8" thickBot="1" x14ac:dyDescent="0.3">
      <c r="A1163">
        <v>4</v>
      </c>
      <c r="B1163" s="14"/>
      <c r="C1163" s="1"/>
      <c r="D1163" t="s">
        <v>2</v>
      </c>
      <c r="F1163">
        <v>2650</v>
      </c>
      <c r="I1163">
        <v>17.22</v>
      </c>
      <c r="J1163">
        <v>3.25</v>
      </c>
      <c r="K1163" s="17">
        <v>1.8200000000000001E-2</v>
      </c>
    </row>
    <row r="1164" spans="1:15" ht="13.8" thickBot="1" x14ac:dyDescent="0.3">
      <c r="A1164">
        <v>4</v>
      </c>
      <c r="B1164" s="41" t="s">
        <v>324</v>
      </c>
      <c r="C1164" s="42">
        <v>11</v>
      </c>
      <c r="D1164" s="41" t="s">
        <v>206</v>
      </c>
      <c r="F1164">
        <v>2200</v>
      </c>
      <c r="G1164">
        <v>25</v>
      </c>
      <c r="H1164">
        <v>1.2E-2</v>
      </c>
      <c r="I1164">
        <v>4.0659999999999998</v>
      </c>
      <c r="J1164">
        <v>200</v>
      </c>
      <c r="K1164" s="17">
        <v>3.4299999999999997E-2</v>
      </c>
    </row>
    <row r="1165" spans="1:15" ht="13.8" thickBot="1" x14ac:dyDescent="0.3">
      <c r="A1165">
        <v>4</v>
      </c>
      <c r="D1165" s="41" t="s">
        <v>206</v>
      </c>
      <c r="F1165">
        <v>2200</v>
      </c>
      <c r="I1165">
        <v>3.0295000000000001</v>
      </c>
      <c r="J1165">
        <v>100</v>
      </c>
      <c r="K1165" s="17">
        <v>2.1499999999999998E-2</v>
      </c>
    </row>
    <row r="1166" spans="1:15" ht="13.8" thickBot="1" x14ac:dyDescent="0.3">
      <c r="A1166">
        <v>4</v>
      </c>
      <c r="D1166" s="41" t="s">
        <v>206</v>
      </c>
      <c r="F1166">
        <v>2200</v>
      </c>
      <c r="I1166">
        <v>3.2881999999999998</v>
      </c>
      <c r="J1166">
        <v>50</v>
      </c>
      <c r="K1166" s="17">
        <v>1.8200000000000001E-2</v>
      </c>
    </row>
    <row r="1167" spans="1:15" ht="13.8" thickBot="1" x14ac:dyDescent="0.3">
      <c r="A1167">
        <v>4</v>
      </c>
      <c r="D1167" s="41" t="s">
        <v>206</v>
      </c>
      <c r="F1167">
        <v>2200</v>
      </c>
      <c r="I1167">
        <v>6.6782000000000004</v>
      </c>
      <c r="J1167">
        <v>25</v>
      </c>
      <c r="K1167" s="17">
        <v>1.9199999999999998E-2</v>
      </c>
    </row>
    <row r="1168" spans="1:15" ht="13.8" thickBot="1" x14ac:dyDescent="0.3">
      <c r="A1168">
        <v>4</v>
      </c>
      <c r="D1168" s="41" t="s">
        <v>206</v>
      </c>
      <c r="F1168">
        <v>2200</v>
      </c>
      <c r="I1168">
        <v>8.2821999999999996</v>
      </c>
      <c r="J1168">
        <v>12.5</v>
      </c>
      <c r="K1168" s="17">
        <v>1.6400000000000001E-2</v>
      </c>
    </row>
    <row r="1169" spans="1:11" ht="13.8" thickBot="1" x14ac:dyDescent="0.3">
      <c r="A1169">
        <v>4</v>
      </c>
      <c r="D1169" s="41" t="s">
        <v>206</v>
      </c>
      <c r="F1169">
        <v>2200</v>
      </c>
      <c r="I1169">
        <v>17.215499999999999</v>
      </c>
      <c r="J1169">
        <v>6.5</v>
      </c>
      <c r="K1169" s="17">
        <v>1.46E-2</v>
      </c>
    </row>
    <row r="1170" spans="1:11" ht="13.8" thickBot="1" x14ac:dyDescent="0.3">
      <c r="A1170">
        <v>4</v>
      </c>
      <c r="D1170" s="41" t="s">
        <v>206</v>
      </c>
      <c r="F1170">
        <v>2200</v>
      </c>
      <c r="I1170">
        <v>24.1281</v>
      </c>
      <c r="J1170">
        <v>3.25</v>
      </c>
      <c r="K1170" s="17">
        <v>1.04E-2</v>
      </c>
    </row>
    <row r="1171" spans="1:11" ht="13.8" thickBot="1" x14ac:dyDescent="0.3">
      <c r="A1171">
        <v>4</v>
      </c>
      <c r="B1171" s="41" t="s">
        <v>325</v>
      </c>
      <c r="C1171" s="42">
        <v>14</v>
      </c>
      <c r="D1171" s="41" t="s">
        <v>206</v>
      </c>
      <c r="F1171">
        <v>870</v>
      </c>
      <c r="G1171">
        <v>25</v>
      </c>
      <c r="H1171">
        <v>0.03</v>
      </c>
      <c r="I1171">
        <v>10.481199999999999</v>
      </c>
      <c r="J1171">
        <v>200</v>
      </c>
      <c r="K1171">
        <v>4.9700000000000001E-2</v>
      </c>
    </row>
    <row r="1172" spans="1:11" ht="13.8" thickBot="1" x14ac:dyDescent="0.3">
      <c r="A1172">
        <v>4</v>
      </c>
      <c r="B1172" s="41"/>
      <c r="C1172" s="42"/>
      <c r="D1172" s="41" t="s">
        <v>206</v>
      </c>
      <c r="F1172">
        <v>870</v>
      </c>
      <c r="I1172">
        <v>10.835100000000001</v>
      </c>
      <c r="J1172">
        <v>100</v>
      </c>
      <c r="K1172">
        <v>5.45E-2</v>
      </c>
    </row>
    <row r="1173" spans="1:11" ht="13.8" thickBot="1" x14ac:dyDescent="0.3">
      <c r="A1173">
        <v>4</v>
      </c>
      <c r="D1173" s="41" t="s">
        <v>206</v>
      </c>
      <c r="F1173">
        <v>870</v>
      </c>
      <c r="I1173">
        <v>14.223699999999999</v>
      </c>
      <c r="J1173">
        <v>50</v>
      </c>
      <c r="K1173">
        <v>5.11E-2</v>
      </c>
    </row>
    <row r="1174" spans="1:11" ht="13.8" thickBot="1" x14ac:dyDescent="0.3">
      <c r="A1174">
        <v>4</v>
      </c>
      <c r="D1174" s="41" t="s">
        <v>206</v>
      </c>
      <c r="F1174">
        <v>870</v>
      </c>
      <c r="I1174">
        <v>19.660599999999999</v>
      </c>
      <c r="J1174">
        <v>25</v>
      </c>
      <c r="K1174">
        <v>1.72E-2</v>
      </c>
    </row>
    <row r="1175" spans="1:11" ht="13.8" thickBot="1" x14ac:dyDescent="0.3">
      <c r="A1175">
        <v>4</v>
      </c>
      <c r="D1175" s="41" t="s">
        <v>206</v>
      </c>
      <c r="F1175">
        <v>870</v>
      </c>
      <c r="I1175">
        <v>23.068899999999999</v>
      </c>
      <c r="J1175">
        <v>12.5</v>
      </c>
      <c r="K1175">
        <v>1.46E-2</v>
      </c>
    </row>
    <row r="1176" spans="1:11" ht="13.8" thickBot="1" x14ac:dyDescent="0.3">
      <c r="A1176">
        <v>4</v>
      </c>
      <c r="D1176" s="41" t="s">
        <v>206</v>
      </c>
      <c r="F1176">
        <v>870</v>
      </c>
      <c r="I1176">
        <v>28.125499999999999</v>
      </c>
      <c r="J1176">
        <v>6.5</v>
      </c>
      <c r="K1176">
        <v>2.0199999999999999E-2</v>
      </c>
    </row>
    <row r="1177" spans="1:11" ht="13.8" thickBot="1" x14ac:dyDescent="0.3">
      <c r="A1177">
        <v>4</v>
      </c>
      <c r="D1177" s="41" t="s">
        <v>206</v>
      </c>
      <c r="F1177">
        <v>870</v>
      </c>
      <c r="I1177">
        <v>33.414099999999998</v>
      </c>
      <c r="J1177">
        <v>3.25</v>
      </c>
      <c r="K1177">
        <v>3.1699999999999999E-2</v>
      </c>
    </row>
    <row r="1178" spans="1:11" ht="13.8" thickBot="1" x14ac:dyDescent="0.3">
      <c r="A1178">
        <v>4</v>
      </c>
      <c r="B1178" s="41" t="s">
        <v>326</v>
      </c>
      <c r="C1178" s="42">
        <v>11</v>
      </c>
      <c r="D1178" s="41" t="s">
        <v>206</v>
      </c>
      <c r="F1178">
        <v>6900</v>
      </c>
      <c r="G1178">
        <v>10</v>
      </c>
      <c r="H1178">
        <v>1.2999999999999999E-2</v>
      </c>
      <c r="I1178">
        <v>-4.0850999999999997</v>
      </c>
      <c r="J1178">
        <v>200</v>
      </c>
      <c r="K1178">
        <v>3.1399999999999997E-2</v>
      </c>
    </row>
    <row r="1179" spans="1:11" ht="13.8" thickBot="1" x14ac:dyDescent="0.3">
      <c r="A1179">
        <v>4</v>
      </c>
      <c r="D1179" s="41" t="s">
        <v>206</v>
      </c>
      <c r="F1179">
        <v>6900</v>
      </c>
      <c r="I1179">
        <v>-5.2211999999999996</v>
      </c>
      <c r="J1179">
        <v>100</v>
      </c>
      <c r="K1179">
        <v>4.6399999999999997E-2</v>
      </c>
    </row>
    <row r="1180" spans="1:11" ht="13.8" thickBot="1" x14ac:dyDescent="0.3">
      <c r="A1180">
        <v>4</v>
      </c>
      <c r="D1180" s="41" t="s">
        <v>206</v>
      </c>
      <c r="F1180">
        <v>6900</v>
      </c>
      <c r="I1180">
        <v>-5.7149999999999999</v>
      </c>
      <c r="J1180">
        <v>50</v>
      </c>
      <c r="K1180">
        <v>2.18E-2</v>
      </c>
    </row>
    <row r="1181" spans="1:11" ht="13.8" thickBot="1" x14ac:dyDescent="0.3">
      <c r="A1181">
        <v>4</v>
      </c>
      <c r="D1181" s="41" t="s">
        <v>206</v>
      </c>
      <c r="F1181">
        <v>6900</v>
      </c>
      <c r="I1181">
        <v>-4.234</v>
      </c>
      <c r="J1181">
        <v>25</v>
      </c>
      <c r="K1181">
        <v>3.09E-2</v>
      </c>
    </row>
    <row r="1182" spans="1:11" ht="13.8" thickBot="1" x14ac:dyDescent="0.3">
      <c r="A1182">
        <v>4</v>
      </c>
      <c r="D1182" s="41" t="s">
        <v>206</v>
      </c>
      <c r="F1182">
        <v>6900</v>
      </c>
      <c r="I1182">
        <v>-2.1387</v>
      </c>
      <c r="J1182">
        <v>12.5</v>
      </c>
      <c r="K1182">
        <v>2.4899999999999999E-2</v>
      </c>
    </row>
    <row r="1183" spans="1:11" ht="13.8" thickBot="1" x14ac:dyDescent="0.3">
      <c r="A1183">
        <v>4</v>
      </c>
      <c r="D1183" s="41" t="s">
        <v>206</v>
      </c>
      <c r="F1183">
        <v>6900</v>
      </c>
      <c r="I1183">
        <v>6.5707000000000004</v>
      </c>
      <c r="J1183">
        <v>6.5</v>
      </c>
      <c r="K1183">
        <v>2.6700000000000002E-2</v>
      </c>
    </row>
    <row r="1184" spans="1:11" ht="13.8" thickBot="1" x14ac:dyDescent="0.3">
      <c r="A1184">
        <v>4</v>
      </c>
      <c r="D1184" s="41" t="s">
        <v>206</v>
      </c>
      <c r="F1184">
        <v>6900</v>
      </c>
      <c r="I1184">
        <v>12.156499999999999</v>
      </c>
      <c r="J1184">
        <v>3.25</v>
      </c>
      <c r="K1184">
        <v>2.07E-2</v>
      </c>
    </row>
    <row r="1185" spans="1:11" ht="13.8" thickBot="1" x14ac:dyDescent="0.3">
      <c r="A1185">
        <v>4</v>
      </c>
      <c r="B1185" s="41" t="s">
        <v>327</v>
      </c>
      <c r="C1185" s="42">
        <v>12</v>
      </c>
      <c r="D1185" s="41" t="s">
        <v>206</v>
      </c>
      <c r="F1185">
        <v>900</v>
      </c>
      <c r="G1185">
        <v>32.5</v>
      </c>
      <c r="H1185">
        <v>1.2999999999999999E-2</v>
      </c>
      <c r="I1185">
        <v>18.528600000000001</v>
      </c>
      <c r="J1185">
        <v>200</v>
      </c>
      <c r="K1185">
        <v>1.5100000000000001E-2</v>
      </c>
    </row>
    <row r="1186" spans="1:11" ht="13.8" thickBot="1" x14ac:dyDescent="0.3">
      <c r="A1186">
        <v>4</v>
      </c>
      <c r="D1186" s="41" t="s">
        <v>206</v>
      </c>
      <c r="F1186">
        <v>900</v>
      </c>
      <c r="I1186">
        <v>19.015799999999999</v>
      </c>
      <c r="J1186">
        <v>100</v>
      </c>
      <c r="K1186">
        <v>2.0500000000000001E-2</v>
      </c>
    </row>
    <row r="1187" spans="1:11" ht="13.8" thickBot="1" x14ac:dyDescent="0.3">
      <c r="A1187">
        <v>4</v>
      </c>
      <c r="D1187" s="41" t="s">
        <v>206</v>
      </c>
      <c r="F1187">
        <v>900</v>
      </c>
      <c r="I1187">
        <v>22.8658</v>
      </c>
      <c r="J1187">
        <v>50</v>
      </c>
      <c r="K1187">
        <v>1.9099999999999999E-2</v>
      </c>
    </row>
    <row r="1188" spans="1:11" ht="13.8" thickBot="1" x14ac:dyDescent="0.3">
      <c r="A1188">
        <v>4</v>
      </c>
      <c r="D1188" s="41" t="s">
        <v>206</v>
      </c>
      <c r="F1188">
        <v>900</v>
      </c>
      <c r="I1188">
        <v>25.127400000000002</v>
      </c>
      <c r="J1188">
        <v>25</v>
      </c>
      <c r="K1188">
        <v>2.2499999999999999E-2</v>
      </c>
    </row>
    <row r="1189" spans="1:11" ht="13.8" thickBot="1" x14ac:dyDescent="0.3">
      <c r="A1189">
        <v>4</v>
      </c>
      <c r="D1189" s="41" t="s">
        <v>206</v>
      </c>
      <c r="F1189">
        <v>900</v>
      </c>
      <c r="I1189">
        <v>29.939299999999999</v>
      </c>
      <c r="J1189">
        <v>12.5</v>
      </c>
      <c r="K1189">
        <v>1.8100000000000002E-2</v>
      </c>
    </row>
    <row r="1190" spans="1:11" ht="13.8" thickBot="1" x14ac:dyDescent="0.3">
      <c r="A1190">
        <v>4</v>
      </c>
      <c r="D1190" s="41" t="s">
        <v>206</v>
      </c>
      <c r="F1190">
        <v>900</v>
      </c>
      <c r="I1190">
        <v>31.506599999999999</v>
      </c>
      <c r="J1190">
        <v>6.5</v>
      </c>
      <c r="K1190">
        <v>2.6200000000000001E-2</v>
      </c>
    </row>
    <row r="1191" spans="1:11" ht="13.8" thickBot="1" x14ac:dyDescent="0.3">
      <c r="A1191">
        <v>4</v>
      </c>
      <c r="D1191" s="41" t="s">
        <v>206</v>
      </c>
      <c r="F1191">
        <v>900</v>
      </c>
      <c r="I1191">
        <v>36.383200000000002</v>
      </c>
      <c r="J1191">
        <v>3.25</v>
      </c>
      <c r="K1191">
        <v>2.64E-2</v>
      </c>
    </row>
    <row r="1192" spans="1:11" ht="13.8" thickBot="1" x14ac:dyDescent="0.3">
      <c r="A1192">
        <v>4</v>
      </c>
      <c r="B1192" s="41" t="s">
        <v>328</v>
      </c>
      <c r="C1192" s="42">
        <v>12</v>
      </c>
      <c r="D1192" s="41" t="s">
        <v>206</v>
      </c>
      <c r="E1192" s="47" t="s">
        <v>340</v>
      </c>
      <c r="F1192">
        <v>3100</v>
      </c>
      <c r="G1192">
        <v>25</v>
      </c>
      <c r="H1192">
        <v>0.01</v>
      </c>
      <c r="I1192">
        <v>7.9977999999999998</v>
      </c>
      <c r="J1192">
        <v>200</v>
      </c>
      <c r="K1192">
        <v>1.04E-2</v>
      </c>
    </row>
    <row r="1193" spans="1:11" ht="13.8" thickBot="1" x14ac:dyDescent="0.3">
      <c r="A1193">
        <v>4</v>
      </c>
      <c r="D1193" s="41" t="s">
        <v>206</v>
      </c>
      <c r="F1193">
        <v>3100</v>
      </c>
      <c r="I1193">
        <v>4.3282999999999996</v>
      </c>
      <c r="J1193">
        <v>100</v>
      </c>
      <c r="K1193">
        <v>8.3999999999999995E-3</v>
      </c>
    </row>
    <row r="1194" spans="1:11" ht="13.8" thickBot="1" x14ac:dyDescent="0.3">
      <c r="A1194">
        <v>4</v>
      </c>
      <c r="D1194" s="41" t="s">
        <v>206</v>
      </c>
      <c r="F1194">
        <v>3100</v>
      </c>
      <c r="I1194">
        <v>3.1116000000000001</v>
      </c>
      <c r="J1194">
        <v>50</v>
      </c>
      <c r="K1194">
        <v>1.2999999999999999E-2</v>
      </c>
    </row>
    <row r="1195" spans="1:11" ht="13.8" thickBot="1" x14ac:dyDescent="0.3">
      <c r="A1195">
        <v>4</v>
      </c>
      <c r="D1195" s="41" t="s">
        <v>206</v>
      </c>
      <c r="F1195">
        <v>3100</v>
      </c>
      <c r="I1195">
        <v>4.2671000000000001</v>
      </c>
      <c r="J1195">
        <v>25</v>
      </c>
      <c r="K1195">
        <v>1.4200000000000001E-2</v>
      </c>
    </row>
    <row r="1196" spans="1:11" ht="13.8" thickBot="1" x14ac:dyDescent="0.3">
      <c r="A1196">
        <v>4</v>
      </c>
      <c r="D1196" s="41" t="s">
        <v>206</v>
      </c>
      <c r="F1196">
        <v>3100</v>
      </c>
      <c r="I1196">
        <v>10.496499999999999</v>
      </c>
      <c r="J1196">
        <v>12.5</v>
      </c>
      <c r="K1196">
        <v>1.77E-2</v>
      </c>
    </row>
    <row r="1197" spans="1:11" ht="13.8" thickBot="1" x14ac:dyDescent="0.3">
      <c r="A1197">
        <v>4</v>
      </c>
      <c r="D1197" s="41" t="s">
        <v>206</v>
      </c>
      <c r="F1197">
        <v>3100</v>
      </c>
      <c r="I1197">
        <v>11.5535</v>
      </c>
      <c r="J1197">
        <v>6.5</v>
      </c>
      <c r="K1197">
        <v>1.9099999999999999E-2</v>
      </c>
    </row>
    <row r="1198" spans="1:11" ht="13.8" thickBot="1" x14ac:dyDescent="0.3">
      <c r="A1198">
        <v>4</v>
      </c>
      <c r="D1198" s="41" t="s">
        <v>206</v>
      </c>
      <c r="F1198">
        <v>3100</v>
      </c>
      <c r="I1198">
        <v>23.092300000000002</v>
      </c>
      <c r="J1198">
        <v>3.25</v>
      </c>
      <c r="K1198">
        <v>1.67E-2</v>
      </c>
    </row>
    <row r="1199" spans="1:11" ht="13.8" thickBot="1" x14ac:dyDescent="0.3">
      <c r="A1199">
        <v>4</v>
      </c>
      <c r="B1199" s="41" t="s">
        <v>329</v>
      </c>
      <c r="C1199" s="42">
        <v>11</v>
      </c>
      <c r="D1199" s="41" t="s">
        <v>206</v>
      </c>
      <c r="F1199">
        <v>12000</v>
      </c>
      <c r="G1199">
        <v>25</v>
      </c>
      <c r="H1199">
        <v>0.01</v>
      </c>
      <c r="I1199">
        <v>0.33900000000000002</v>
      </c>
      <c r="J1199">
        <v>200</v>
      </c>
      <c r="K1199">
        <v>1.1599999999999999E-2</v>
      </c>
    </row>
    <row r="1200" spans="1:11" ht="13.8" thickBot="1" x14ac:dyDescent="0.3">
      <c r="A1200">
        <v>4</v>
      </c>
      <c r="D1200" s="41" t="s">
        <v>206</v>
      </c>
      <c r="F1200">
        <v>12000</v>
      </c>
      <c r="I1200">
        <v>-0.17699999999999999</v>
      </c>
      <c r="J1200">
        <v>100</v>
      </c>
      <c r="K1200">
        <v>1.3899999999999999E-2</v>
      </c>
    </row>
    <row r="1201" spans="1:11" ht="13.8" thickBot="1" x14ac:dyDescent="0.3">
      <c r="A1201">
        <v>4</v>
      </c>
      <c r="D1201" s="41" t="s">
        <v>206</v>
      </c>
      <c r="F1201">
        <v>12000</v>
      </c>
      <c r="I1201">
        <v>0.40429999999999999</v>
      </c>
      <c r="J1201">
        <v>50</v>
      </c>
      <c r="K1201">
        <v>1.2999999999999999E-2</v>
      </c>
    </row>
    <row r="1202" spans="1:11" ht="13.8" thickBot="1" x14ac:dyDescent="0.3">
      <c r="A1202">
        <v>4</v>
      </c>
      <c r="D1202" s="41" t="s">
        <v>206</v>
      </c>
      <c r="F1202">
        <v>12000</v>
      </c>
      <c r="I1202">
        <v>3.1389</v>
      </c>
      <c r="J1202">
        <v>25</v>
      </c>
      <c r="K1202">
        <v>1.34E-2</v>
      </c>
    </row>
    <row r="1203" spans="1:11" ht="13.8" thickBot="1" x14ac:dyDescent="0.3">
      <c r="A1203">
        <v>4</v>
      </c>
      <c r="D1203" s="41" t="s">
        <v>206</v>
      </c>
      <c r="F1203">
        <v>12000</v>
      </c>
      <c r="I1203">
        <v>6.7107999999999999</v>
      </c>
      <c r="J1203">
        <v>12.5</v>
      </c>
      <c r="K1203">
        <v>1.52E-2</v>
      </c>
    </row>
    <row r="1204" spans="1:11" ht="13.8" thickBot="1" x14ac:dyDescent="0.3">
      <c r="A1204">
        <v>4</v>
      </c>
      <c r="D1204" s="41" t="s">
        <v>206</v>
      </c>
      <c r="F1204">
        <v>12000</v>
      </c>
      <c r="I1204">
        <v>12.273300000000001</v>
      </c>
      <c r="J1204">
        <v>6.5</v>
      </c>
      <c r="K1204">
        <v>3.9699999999999999E-2</v>
      </c>
    </row>
    <row r="1205" spans="1:11" ht="13.8" thickBot="1" x14ac:dyDescent="0.3">
      <c r="A1205">
        <v>4</v>
      </c>
      <c r="D1205" s="41" t="s">
        <v>206</v>
      </c>
      <c r="F1205">
        <v>12000</v>
      </c>
      <c r="I1205">
        <v>23.8552</v>
      </c>
      <c r="J1205">
        <v>3.25</v>
      </c>
      <c r="K1205">
        <v>1.67E-2</v>
      </c>
    </row>
    <row r="1206" spans="1:11" ht="13.8" thickBot="1" x14ac:dyDescent="0.3">
      <c r="A1206">
        <v>4</v>
      </c>
      <c r="B1206" s="41" t="s">
        <v>330</v>
      </c>
      <c r="C1206" s="42">
        <v>17</v>
      </c>
      <c r="D1206" s="41" t="s">
        <v>206</v>
      </c>
      <c r="F1206">
        <v>34000</v>
      </c>
      <c r="G1206">
        <v>30</v>
      </c>
      <c r="H1206">
        <v>1.2E-2</v>
      </c>
      <c r="I1206">
        <v>15.8743</v>
      </c>
      <c r="J1206">
        <v>200</v>
      </c>
      <c r="K1206">
        <v>4.7699999999999999E-2</v>
      </c>
    </row>
    <row r="1207" spans="1:11" ht="13.8" thickBot="1" x14ac:dyDescent="0.3">
      <c r="A1207">
        <v>4</v>
      </c>
      <c r="D1207" s="41" t="s">
        <v>206</v>
      </c>
      <c r="F1207">
        <v>34000</v>
      </c>
      <c r="I1207">
        <v>16.336099999999998</v>
      </c>
      <c r="J1207">
        <v>100</v>
      </c>
      <c r="K1207">
        <v>3.8899999999999997E-2</v>
      </c>
    </row>
    <row r="1208" spans="1:11" ht="13.8" thickBot="1" x14ac:dyDescent="0.3">
      <c r="A1208">
        <v>4</v>
      </c>
      <c r="D1208" s="41" t="s">
        <v>206</v>
      </c>
      <c r="F1208">
        <v>34000</v>
      </c>
      <c r="I1208">
        <v>18.053899999999999</v>
      </c>
      <c r="J1208">
        <v>50</v>
      </c>
      <c r="K1208">
        <v>3.3099999999999997E-2</v>
      </c>
    </row>
    <row r="1209" spans="1:11" ht="13.8" thickBot="1" x14ac:dyDescent="0.3">
      <c r="A1209">
        <v>4</v>
      </c>
      <c r="D1209" s="41" t="s">
        <v>206</v>
      </c>
      <c r="F1209">
        <v>34000</v>
      </c>
      <c r="I1209">
        <v>20.175799999999999</v>
      </c>
      <c r="J1209">
        <v>25</v>
      </c>
      <c r="K1209">
        <v>6.1800000000000001E-2</v>
      </c>
    </row>
    <row r="1210" spans="1:11" ht="13.8" thickBot="1" x14ac:dyDescent="0.3">
      <c r="A1210">
        <v>4</v>
      </c>
      <c r="D1210" s="41" t="s">
        <v>206</v>
      </c>
      <c r="F1210">
        <v>34000</v>
      </c>
      <c r="I1210">
        <v>25.918900000000001</v>
      </c>
      <c r="J1210">
        <v>12.5</v>
      </c>
      <c r="K1210">
        <v>3.8300000000000001E-2</v>
      </c>
    </row>
    <row r="1211" spans="1:11" ht="13.8" thickBot="1" x14ac:dyDescent="0.3">
      <c r="A1211">
        <v>4</v>
      </c>
      <c r="D1211" s="41" t="s">
        <v>206</v>
      </c>
      <c r="F1211">
        <v>34000</v>
      </c>
      <c r="I1211">
        <v>29.7559</v>
      </c>
      <c r="J1211">
        <v>6.5</v>
      </c>
      <c r="K1211">
        <v>5.0599999999999999E-2</v>
      </c>
    </row>
    <row r="1212" spans="1:11" ht="13.8" thickBot="1" x14ac:dyDescent="0.3">
      <c r="A1212">
        <v>4</v>
      </c>
      <c r="D1212" s="41" t="s">
        <v>206</v>
      </c>
      <c r="F1212">
        <v>34000</v>
      </c>
      <c r="I1212">
        <v>42.194099999999999</v>
      </c>
      <c r="J1212">
        <v>3.25</v>
      </c>
      <c r="K1212">
        <v>2.41E-2</v>
      </c>
    </row>
    <row r="1213" spans="1:11" ht="13.8" thickBot="1" x14ac:dyDescent="0.3">
      <c r="A1213">
        <v>4</v>
      </c>
      <c r="B1213" s="41" t="s">
        <v>331</v>
      </c>
      <c r="C1213" s="42">
        <v>9</v>
      </c>
      <c r="D1213" s="41" t="s">
        <v>206</v>
      </c>
      <c r="F1213">
        <v>7200</v>
      </c>
      <c r="G1213">
        <v>20</v>
      </c>
      <c r="H1213">
        <v>1.0999999999999999E-2</v>
      </c>
      <c r="I1213">
        <v>12.6515</v>
      </c>
      <c r="J1213">
        <v>200</v>
      </c>
      <c r="K1213">
        <v>1.8700000000000001E-2</v>
      </c>
    </row>
    <row r="1214" spans="1:11" ht="13.8" thickBot="1" x14ac:dyDescent="0.3">
      <c r="A1214">
        <v>4</v>
      </c>
      <c r="D1214" s="41" t="s">
        <v>206</v>
      </c>
      <c r="F1214">
        <v>7200</v>
      </c>
      <c r="I1214">
        <v>10.900600000000001</v>
      </c>
      <c r="J1214">
        <v>100</v>
      </c>
      <c r="K1214">
        <v>2.0500000000000001E-2</v>
      </c>
    </row>
    <row r="1215" spans="1:11" ht="13.8" thickBot="1" x14ac:dyDescent="0.3">
      <c r="A1215">
        <v>4</v>
      </c>
      <c r="D1215" s="41" t="s">
        <v>206</v>
      </c>
      <c r="F1215">
        <v>7200</v>
      </c>
      <c r="I1215">
        <v>7.7454000000000001</v>
      </c>
      <c r="J1215">
        <v>50</v>
      </c>
      <c r="K1215">
        <v>1.9E-2</v>
      </c>
    </row>
    <row r="1216" spans="1:11" ht="13.8" thickBot="1" x14ac:dyDescent="0.3">
      <c r="A1216">
        <v>4</v>
      </c>
      <c r="D1216" s="41" t="s">
        <v>206</v>
      </c>
      <c r="F1216">
        <v>7200</v>
      </c>
      <c r="I1216">
        <v>6.3136000000000001</v>
      </c>
      <c r="J1216">
        <v>25</v>
      </c>
      <c r="K1216">
        <v>3.6200000000000003E-2</v>
      </c>
    </row>
    <row r="1217" spans="1:11" ht="13.8" thickBot="1" x14ac:dyDescent="0.3">
      <c r="A1217">
        <v>4</v>
      </c>
      <c r="D1217" s="41" t="s">
        <v>206</v>
      </c>
      <c r="F1217">
        <v>7200</v>
      </c>
      <c r="I1217">
        <v>6.7329999999999997</v>
      </c>
      <c r="J1217">
        <v>12.5</v>
      </c>
      <c r="K1217">
        <v>2.76E-2</v>
      </c>
    </row>
    <row r="1218" spans="1:11" ht="13.8" thickBot="1" x14ac:dyDescent="0.3">
      <c r="A1218">
        <v>4</v>
      </c>
      <c r="D1218" s="41" t="s">
        <v>206</v>
      </c>
      <c r="F1218">
        <v>7200</v>
      </c>
      <c r="I1218">
        <v>17.081900000000001</v>
      </c>
      <c r="J1218">
        <v>6.5</v>
      </c>
      <c r="K1218">
        <v>2.4899999999999999E-2</v>
      </c>
    </row>
    <row r="1219" spans="1:11" ht="13.8" thickBot="1" x14ac:dyDescent="0.3">
      <c r="A1219">
        <v>4</v>
      </c>
      <c r="D1219" s="41" t="s">
        <v>206</v>
      </c>
      <c r="F1219">
        <v>7200</v>
      </c>
      <c r="I1219">
        <v>21.773599999999998</v>
      </c>
      <c r="J1219">
        <v>3.25</v>
      </c>
      <c r="K1219">
        <v>1.0200000000000001E-2</v>
      </c>
    </row>
    <row r="1220" spans="1:11" ht="13.8" thickBot="1" x14ac:dyDescent="0.3">
      <c r="A1220">
        <v>4</v>
      </c>
      <c r="B1220" s="41" t="s">
        <v>332</v>
      </c>
      <c r="C1220" s="42">
        <v>17</v>
      </c>
      <c r="D1220" s="41" t="s">
        <v>206</v>
      </c>
      <c r="F1220">
        <v>700</v>
      </c>
      <c r="G1220">
        <v>23</v>
      </c>
      <c r="H1220">
        <v>1.9E-2</v>
      </c>
      <c r="I1220">
        <v>15.6219</v>
      </c>
      <c r="J1220">
        <v>200</v>
      </c>
      <c r="K1220">
        <v>1.4500000000000001E-2</v>
      </c>
    </row>
    <row r="1221" spans="1:11" ht="13.8" thickBot="1" x14ac:dyDescent="0.3">
      <c r="A1221">
        <v>4</v>
      </c>
      <c r="D1221" s="41" t="s">
        <v>206</v>
      </c>
      <c r="F1221">
        <v>700</v>
      </c>
      <c r="I1221">
        <v>16.0563</v>
      </c>
      <c r="J1221">
        <v>100</v>
      </c>
      <c r="K1221">
        <v>1.78E-2</v>
      </c>
    </row>
    <row r="1222" spans="1:11" ht="13.8" thickBot="1" x14ac:dyDescent="0.3">
      <c r="A1222">
        <v>4</v>
      </c>
      <c r="D1222" s="41" t="s">
        <v>206</v>
      </c>
      <c r="F1222">
        <v>700</v>
      </c>
      <c r="I1222">
        <v>15.905799999999999</v>
      </c>
      <c r="J1222">
        <v>50</v>
      </c>
      <c r="K1222">
        <v>2.5499999999999998E-2</v>
      </c>
    </row>
    <row r="1223" spans="1:11" ht="13.8" thickBot="1" x14ac:dyDescent="0.3">
      <c r="A1223">
        <v>4</v>
      </c>
      <c r="D1223" s="41" t="s">
        <v>206</v>
      </c>
      <c r="F1223">
        <v>700</v>
      </c>
      <c r="I1223">
        <v>16.145600000000002</v>
      </c>
      <c r="J1223">
        <v>25</v>
      </c>
      <c r="K1223">
        <v>4.6399999999999997E-2</v>
      </c>
    </row>
    <row r="1224" spans="1:11" ht="13.8" thickBot="1" x14ac:dyDescent="0.3">
      <c r="A1224">
        <v>4</v>
      </c>
      <c r="D1224" s="41" t="s">
        <v>206</v>
      </c>
      <c r="F1224">
        <v>700</v>
      </c>
      <c r="I1224">
        <v>16.770900000000001</v>
      </c>
      <c r="J1224">
        <v>12.5</v>
      </c>
      <c r="K1224">
        <v>5.6800000000000003E-2</v>
      </c>
    </row>
    <row r="1225" spans="1:11" ht="13.8" thickBot="1" x14ac:dyDescent="0.3">
      <c r="A1225">
        <v>4</v>
      </c>
      <c r="D1225" s="41" t="s">
        <v>206</v>
      </c>
      <c r="F1225">
        <v>700</v>
      </c>
      <c r="I1225">
        <v>17.79</v>
      </c>
      <c r="J1225">
        <v>6.5</v>
      </c>
      <c r="K1225">
        <v>3.09E-2</v>
      </c>
    </row>
    <row r="1226" spans="1:11" ht="13.8" thickBot="1" x14ac:dyDescent="0.3">
      <c r="A1226">
        <v>4</v>
      </c>
      <c r="D1226" s="41" t="s">
        <v>206</v>
      </c>
      <c r="F1226">
        <v>700</v>
      </c>
      <c r="I1226">
        <v>19.582999999999998</v>
      </c>
      <c r="J1226">
        <v>3.25</v>
      </c>
      <c r="K1226">
        <v>4.3400000000000001E-2</v>
      </c>
    </row>
    <row r="1227" spans="1:11" ht="13.8" thickBot="1" x14ac:dyDescent="0.3">
      <c r="A1227">
        <v>4</v>
      </c>
      <c r="B1227" s="44" t="s">
        <v>333</v>
      </c>
      <c r="C1227" s="45">
        <v>9</v>
      </c>
      <c r="D1227" s="41" t="s">
        <v>206</v>
      </c>
      <c r="F1227">
        <v>250</v>
      </c>
      <c r="G1227">
        <v>30</v>
      </c>
      <c r="H1227">
        <v>0.02</v>
      </c>
      <c r="I1227">
        <v>14.457599999999999</v>
      </c>
      <c r="J1227">
        <v>200</v>
      </c>
      <c r="K1227">
        <v>3.44E-2</v>
      </c>
    </row>
    <row r="1228" spans="1:11" ht="13.8" thickBot="1" x14ac:dyDescent="0.3">
      <c r="A1228">
        <v>4</v>
      </c>
      <c r="D1228" s="41" t="s">
        <v>206</v>
      </c>
      <c r="F1228">
        <v>250</v>
      </c>
      <c r="I1228">
        <v>15.533300000000001</v>
      </c>
      <c r="J1228">
        <v>100</v>
      </c>
      <c r="K1228">
        <v>0.04</v>
      </c>
    </row>
    <row r="1229" spans="1:11" ht="13.8" thickBot="1" x14ac:dyDescent="0.3">
      <c r="A1229">
        <v>4</v>
      </c>
      <c r="D1229" s="41" t="s">
        <v>206</v>
      </c>
      <c r="F1229">
        <v>250</v>
      </c>
      <c r="I1229">
        <v>16.3065</v>
      </c>
      <c r="J1229">
        <v>50</v>
      </c>
      <c r="K1229">
        <v>4.5400000000000003E-2</v>
      </c>
    </row>
    <row r="1230" spans="1:11" ht="13.8" thickBot="1" x14ac:dyDescent="0.3">
      <c r="A1230">
        <v>4</v>
      </c>
      <c r="D1230" s="41" t="s">
        <v>206</v>
      </c>
      <c r="F1230">
        <v>250</v>
      </c>
      <c r="I1230">
        <v>17.629300000000001</v>
      </c>
      <c r="J1230">
        <v>25</v>
      </c>
      <c r="K1230">
        <v>3.8100000000000002E-2</v>
      </c>
    </row>
    <row r="1231" spans="1:11" ht="13.8" thickBot="1" x14ac:dyDescent="0.3">
      <c r="A1231">
        <v>4</v>
      </c>
      <c r="D1231" s="41" t="s">
        <v>206</v>
      </c>
      <c r="F1231">
        <v>250</v>
      </c>
      <c r="I1231">
        <v>22.313300000000002</v>
      </c>
      <c r="J1231">
        <v>12.5</v>
      </c>
      <c r="K1231">
        <v>2.4799999999999999E-2</v>
      </c>
    </row>
    <row r="1232" spans="1:11" ht="13.8" thickBot="1" x14ac:dyDescent="0.3">
      <c r="A1232">
        <v>4</v>
      </c>
      <c r="D1232" s="41" t="s">
        <v>206</v>
      </c>
      <c r="F1232">
        <v>250</v>
      </c>
      <c r="I1232">
        <v>26.876200000000001</v>
      </c>
      <c r="J1232">
        <v>6.5</v>
      </c>
      <c r="K1232">
        <v>2.9000000000000001E-2</v>
      </c>
    </row>
    <row r="1233" spans="1:16" ht="13.8" thickBot="1" x14ac:dyDescent="0.3">
      <c r="A1233">
        <v>4</v>
      </c>
      <c r="D1233" s="41" t="s">
        <v>206</v>
      </c>
      <c r="F1233">
        <v>250</v>
      </c>
      <c r="I1233">
        <v>31.7361</v>
      </c>
      <c r="J1233">
        <v>3.25</v>
      </c>
      <c r="K1233">
        <v>3.3799999999999997E-2</v>
      </c>
    </row>
    <row r="1234" spans="1:16" ht="13.8" thickBot="1" x14ac:dyDescent="0.3">
      <c r="A1234">
        <v>4</v>
      </c>
      <c r="B1234" s="43" t="s">
        <v>336</v>
      </c>
      <c r="C1234" s="45">
        <v>8</v>
      </c>
      <c r="D1234" s="41" t="s">
        <v>206</v>
      </c>
      <c r="F1234">
        <v>7700</v>
      </c>
      <c r="I1234">
        <v>-6.3188000000000004</v>
      </c>
      <c r="J1234">
        <v>200</v>
      </c>
      <c r="K1234">
        <v>4.9599999999999998E-2</v>
      </c>
    </row>
    <row r="1235" spans="1:16" ht="13.8" thickBot="1" x14ac:dyDescent="0.3">
      <c r="A1235">
        <v>4</v>
      </c>
      <c r="B1235" s="44"/>
      <c r="C1235" s="45"/>
      <c r="D1235" s="41" t="s">
        <v>206</v>
      </c>
      <c r="F1235">
        <v>7700</v>
      </c>
      <c r="I1235">
        <v>-6.2183000000000002</v>
      </c>
      <c r="J1235">
        <v>100</v>
      </c>
      <c r="K1235">
        <v>4.3099999999999999E-2</v>
      </c>
    </row>
    <row r="1236" spans="1:16" ht="13.8" thickBot="1" x14ac:dyDescent="0.3">
      <c r="A1236">
        <v>4</v>
      </c>
      <c r="B1236" s="46"/>
      <c r="C1236" s="45"/>
      <c r="D1236" s="41" t="s">
        <v>206</v>
      </c>
      <c r="F1236">
        <v>7700</v>
      </c>
      <c r="I1236">
        <v>-5.3475000000000001</v>
      </c>
      <c r="J1236">
        <v>50</v>
      </c>
      <c r="K1236">
        <v>4.2200000000000001E-2</v>
      </c>
    </row>
    <row r="1237" spans="1:16" ht="13.8" thickBot="1" x14ac:dyDescent="0.3">
      <c r="A1237">
        <v>4</v>
      </c>
      <c r="B1237" s="46"/>
      <c r="C1237" s="45"/>
      <c r="D1237" s="41" t="s">
        <v>206</v>
      </c>
      <c r="F1237">
        <v>7700</v>
      </c>
      <c r="I1237">
        <v>-5.9283000000000001</v>
      </c>
      <c r="J1237">
        <v>25</v>
      </c>
      <c r="K1237">
        <v>4.9399999999999999E-2</v>
      </c>
    </row>
    <row r="1238" spans="1:16" ht="13.8" thickBot="1" x14ac:dyDescent="0.3">
      <c r="A1238">
        <v>4</v>
      </c>
      <c r="D1238" s="41" t="s">
        <v>206</v>
      </c>
      <c r="F1238">
        <v>7700</v>
      </c>
      <c r="I1238">
        <v>-2.0583</v>
      </c>
      <c r="J1238">
        <v>12.5</v>
      </c>
      <c r="K1238">
        <v>2.5999999999999999E-2</v>
      </c>
    </row>
    <row r="1239" spans="1:16" ht="13.8" thickBot="1" x14ac:dyDescent="0.3">
      <c r="A1239">
        <v>4</v>
      </c>
      <c r="D1239" s="41" t="s">
        <v>206</v>
      </c>
      <c r="F1239">
        <v>7700</v>
      </c>
      <c r="I1239">
        <v>2.2688000000000001</v>
      </c>
      <c r="J1239">
        <v>6.5</v>
      </c>
      <c r="K1239">
        <v>3.61E-2</v>
      </c>
    </row>
    <row r="1240" spans="1:16" ht="13.8" thickBot="1" x14ac:dyDescent="0.3">
      <c r="A1240">
        <v>4</v>
      </c>
      <c r="D1240" s="41" t="s">
        <v>206</v>
      </c>
      <c r="F1240">
        <v>7700</v>
      </c>
      <c r="I1240">
        <v>8.3353000000000002</v>
      </c>
      <c r="J1240">
        <v>3.25</v>
      </c>
      <c r="K1240">
        <v>2.6599999999999999E-2</v>
      </c>
    </row>
    <row r="1241" spans="1:16" x14ac:dyDescent="0.25">
      <c r="A1241">
        <v>4</v>
      </c>
      <c r="B1241" s="18" t="s">
        <v>382</v>
      </c>
      <c r="C1241">
        <v>13</v>
      </c>
      <c r="D1241" s="47" t="s">
        <v>2</v>
      </c>
      <c r="F1241">
        <v>1400</v>
      </c>
      <c r="J1241">
        <v>200</v>
      </c>
      <c r="M1241">
        <v>28.670500000000001</v>
      </c>
      <c r="O1241">
        <v>3.0200000000000001E-2</v>
      </c>
      <c r="P1241">
        <v>2.1999999999999999E-2</v>
      </c>
    </row>
    <row r="1242" spans="1:16" x14ac:dyDescent="0.25">
      <c r="A1242">
        <v>4</v>
      </c>
      <c r="D1242" s="47" t="s">
        <v>2</v>
      </c>
      <c r="F1242">
        <v>1400</v>
      </c>
      <c r="J1242">
        <v>100</v>
      </c>
      <c r="M1242">
        <v>28.7913</v>
      </c>
      <c r="O1242">
        <v>4.3200000000000002E-2</v>
      </c>
    </row>
    <row r="1243" spans="1:16" x14ac:dyDescent="0.25">
      <c r="A1243">
        <v>4</v>
      </c>
      <c r="D1243" s="47" t="s">
        <v>2</v>
      </c>
      <c r="F1243">
        <v>1400</v>
      </c>
      <c r="J1243">
        <v>50</v>
      </c>
      <c r="M1243">
        <v>29.111000000000001</v>
      </c>
      <c r="O1243">
        <v>4.2599999999999999E-2</v>
      </c>
    </row>
    <row r="1244" spans="1:16" x14ac:dyDescent="0.25">
      <c r="A1244">
        <v>4</v>
      </c>
      <c r="D1244" s="47" t="s">
        <v>2</v>
      </c>
      <c r="F1244">
        <v>1400</v>
      </c>
      <c r="J1244">
        <v>25</v>
      </c>
      <c r="M1244">
        <v>31.616099999999999</v>
      </c>
      <c r="O1244">
        <v>4.5999999999999999E-2</v>
      </c>
    </row>
    <row r="1245" spans="1:16" x14ac:dyDescent="0.25">
      <c r="A1245">
        <v>4</v>
      </c>
      <c r="D1245" s="47" t="s">
        <v>2</v>
      </c>
      <c r="F1245">
        <v>1400</v>
      </c>
      <c r="J1245">
        <v>12.5</v>
      </c>
      <c r="M1245">
        <v>33.076099999999997</v>
      </c>
      <c r="O1245">
        <v>4.1300000000000003E-2</v>
      </c>
    </row>
    <row r="1246" spans="1:16" x14ac:dyDescent="0.25">
      <c r="A1246">
        <v>4</v>
      </c>
      <c r="D1246" s="47" t="s">
        <v>2</v>
      </c>
      <c r="F1246">
        <v>1400</v>
      </c>
      <c r="J1246">
        <v>6.5</v>
      </c>
      <c r="M1246">
        <v>35.246400000000001</v>
      </c>
      <c r="O1246">
        <v>4.0099999999999997E-2</v>
      </c>
    </row>
    <row r="1247" spans="1:16" x14ac:dyDescent="0.25">
      <c r="A1247">
        <v>4</v>
      </c>
      <c r="D1247" s="47" t="s">
        <v>2</v>
      </c>
      <c r="F1247">
        <v>1400</v>
      </c>
      <c r="J1247">
        <v>3.25</v>
      </c>
      <c r="M1247">
        <v>38.791699999999999</v>
      </c>
      <c r="O1247">
        <v>3.0499999999999999E-2</v>
      </c>
    </row>
    <row r="1248" spans="1:16" x14ac:dyDescent="0.25">
      <c r="A1248">
        <v>4</v>
      </c>
      <c r="B1248" s="18" t="s">
        <v>15</v>
      </c>
      <c r="C1248">
        <v>9</v>
      </c>
      <c r="D1248" s="47" t="s">
        <v>2</v>
      </c>
      <c r="F1248">
        <v>400</v>
      </c>
      <c r="J1248">
        <v>200</v>
      </c>
      <c r="M1248">
        <v>18.6845</v>
      </c>
      <c r="O1248">
        <v>4.1200000000000001E-2</v>
      </c>
      <c r="P1248">
        <v>2.1999999999999999E-2</v>
      </c>
    </row>
    <row r="1249" spans="1:16" x14ac:dyDescent="0.25">
      <c r="A1249">
        <v>4</v>
      </c>
      <c r="D1249" s="47" t="s">
        <v>2</v>
      </c>
      <c r="F1249">
        <v>400</v>
      </c>
      <c r="J1249">
        <v>100</v>
      </c>
      <c r="M1249">
        <v>18.857199999999999</v>
      </c>
      <c r="O1249">
        <v>3.2500000000000001E-2</v>
      </c>
    </row>
    <row r="1250" spans="1:16" x14ac:dyDescent="0.25">
      <c r="A1250">
        <v>4</v>
      </c>
      <c r="D1250" s="47" t="s">
        <v>2</v>
      </c>
      <c r="F1250">
        <v>400</v>
      </c>
      <c r="J1250">
        <v>50</v>
      </c>
      <c r="M1250">
        <v>21.547599999999999</v>
      </c>
      <c r="O1250">
        <v>4.3099999999999999E-2</v>
      </c>
    </row>
    <row r="1251" spans="1:16" x14ac:dyDescent="0.25">
      <c r="A1251">
        <v>4</v>
      </c>
      <c r="D1251" s="47" t="s">
        <v>2</v>
      </c>
      <c r="F1251">
        <v>400</v>
      </c>
      <c r="J1251">
        <v>25</v>
      </c>
      <c r="M1251">
        <v>25.218599999999999</v>
      </c>
      <c r="O1251">
        <v>3.1199999999999999E-2</v>
      </c>
    </row>
    <row r="1252" spans="1:16" x14ac:dyDescent="0.25">
      <c r="A1252">
        <v>4</v>
      </c>
      <c r="D1252" s="47" t="s">
        <v>2</v>
      </c>
      <c r="F1252">
        <v>400</v>
      </c>
      <c r="J1252">
        <v>12.5</v>
      </c>
      <c r="M1252">
        <v>30.665199999999999</v>
      </c>
      <c r="O1252">
        <v>2.9100000000000001E-2</v>
      </c>
    </row>
    <row r="1253" spans="1:16" x14ac:dyDescent="0.25">
      <c r="A1253">
        <v>4</v>
      </c>
      <c r="D1253" s="47" t="s">
        <v>2</v>
      </c>
      <c r="F1253">
        <v>400</v>
      </c>
      <c r="J1253">
        <v>6.5</v>
      </c>
      <c r="M1253">
        <v>34.650700000000001</v>
      </c>
      <c r="O1253">
        <v>3.9300000000000002E-2</v>
      </c>
    </row>
    <row r="1254" spans="1:16" x14ac:dyDescent="0.25">
      <c r="A1254">
        <v>4</v>
      </c>
      <c r="D1254" s="47" t="s">
        <v>2</v>
      </c>
      <c r="F1254">
        <v>400</v>
      </c>
      <c r="J1254">
        <v>3.25</v>
      </c>
      <c r="M1254">
        <v>40.4236</v>
      </c>
      <c r="O1254">
        <v>3.1600000000000003E-2</v>
      </c>
    </row>
    <row r="1255" spans="1:16" x14ac:dyDescent="0.25">
      <c r="A1255">
        <v>4</v>
      </c>
      <c r="B1255" s="18" t="s">
        <v>35</v>
      </c>
      <c r="C1255">
        <v>7</v>
      </c>
      <c r="D1255" s="47" t="s">
        <v>2</v>
      </c>
      <c r="F1255">
        <v>2000</v>
      </c>
      <c r="J1255">
        <v>200</v>
      </c>
      <c r="M1255">
        <v>25.1313</v>
      </c>
      <c r="O1255">
        <v>3.85E-2</v>
      </c>
      <c r="P1255">
        <v>3.6999999999999998E-2</v>
      </c>
    </row>
    <row r="1256" spans="1:16" x14ac:dyDescent="0.25">
      <c r="A1256">
        <v>4</v>
      </c>
      <c r="D1256" s="47" t="s">
        <v>2</v>
      </c>
      <c r="F1256">
        <v>2000</v>
      </c>
      <c r="J1256">
        <v>100</v>
      </c>
      <c r="M1256">
        <v>26.693999999999999</v>
      </c>
      <c r="O1256">
        <v>3.7999999999999999E-2</v>
      </c>
    </row>
    <row r="1257" spans="1:16" x14ac:dyDescent="0.25">
      <c r="A1257">
        <v>4</v>
      </c>
      <c r="D1257" s="47" t="s">
        <v>2</v>
      </c>
      <c r="F1257">
        <v>2000</v>
      </c>
      <c r="J1257">
        <v>50</v>
      </c>
      <c r="M1257">
        <v>31.1447</v>
      </c>
      <c r="O1257">
        <v>2.0899999999999998E-2</v>
      </c>
    </row>
    <row r="1258" spans="1:16" x14ac:dyDescent="0.25">
      <c r="A1258">
        <v>4</v>
      </c>
      <c r="D1258" s="47" t="s">
        <v>2</v>
      </c>
      <c r="F1258">
        <v>2000</v>
      </c>
      <c r="J1258">
        <v>25</v>
      </c>
      <c r="M1258">
        <v>35.357599999999998</v>
      </c>
      <c r="O1258">
        <v>3.1899999999999998E-2</v>
      </c>
    </row>
    <row r="1259" spans="1:16" x14ac:dyDescent="0.25">
      <c r="A1259">
        <v>4</v>
      </c>
      <c r="D1259" s="47" t="s">
        <v>2</v>
      </c>
      <c r="F1259">
        <v>2000</v>
      </c>
      <c r="J1259">
        <v>12.5</v>
      </c>
      <c r="M1259">
        <v>39.002800000000001</v>
      </c>
      <c r="O1259">
        <v>3.1899999999999998E-2</v>
      </c>
    </row>
    <row r="1260" spans="1:16" x14ac:dyDescent="0.25">
      <c r="A1260">
        <v>4</v>
      </c>
      <c r="D1260" s="47" t="s">
        <v>2</v>
      </c>
      <c r="F1260">
        <v>2000</v>
      </c>
      <c r="J1260">
        <v>6.5</v>
      </c>
      <c r="M1260">
        <v>42.824199999999998</v>
      </c>
      <c r="O1260">
        <v>2.98E-2</v>
      </c>
    </row>
    <row r="1261" spans="1:16" x14ac:dyDescent="0.25">
      <c r="A1261">
        <v>4</v>
      </c>
      <c r="D1261" s="47" t="s">
        <v>2</v>
      </c>
      <c r="F1261">
        <v>2000</v>
      </c>
      <c r="J1261">
        <v>3.25</v>
      </c>
      <c r="M1261">
        <v>46.550899999999999</v>
      </c>
      <c r="O1261">
        <v>2.7799999999999998E-2</v>
      </c>
    </row>
    <row r="1262" spans="1:16" x14ac:dyDescent="0.25">
      <c r="A1262">
        <v>4</v>
      </c>
      <c r="D1262" s="47" t="s">
        <v>2</v>
      </c>
      <c r="F1262">
        <v>1000</v>
      </c>
      <c r="J1262">
        <v>200</v>
      </c>
      <c r="M1262">
        <v>25.770600000000002</v>
      </c>
      <c r="O1262">
        <v>4.1000000000000002E-2</v>
      </c>
      <c r="P1262">
        <v>3.2000000000000001E-2</v>
      </c>
    </row>
    <row r="1263" spans="1:16" x14ac:dyDescent="0.25">
      <c r="A1263">
        <v>4</v>
      </c>
      <c r="D1263" s="47" t="s">
        <v>2</v>
      </c>
      <c r="F1263">
        <v>1000</v>
      </c>
      <c r="J1263">
        <v>100</v>
      </c>
      <c r="M1263">
        <v>26.123999999999999</v>
      </c>
      <c r="O1263">
        <v>5.6099999999999997E-2</v>
      </c>
    </row>
    <row r="1264" spans="1:16" x14ac:dyDescent="0.25">
      <c r="A1264">
        <v>4</v>
      </c>
      <c r="D1264" s="47" t="s">
        <v>2</v>
      </c>
      <c r="F1264">
        <v>1000</v>
      </c>
      <c r="J1264">
        <v>50</v>
      </c>
      <c r="M1264">
        <v>29.133600000000001</v>
      </c>
      <c r="O1264">
        <v>5.6800000000000003E-2</v>
      </c>
    </row>
    <row r="1265" spans="1:16" x14ac:dyDescent="0.25">
      <c r="A1265">
        <v>4</v>
      </c>
      <c r="D1265" s="47" t="s">
        <v>2</v>
      </c>
      <c r="F1265">
        <v>1000</v>
      </c>
      <c r="J1265">
        <v>25</v>
      </c>
      <c r="M1265">
        <v>31.991</v>
      </c>
      <c r="O1265">
        <v>4.8300000000000003E-2</v>
      </c>
    </row>
    <row r="1266" spans="1:16" x14ac:dyDescent="0.25">
      <c r="A1266">
        <v>4</v>
      </c>
      <c r="D1266" s="47" t="s">
        <v>2</v>
      </c>
      <c r="F1266">
        <v>1000</v>
      </c>
      <c r="J1266">
        <v>12.5</v>
      </c>
      <c r="M1266">
        <v>38.878300000000003</v>
      </c>
      <c r="O1266">
        <v>3.61E-2</v>
      </c>
    </row>
    <row r="1267" spans="1:16" x14ac:dyDescent="0.25">
      <c r="A1267">
        <v>4</v>
      </c>
      <c r="D1267" s="47" t="s">
        <v>2</v>
      </c>
      <c r="F1267">
        <v>1000</v>
      </c>
      <c r="J1267">
        <v>6.5</v>
      </c>
      <c r="M1267">
        <v>41.294199999999996</v>
      </c>
      <c r="O1267">
        <v>4.58E-2</v>
      </c>
    </row>
    <row r="1268" spans="1:16" x14ac:dyDescent="0.25">
      <c r="A1268">
        <v>4</v>
      </c>
      <c r="D1268" s="47" t="s">
        <v>2</v>
      </c>
      <c r="F1268">
        <v>1000</v>
      </c>
      <c r="J1268">
        <v>3.25</v>
      </c>
      <c r="M1268">
        <v>42.657600000000002</v>
      </c>
      <c r="O1268">
        <v>4.1099999999999998E-2</v>
      </c>
    </row>
    <row r="1269" spans="1:16" x14ac:dyDescent="0.25">
      <c r="A1269">
        <v>4</v>
      </c>
      <c r="B1269" s="18" t="s">
        <v>384</v>
      </c>
      <c r="D1269" s="47" t="s">
        <v>2</v>
      </c>
      <c r="F1269">
        <v>2700</v>
      </c>
      <c r="J1269">
        <v>200</v>
      </c>
      <c r="M1269">
        <v>25.9527</v>
      </c>
      <c r="O1269">
        <v>4.0899999999999999E-2</v>
      </c>
      <c r="P1269">
        <v>0.03</v>
      </c>
    </row>
    <row r="1270" spans="1:16" x14ac:dyDescent="0.25">
      <c r="A1270">
        <v>4</v>
      </c>
      <c r="D1270" s="47" t="s">
        <v>2</v>
      </c>
      <c r="F1270">
        <v>2700</v>
      </c>
      <c r="J1270">
        <v>100</v>
      </c>
      <c r="M1270">
        <v>26.042999999999999</v>
      </c>
      <c r="O1270">
        <v>3.8800000000000001E-2</v>
      </c>
    </row>
    <row r="1271" spans="1:16" x14ac:dyDescent="0.25">
      <c r="A1271">
        <v>4</v>
      </c>
      <c r="D1271" s="47" t="s">
        <v>2</v>
      </c>
      <c r="F1271">
        <v>2700</v>
      </c>
      <c r="J1271">
        <v>50</v>
      </c>
      <c r="M1271">
        <v>26.365200000000002</v>
      </c>
      <c r="O1271">
        <v>1.6799999999999999E-2</v>
      </c>
    </row>
    <row r="1272" spans="1:16" x14ac:dyDescent="0.25">
      <c r="A1272">
        <v>4</v>
      </c>
      <c r="D1272" s="47" t="s">
        <v>2</v>
      </c>
      <c r="F1272">
        <v>2700</v>
      </c>
      <c r="J1272">
        <v>25</v>
      </c>
      <c r="M1272">
        <v>29.846599999999999</v>
      </c>
      <c r="O1272">
        <v>1.4999999999999999E-2</v>
      </c>
    </row>
    <row r="1273" spans="1:16" x14ac:dyDescent="0.25">
      <c r="A1273">
        <v>4</v>
      </c>
      <c r="D1273" s="47" t="s">
        <v>2</v>
      </c>
      <c r="F1273">
        <v>2700</v>
      </c>
      <c r="J1273">
        <v>12.5</v>
      </c>
      <c r="M1273">
        <v>38.280500000000004</v>
      </c>
      <c r="O1273">
        <v>2.6800000000000001E-2</v>
      </c>
    </row>
    <row r="1274" spans="1:16" x14ac:dyDescent="0.25">
      <c r="A1274">
        <v>4</v>
      </c>
      <c r="D1274" s="47" t="s">
        <v>2</v>
      </c>
      <c r="F1274">
        <v>2700</v>
      </c>
      <c r="J1274">
        <v>6.5</v>
      </c>
      <c r="M1274">
        <v>37.533999999999999</v>
      </c>
      <c r="O1274">
        <v>2.6800000000000001E-2</v>
      </c>
    </row>
    <row r="1275" spans="1:16" x14ac:dyDescent="0.25">
      <c r="A1275">
        <v>4</v>
      </c>
      <c r="D1275" s="47" t="s">
        <v>2</v>
      </c>
      <c r="F1275">
        <v>2700</v>
      </c>
      <c r="J1275">
        <v>3.25</v>
      </c>
      <c r="M1275">
        <v>43.842100000000002</v>
      </c>
      <c r="O1275">
        <v>2.87E-2</v>
      </c>
    </row>
    <row r="1276" spans="1:16" x14ac:dyDescent="0.25">
      <c r="A1276">
        <v>4</v>
      </c>
      <c r="B1276" s="18" t="s">
        <v>385</v>
      </c>
      <c r="D1276" s="47" t="s">
        <v>2</v>
      </c>
      <c r="F1276">
        <v>14500</v>
      </c>
      <c r="J1276">
        <v>200</v>
      </c>
      <c r="M1276">
        <v>27.219899999999999</v>
      </c>
      <c r="O1276">
        <v>2.0899999999999998E-2</v>
      </c>
      <c r="P1276">
        <v>0.04</v>
      </c>
    </row>
    <row r="1277" spans="1:16" x14ac:dyDescent="0.25">
      <c r="A1277">
        <v>4</v>
      </c>
      <c r="D1277" s="47" t="s">
        <v>2</v>
      </c>
      <c r="F1277">
        <v>14500</v>
      </c>
      <c r="J1277">
        <v>100</v>
      </c>
      <c r="M1277">
        <v>27.959900000000001</v>
      </c>
      <c r="O1277">
        <v>2.2700000000000001E-2</v>
      </c>
    </row>
    <row r="1278" spans="1:16" x14ac:dyDescent="0.25">
      <c r="A1278">
        <v>4</v>
      </c>
      <c r="D1278" s="47" t="s">
        <v>2</v>
      </c>
      <c r="F1278">
        <v>14500</v>
      </c>
      <c r="J1278">
        <v>50</v>
      </c>
      <c r="M1278">
        <v>31.2044</v>
      </c>
      <c r="O1278">
        <v>3.8199999999999998E-2</v>
      </c>
    </row>
    <row r="1279" spans="1:16" x14ac:dyDescent="0.25">
      <c r="A1279">
        <v>4</v>
      </c>
      <c r="D1279" s="47" t="s">
        <v>2</v>
      </c>
      <c r="F1279">
        <v>14500</v>
      </c>
      <c r="J1279">
        <v>25</v>
      </c>
      <c r="M1279">
        <v>35.883299999999998</v>
      </c>
      <c r="O1279">
        <v>3.5000000000000003E-2</v>
      </c>
    </row>
    <row r="1280" spans="1:16" x14ac:dyDescent="0.25">
      <c r="A1280">
        <v>4</v>
      </c>
      <c r="D1280" s="47" t="s">
        <v>2</v>
      </c>
      <c r="F1280">
        <v>14500</v>
      </c>
      <c r="J1280">
        <v>12.5</v>
      </c>
      <c r="M1280">
        <v>39.406199999999998</v>
      </c>
      <c r="O1280">
        <v>2.93E-2</v>
      </c>
    </row>
    <row r="1281" spans="1:16" x14ac:dyDescent="0.25">
      <c r="A1281">
        <v>4</v>
      </c>
      <c r="D1281" s="47" t="s">
        <v>2</v>
      </c>
      <c r="F1281">
        <v>14500</v>
      </c>
      <c r="J1281">
        <v>6.5</v>
      </c>
      <c r="M1281">
        <v>45.100999999999999</v>
      </c>
      <c r="O1281">
        <v>9.9000000000000008E-3</v>
      </c>
    </row>
    <row r="1282" spans="1:16" x14ac:dyDescent="0.25">
      <c r="A1282">
        <v>4</v>
      </c>
      <c r="D1282" s="47" t="s">
        <v>2</v>
      </c>
      <c r="F1282">
        <v>14500</v>
      </c>
      <c r="J1282">
        <v>3.25</v>
      </c>
      <c r="M1282">
        <v>55.073</v>
      </c>
      <c r="O1282">
        <v>7.9000000000000008E-3</v>
      </c>
    </row>
    <row r="1283" spans="1:16" x14ac:dyDescent="0.25">
      <c r="A1283">
        <v>4</v>
      </c>
      <c r="B1283" t="s">
        <v>390</v>
      </c>
      <c r="C1283">
        <v>9</v>
      </c>
      <c r="D1283" s="47" t="s">
        <v>2</v>
      </c>
      <c r="F1283">
        <v>1700</v>
      </c>
      <c r="J1283">
        <v>200</v>
      </c>
      <c r="M1283">
        <v>28.035599999999999</v>
      </c>
      <c r="O1283">
        <v>2.29E-2</v>
      </c>
      <c r="P1283">
        <v>2.1999999999999999E-2</v>
      </c>
    </row>
    <row r="1284" spans="1:16" x14ac:dyDescent="0.25">
      <c r="A1284">
        <v>4</v>
      </c>
      <c r="D1284" s="47" t="s">
        <v>2</v>
      </c>
      <c r="F1284">
        <v>1700</v>
      </c>
      <c r="J1284">
        <v>100</v>
      </c>
      <c r="M1284">
        <v>29.6496</v>
      </c>
      <c r="O1284">
        <v>2.3599999999999999E-2</v>
      </c>
    </row>
    <row r="1285" spans="1:16" x14ac:dyDescent="0.25">
      <c r="A1285">
        <v>4</v>
      </c>
      <c r="D1285" s="47" t="s">
        <v>2</v>
      </c>
      <c r="F1285">
        <v>1700</v>
      </c>
      <c r="J1285">
        <v>50</v>
      </c>
      <c r="M1285">
        <v>28.851400000000002</v>
      </c>
      <c r="O1285">
        <v>2.3800000000000002E-2</v>
      </c>
    </row>
    <row r="1286" spans="1:16" x14ac:dyDescent="0.25">
      <c r="A1286">
        <v>4</v>
      </c>
      <c r="D1286" s="47" t="s">
        <v>2</v>
      </c>
      <c r="F1286">
        <v>1700</v>
      </c>
      <c r="J1286">
        <v>25</v>
      </c>
      <c r="M1286">
        <v>31.262699999999999</v>
      </c>
      <c r="O1286">
        <v>3.39E-2</v>
      </c>
    </row>
    <row r="1287" spans="1:16" x14ac:dyDescent="0.25">
      <c r="A1287">
        <v>4</v>
      </c>
      <c r="D1287" s="47" t="s">
        <v>2</v>
      </c>
      <c r="F1287">
        <v>1700</v>
      </c>
      <c r="J1287">
        <v>12.5</v>
      </c>
      <c r="M1287">
        <v>36.4619</v>
      </c>
      <c r="O1287">
        <v>3.3399999999999999E-2</v>
      </c>
    </row>
    <row r="1288" spans="1:16" x14ac:dyDescent="0.25">
      <c r="A1288">
        <v>4</v>
      </c>
      <c r="D1288" s="47" t="s">
        <v>2</v>
      </c>
      <c r="F1288">
        <v>1700</v>
      </c>
      <c r="J1288">
        <v>6.5</v>
      </c>
      <c r="M1288">
        <v>39.489100000000001</v>
      </c>
      <c r="O1288">
        <v>3.44E-2</v>
      </c>
    </row>
    <row r="1289" spans="1:16" x14ac:dyDescent="0.25">
      <c r="A1289">
        <v>4</v>
      </c>
      <c r="D1289" s="47" t="s">
        <v>2</v>
      </c>
      <c r="F1289">
        <v>1700</v>
      </c>
      <c r="J1289">
        <v>3.25</v>
      </c>
      <c r="M1289">
        <v>44.461599999999997</v>
      </c>
      <c r="O1289">
        <v>3.5299999999999998E-2</v>
      </c>
    </row>
    <row r="1290" spans="1:16" x14ac:dyDescent="0.25">
      <c r="A1290">
        <v>4</v>
      </c>
      <c r="B1290" t="s">
        <v>391</v>
      </c>
      <c r="C1290">
        <v>11</v>
      </c>
      <c r="D1290" s="47" t="s">
        <v>2</v>
      </c>
      <c r="F1290">
        <v>2000</v>
      </c>
      <c r="J1290">
        <v>200</v>
      </c>
      <c r="M1290">
        <v>16.716699999999999</v>
      </c>
      <c r="O1290">
        <v>4.6199999999999998E-2</v>
      </c>
      <c r="P1290">
        <v>2.1999999999999999E-2</v>
      </c>
    </row>
    <row r="1291" spans="1:16" x14ac:dyDescent="0.25">
      <c r="A1291">
        <v>4</v>
      </c>
      <c r="D1291" s="47" t="s">
        <v>2</v>
      </c>
      <c r="F1291">
        <v>2000</v>
      </c>
      <c r="J1291">
        <v>100</v>
      </c>
      <c r="M1291">
        <v>18.172599999999999</v>
      </c>
      <c r="O1291">
        <v>5.21E-2</v>
      </c>
    </row>
    <row r="1292" spans="1:16" x14ac:dyDescent="0.25">
      <c r="A1292">
        <v>4</v>
      </c>
      <c r="D1292" s="47" t="s">
        <v>2</v>
      </c>
      <c r="F1292">
        <v>2000</v>
      </c>
      <c r="J1292">
        <v>50</v>
      </c>
      <c r="M1292">
        <v>23.034800000000001</v>
      </c>
      <c r="O1292">
        <v>4.6100000000000002E-2</v>
      </c>
    </row>
    <row r="1293" spans="1:16" x14ac:dyDescent="0.25">
      <c r="A1293">
        <v>4</v>
      </c>
      <c r="D1293" s="47" t="s">
        <v>2</v>
      </c>
      <c r="F1293">
        <v>2000</v>
      </c>
      <c r="J1293">
        <v>25</v>
      </c>
      <c r="M1293">
        <v>26.574000000000002</v>
      </c>
      <c r="O1293">
        <v>4.4999999999999998E-2</v>
      </c>
    </row>
    <row r="1294" spans="1:16" x14ac:dyDescent="0.25">
      <c r="A1294">
        <v>4</v>
      </c>
      <c r="D1294" s="47" t="s">
        <v>2</v>
      </c>
      <c r="F1294">
        <v>2000</v>
      </c>
      <c r="J1294">
        <v>12.5</v>
      </c>
      <c r="M1294">
        <v>29.8001</v>
      </c>
      <c r="O1294">
        <v>4.2099999999999999E-2</v>
      </c>
    </row>
    <row r="1295" spans="1:16" x14ac:dyDescent="0.25">
      <c r="A1295">
        <v>4</v>
      </c>
      <c r="D1295" s="47" t="s">
        <v>2</v>
      </c>
      <c r="F1295">
        <v>2000</v>
      </c>
      <c r="J1295">
        <v>6.5</v>
      </c>
      <c r="M1295">
        <v>34.384500000000003</v>
      </c>
      <c r="O1295">
        <v>2.4E-2</v>
      </c>
    </row>
    <row r="1296" spans="1:16" x14ac:dyDescent="0.25">
      <c r="A1296">
        <v>4</v>
      </c>
      <c r="D1296" s="47" t="s">
        <v>2</v>
      </c>
      <c r="F1296">
        <v>2000</v>
      </c>
      <c r="J1296">
        <v>3.25</v>
      </c>
      <c r="M1296">
        <v>38.713799999999999</v>
      </c>
      <c r="O1296">
        <v>2.7699999999999999E-2</v>
      </c>
    </row>
    <row r="1297" spans="1:16" x14ac:dyDescent="0.25">
      <c r="A1297">
        <v>4</v>
      </c>
      <c r="B1297" t="s">
        <v>392</v>
      </c>
      <c r="C1297">
        <v>8</v>
      </c>
      <c r="D1297" s="47" t="s">
        <v>2</v>
      </c>
      <c r="E1297" t="s">
        <v>403</v>
      </c>
      <c r="F1297">
        <v>1950</v>
      </c>
      <c r="J1297">
        <v>200</v>
      </c>
      <c r="M1297">
        <v>12.5039</v>
      </c>
      <c r="O1297">
        <v>3.5400000000000001E-2</v>
      </c>
      <c r="P1297">
        <v>2.4E-2</v>
      </c>
    </row>
    <row r="1298" spans="1:16" x14ac:dyDescent="0.25">
      <c r="A1298">
        <v>4</v>
      </c>
      <c r="D1298" s="47" t="s">
        <v>2</v>
      </c>
      <c r="F1298">
        <v>1950</v>
      </c>
      <c r="J1298">
        <v>100</v>
      </c>
      <c r="M1298">
        <v>14.6221</v>
      </c>
      <c r="O1298">
        <v>3.4299999999999997E-2</v>
      </c>
    </row>
    <row r="1299" spans="1:16" x14ac:dyDescent="0.25">
      <c r="A1299">
        <v>4</v>
      </c>
      <c r="D1299" s="47" t="s">
        <v>2</v>
      </c>
      <c r="F1299">
        <v>1950</v>
      </c>
      <c r="J1299">
        <v>50</v>
      </c>
      <c r="M1299">
        <v>16.606200000000001</v>
      </c>
      <c r="O1299">
        <v>3.49E-2</v>
      </c>
    </row>
    <row r="1300" spans="1:16" x14ac:dyDescent="0.25">
      <c r="A1300">
        <v>4</v>
      </c>
      <c r="D1300" s="47" t="s">
        <v>2</v>
      </c>
      <c r="F1300">
        <v>1950</v>
      </c>
      <c r="J1300">
        <v>25</v>
      </c>
      <c r="M1300">
        <v>22.494199999999999</v>
      </c>
      <c r="O1300">
        <v>2.58E-2</v>
      </c>
    </row>
    <row r="1301" spans="1:16" x14ac:dyDescent="0.25">
      <c r="A1301">
        <v>4</v>
      </c>
      <c r="D1301" s="47" t="s">
        <v>2</v>
      </c>
      <c r="F1301">
        <v>1950</v>
      </c>
      <c r="J1301">
        <v>12.5</v>
      </c>
      <c r="M1301">
        <v>28.455400000000001</v>
      </c>
      <c r="O1301">
        <v>2.9399999999999999E-2</v>
      </c>
    </row>
    <row r="1302" spans="1:16" x14ac:dyDescent="0.25">
      <c r="A1302">
        <v>4</v>
      </c>
      <c r="D1302" s="47" t="s">
        <v>2</v>
      </c>
      <c r="F1302">
        <v>1950</v>
      </c>
      <c r="J1302">
        <v>6.5</v>
      </c>
      <c r="M1302">
        <v>31.3172</v>
      </c>
      <c r="O1302">
        <v>3.7100000000000001E-2</v>
      </c>
    </row>
    <row r="1303" spans="1:16" x14ac:dyDescent="0.25">
      <c r="A1303">
        <v>4</v>
      </c>
      <c r="D1303" s="47" t="s">
        <v>2</v>
      </c>
      <c r="F1303">
        <v>1950</v>
      </c>
      <c r="J1303">
        <v>3.25</v>
      </c>
      <c r="M1303">
        <v>32.4711</v>
      </c>
      <c r="O1303">
        <v>3.6700000000000003E-2</v>
      </c>
    </row>
    <row r="1304" spans="1:16" x14ac:dyDescent="0.25">
      <c r="A1304">
        <v>4</v>
      </c>
      <c r="B1304" t="s">
        <v>393</v>
      </c>
      <c r="C1304">
        <v>12</v>
      </c>
      <c r="D1304" s="47" t="s">
        <v>2</v>
      </c>
      <c r="F1304">
        <v>2600</v>
      </c>
      <c r="J1304">
        <v>200</v>
      </c>
      <c r="M1304">
        <v>19.202100000000002</v>
      </c>
      <c r="O1304">
        <v>4.5699999999999998E-2</v>
      </c>
      <c r="P1304">
        <v>2.1000000000000001E-2</v>
      </c>
    </row>
    <row r="1305" spans="1:16" x14ac:dyDescent="0.25">
      <c r="A1305">
        <v>4</v>
      </c>
      <c r="D1305" s="47" t="s">
        <v>2</v>
      </c>
      <c r="F1305">
        <v>2600</v>
      </c>
      <c r="J1305">
        <v>100</v>
      </c>
      <c r="M1305">
        <v>20.6191</v>
      </c>
      <c r="O1305">
        <v>3.5000000000000003E-2</v>
      </c>
    </row>
    <row r="1306" spans="1:16" x14ac:dyDescent="0.25">
      <c r="A1306">
        <v>4</v>
      </c>
      <c r="D1306" s="47" t="s">
        <v>2</v>
      </c>
      <c r="F1306">
        <v>2600</v>
      </c>
      <c r="J1306">
        <v>50</v>
      </c>
      <c r="M1306">
        <v>23.041699999999999</v>
      </c>
      <c r="O1306">
        <v>3.7400000000000003E-2</v>
      </c>
    </row>
    <row r="1307" spans="1:16" x14ac:dyDescent="0.25">
      <c r="A1307">
        <v>4</v>
      </c>
      <c r="D1307" s="47" t="s">
        <v>2</v>
      </c>
      <c r="F1307">
        <v>2600</v>
      </c>
      <c r="J1307">
        <v>25</v>
      </c>
      <c r="M1307">
        <v>25.934899999999999</v>
      </c>
      <c r="O1307">
        <v>3.3000000000000002E-2</v>
      </c>
    </row>
    <row r="1308" spans="1:16" x14ac:dyDescent="0.25">
      <c r="A1308">
        <v>4</v>
      </c>
      <c r="D1308" s="47" t="s">
        <v>2</v>
      </c>
      <c r="F1308">
        <v>2600</v>
      </c>
      <c r="J1308">
        <v>12.5</v>
      </c>
      <c r="M1308">
        <v>30.043299999999999</v>
      </c>
      <c r="O1308">
        <v>4.1500000000000002E-2</v>
      </c>
    </row>
    <row r="1309" spans="1:16" x14ac:dyDescent="0.25">
      <c r="A1309">
        <v>4</v>
      </c>
      <c r="D1309" s="47" t="s">
        <v>2</v>
      </c>
      <c r="F1309">
        <v>2600</v>
      </c>
      <c r="J1309">
        <v>6.5</v>
      </c>
      <c r="M1309">
        <v>35.288699999999999</v>
      </c>
      <c r="O1309">
        <v>3.8100000000000002E-2</v>
      </c>
    </row>
    <row r="1310" spans="1:16" x14ac:dyDescent="0.25">
      <c r="A1310">
        <v>4</v>
      </c>
      <c r="D1310" s="47" t="s">
        <v>2</v>
      </c>
      <c r="F1310">
        <v>2600</v>
      </c>
      <c r="J1310">
        <v>3.25</v>
      </c>
      <c r="M1310">
        <v>42.459699999999998</v>
      </c>
      <c r="O1310">
        <v>3.4200000000000001E-2</v>
      </c>
    </row>
    <row r="1311" spans="1:16" x14ac:dyDescent="0.25">
      <c r="A1311">
        <v>4</v>
      </c>
      <c r="B1311" t="s">
        <v>395</v>
      </c>
      <c r="C1311">
        <v>13</v>
      </c>
      <c r="D1311" s="47" t="s">
        <v>2</v>
      </c>
      <c r="F1311">
        <v>2500</v>
      </c>
      <c r="J1311">
        <v>200</v>
      </c>
      <c r="M1311">
        <v>15.0984</v>
      </c>
      <c r="O1311">
        <v>2.6200000000000001E-2</v>
      </c>
      <c r="P1311">
        <v>0.02</v>
      </c>
    </row>
    <row r="1312" spans="1:16" x14ac:dyDescent="0.25">
      <c r="A1312">
        <v>4</v>
      </c>
      <c r="D1312" s="47" t="s">
        <v>2</v>
      </c>
      <c r="F1312">
        <v>2500</v>
      </c>
      <c r="J1312">
        <v>100</v>
      </c>
      <c r="M1312">
        <v>17.213899999999999</v>
      </c>
      <c r="O1312">
        <v>3.61E-2</v>
      </c>
    </row>
    <row r="1313" spans="1:16" x14ac:dyDescent="0.25">
      <c r="A1313">
        <v>4</v>
      </c>
      <c r="D1313" s="47" t="s">
        <v>2</v>
      </c>
      <c r="F1313">
        <v>2500</v>
      </c>
      <c r="J1313">
        <v>50</v>
      </c>
      <c r="M1313">
        <v>20.023299999999999</v>
      </c>
      <c r="O1313">
        <v>3.6200000000000003E-2</v>
      </c>
    </row>
    <row r="1314" spans="1:16" x14ac:dyDescent="0.25">
      <c r="A1314">
        <v>4</v>
      </c>
      <c r="D1314" s="47" t="s">
        <v>2</v>
      </c>
      <c r="F1314">
        <v>2500</v>
      </c>
      <c r="J1314">
        <v>25</v>
      </c>
      <c r="M1314">
        <v>28.321200000000001</v>
      </c>
      <c r="O1314">
        <v>3.4200000000000001E-2</v>
      </c>
    </row>
    <row r="1315" spans="1:16" x14ac:dyDescent="0.25">
      <c r="A1315">
        <v>4</v>
      </c>
      <c r="D1315" s="47" t="s">
        <v>2</v>
      </c>
      <c r="F1315">
        <v>2500</v>
      </c>
      <c r="J1315">
        <v>12.5</v>
      </c>
      <c r="M1315">
        <v>34.835700000000003</v>
      </c>
      <c r="O1315">
        <v>4.0099999999999997E-2</v>
      </c>
    </row>
    <row r="1316" spans="1:16" x14ac:dyDescent="0.25">
      <c r="A1316">
        <v>4</v>
      </c>
      <c r="D1316" s="47" t="s">
        <v>2</v>
      </c>
      <c r="F1316">
        <v>2500</v>
      </c>
      <c r="J1316">
        <v>6.5</v>
      </c>
      <c r="M1316">
        <v>43.892099999999999</v>
      </c>
      <c r="O1316">
        <v>3.6900000000000002E-2</v>
      </c>
    </row>
    <row r="1317" spans="1:16" x14ac:dyDescent="0.25">
      <c r="A1317">
        <v>4</v>
      </c>
      <c r="D1317" s="47" t="s">
        <v>2</v>
      </c>
      <c r="F1317">
        <v>2500</v>
      </c>
      <c r="J1317">
        <v>3.25</v>
      </c>
      <c r="M1317">
        <v>52.115400000000001</v>
      </c>
      <c r="O1317">
        <v>3.6200000000000003E-2</v>
      </c>
    </row>
    <row r="1318" spans="1:16" x14ac:dyDescent="0.25">
      <c r="A1318">
        <v>4</v>
      </c>
      <c r="B1318" t="s">
        <v>396</v>
      </c>
      <c r="C1318">
        <v>8</v>
      </c>
      <c r="D1318" s="47" t="s">
        <v>2</v>
      </c>
      <c r="F1318">
        <v>13300</v>
      </c>
      <c r="J1318">
        <v>200</v>
      </c>
      <c r="M1318">
        <v>23.024899999999999</v>
      </c>
      <c r="O1318">
        <v>4.5999999999999999E-2</v>
      </c>
      <c r="P1318">
        <v>0.02</v>
      </c>
    </row>
    <row r="1319" spans="1:16" x14ac:dyDescent="0.25">
      <c r="A1319">
        <v>4</v>
      </c>
      <c r="D1319" s="47" t="s">
        <v>2</v>
      </c>
      <c r="F1319">
        <v>13300</v>
      </c>
      <c r="J1319">
        <v>100</v>
      </c>
      <c r="M1319">
        <v>22.777200000000001</v>
      </c>
      <c r="O1319">
        <v>5.0299999999999997E-2</v>
      </c>
    </row>
    <row r="1320" spans="1:16" x14ac:dyDescent="0.25">
      <c r="A1320">
        <v>4</v>
      </c>
      <c r="D1320" s="47" t="s">
        <v>2</v>
      </c>
      <c r="F1320">
        <v>13300</v>
      </c>
      <c r="J1320">
        <v>50</v>
      </c>
      <c r="M1320">
        <v>24.426500000000001</v>
      </c>
      <c r="O1320">
        <v>4.8399999999999999E-2</v>
      </c>
    </row>
    <row r="1321" spans="1:16" x14ac:dyDescent="0.25">
      <c r="A1321">
        <v>4</v>
      </c>
      <c r="D1321" s="47" t="s">
        <v>2</v>
      </c>
      <c r="F1321">
        <v>13300</v>
      </c>
      <c r="J1321">
        <v>25</v>
      </c>
      <c r="M1321">
        <v>27.329799999999999</v>
      </c>
      <c r="O1321">
        <v>4.1000000000000002E-2</v>
      </c>
    </row>
    <row r="1322" spans="1:16" x14ac:dyDescent="0.25">
      <c r="A1322">
        <v>4</v>
      </c>
      <c r="D1322" s="47" t="s">
        <v>2</v>
      </c>
      <c r="F1322">
        <v>13300</v>
      </c>
      <c r="J1322">
        <v>12.5</v>
      </c>
      <c r="M1322">
        <v>36.181600000000003</v>
      </c>
      <c r="O1322">
        <v>2.9499999999999998E-2</v>
      </c>
    </row>
    <row r="1323" spans="1:16" x14ac:dyDescent="0.25">
      <c r="A1323">
        <v>4</v>
      </c>
      <c r="D1323" s="47" t="s">
        <v>2</v>
      </c>
      <c r="F1323">
        <v>13300</v>
      </c>
      <c r="J1323">
        <v>6.5</v>
      </c>
      <c r="M1323">
        <v>46.275300000000001</v>
      </c>
      <c r="O1323">
        <v>3.0099999999999998E-2</v>
      </c>
    </row>
    <row r="1324" spans="1:16" x14ac:dyDescent="0.25">
      <c r="A1324">
        <v>4</v>
      </c>
      <c r="D1324" s="47" t="s">
        <v>2</v>
      </c>
      <c r="F1324">
        <v>13300</v>
      </c>
      <c r="J1324">
        <v>3.25</v>
      </c>
      <c r="M1324">
        <v>51.988</v>
      </c>
      <c r="O1324">
        <v>2.4299999999999999E-2</v>
      </c>
    </row>
    <row r="1325" spans="1:16" x14ac:dyDescent="0.25">
      <c r="A1325">
        <v>3</v>
      </c>
      <c r="B1325" t="s">
        <v>7</v>
      </c>
      <c r="C1325">
        <v>13</v>
      </c>
      <c r="D1325" s="47" t="s">
        <v>2</v>
      </c>
      <c r="F1325">
        <v>750</v>
      </c>
      <c r="J1325">
        <v>200</v>
      </c>
      <c r="M1325">
        <v>16.439499999999999</v>
      </c>
      <c r="O1325">
        <v>3.6700000000000003E-2</v>
      </c>
      <c r="P1325">
        <v>0.02</v>
      </c>
    </row>
    <row r="1326" spans="1:16" x14ac:dyDescent="0.25">
      <c r="A1326">
        <v>3</v>
      </c>
      <c r="D1326" s="47" t="s">
        <v>2</v>
      </c>
      <c r="F1326">
        <v>750</v>
      </c>
      <c r="J1326">
        <v>100</v>
      </c>
      <c r="M1326">
        <v>16.982600000000001</v>
      </c>
      <c r="O1326">
        <v>3.6200000000000003E-2</v>
      </c>
    </row>
    <row r="1327" spans="1:16" x14ac:dyDescent="0.25">
      <c r="A1327">
        <v>3</v>
      </c>
      <c r="D1327" s="47" t="s">
        <v>2</v>
      </c>
      <c r="F1327">
        <v>750</v>
      </c>
      <c r="J1327">
        <v>50</v>
      </c>
      <c r="M1327">
        <v>17.818999999999999</v>
      </c>
      <c r="O1327">
        <v>4.2900000000000001E-2</v>
      </c>
    </row>
    <row r="1328" spans="1:16" x14ac:dyDescent="0.25">
      <c r="A1328">
        <v>3</v>
      </c>
      <c r="D1328" s="47" t="s">
        <v>2</v>
      </c>
      <c r="F1328">
        <v>750</v>
      </c>
      <c r="J1328">
        <v>25</v>
      </c>
      <c r="M1328">
        <v>20.3553</v>
      </c>
      <c r="O1328">
        <v>3.1300000000000001E-2</v>
      </c>
    </row>
    <row r="1329" spans="1:15" x14ac:dyDescent="0.25">
      <c r="A1329">
        <v>3</v>
      </c>
      <c r="D1329" s="47" t="s">
        <v>2</v>
      </c>
      <c r="F1329">
        <v>750</v>
      </c>
      <c r="J1329">
        <v>12.5</v>
      </c>
      <c r="M1329">
        <v>23.5867</v>
      </c>
      <c r="O1329">
        <v>2.9499999999999998E-2</v>
      </c>
    </row>
    <row r="1330" spans="1:15" x14ac:dyDescent="0.25">
      <c r="A1330">
        <v>3</v>
      </c>
      <c r="D1330" s="47" t="s">
        <v>2</v>
      </c>
      <c r="F1330">
        <v>750</v>
      </c>
      <c r="J1330">
        <v>6.5</v>
      </c>
      <c r="M1330">
        <v>28.040299999999998</v>
      </c>
      <c r="O1330">
        <v>2.07E-2</v>
      </c>
    </row>
    <row r="1331" spans="1:15" x14ac:dyDescent="0.25">
      <c r="A1331">
        <v>3</v>
      </c>
      <c r="D1331" s="47" t="s">
        <v>2</v>
      </c>
      <c r="F1331">
        <v>750</v>
      </c>
      <c r="J1331">
        <v>3.25</v>
      </c>
      <c r="M1331">
        <v>36.865499999999997</v>
      </c>
      <c r="O1331">
        <v>1.9699999999999999E-2</v>
      </c>
    </row>
    <row r="1332" spans="1:15" x14ac:dyDescent="0.25">
      <c r="A1332">
        <v>3</v>
      </c>
      <c r="B1332" t="s">
        <v>404</v>
      </c>
      <c r="C1332">
        <v>7</v>
      </c>
      <c r="D1332" s="47" t="s">
        <v>2</v>
      </c>
      <c r="F1332">
        <v>7500</v>
      </c>
      <c r="J1332">
        <v>200</v>
      </c>
      <c r="M1332">
        <v>32.985700000000001</v>
      </c>
      <c r="O1332">
        <v>0.01</v>
      </c>
    </row>
    <row r="1333" spans="1:15" x14ac:dyDescent="0.25">
      <c r="A1333">
        <v>3</v>
      </c>
      <c r="D1333" s="47" t="s">
        <v>2</v>
      </c>
      <c r="F1333">
        <v>7500</v>
      </c>
      <c r="J1333">
        <v>100</v>
      </c>
      <c r="M1333">
        <v>23.351099999999999</v>
      </c>
      <c r="O1333">
        <v>2.2700000000000001E-2</v>
      </c>
    </row>
    <row r="1334" spans="1:15" x14ac:dyDescent="0.25">
      <c r="A1334">
        <v>3</v>
      </c>
      <c r="D1334" s="47" t="s">
        <v>2</v>
      </c>
      <c r="F1334">
        <v>7500</v>
      </c>
      <c r="J1334">
        <v>50</v>
      </c>
      <c r="M1334">
        <v>24.741099999999999</v>
      </c>
      <c r="O1334">
        <v>1.9400000000000001E-2</v>
      </c>
    </row>
    <row r="1335" spans="1:15" x14ac:dyDescent="0.25">
      <c r="A1335">
        <v>3</v>
      </c>
      <c r="D1335" s="47" t="s">
        <v>2</v>
      </c>
      <c r="F1335">
        <v>7500</v>
      </c>
      <c r="J1335">
        <v>25</v>
      </c>
      <c r="M1335">
        <v>26.446000000000002</v>
      </c>
      <c r="O1335">
        <v>2.98E-2</v>
      </c>
    </row>
    <row r="1336" spans="1:15" x14ac:dyDescent="0.25">
      <c r="A1336">
        <v>3</v>
      </c>
      <c r="D1336" s="47" t="s">
        <v>2</v>
      </c>
      <c r="F1336">
        <v>7500</v>
      </c>
      <c r="J1336">
        <v>12.5</v>
      </c>
      <c r="M1336">
        <v>29.957000000000001</v>
      </c>
      <c r="O1336">
        <v>3.2099999999999997E-2</v>
      </c>
    </row>
    <row r="1337" spans="1:15" x14ac:dyDescent="0.25">
      <c r="A1337">
        <v>3</v>
      </c>
      <c r="D1337" s="47" t="s">
        <v>2</v>
      </c>
      <c r="F1337">
        <v>7500</v>
      </c>
      <c r="J1337">
        <v>6.5</v>
      </c>
      <c r="M1337">
        <v>34.673400000000001</v>
      </c>
      <c r="O1337">
        <v>4.4999999999999998E-2</v>
      </c>
    </row>
    <row r="1338" spans="1:15" x14ac:dyDescent="0.25">
      <c r="A1338">
        <v>3</v>
      </c>
      <c r="D1338" s="47" t="s">
        <v>2</v>
      </c>
      <c r="F1338">
        <v>7500</v>
      </c>
      <c r="J1338">
        <v>3.25</v>
      </c>
      <c r="M1338">
        <v>38.085900000000002</v>
      </c>
      <c r="O1338">
        <v>3.2599999999999997E-2</v>
      </c>
    </row>
    <row r="1339" spans="1:15" x14ac:dyDescent="0.25">
      <c r="A1339">
        <v>3</v>
      </c>
      <c r="B1339" t="s">
        <v>17</v>
      </c>
      <c r="C1339">
        <v>10</v>
      </c>
      <c r="D1339" s="47" t="s">
        <v>2</v>
      </c>
      <c r="F1339">
        <v>15200</v>
      </c>
      <c r="J1339">
        <v>200</v>
      </c>
      <c r="M1339">
        <v>34.895400000000002</v>
      </c>
      <c r="O1339">
        <v>2.0400000000000001E-2</v>
      </c>
    </row>
    <row r="1340" spans="1:15" x14ac:dyDescent="0.25">
      <c r="A1340">
        <v>3</v>
      </c>
      <c r="D1340" s="47" t="s">
        <v>2</v>
      </c>
      <c r="F1340">
        <v>15200</v>
      </c>
      <c r="J1340">
        <v>100</v>
      </c>
      <c r="M1340">
        <v>33.0779</v>
      </c>
      <c r="O1340">
        <v>2.75E-2</v>
      </c>
    </row>
    <row r="1341" spans="1:15" x14ac:dyDescent="0.25">
      <c r="A1341">
        <v>3</v>
      </c>
      <c r="D1341" s="47" t="s">
        <v>2</v>
      </c>
      <c r="F1341">
        <v>15200</v>
      </c>
      <c r="J1341">
        <v>50</v>
      </c>
      <c r="M1341">
        <v>33.651800000000001</v>
      </c>
      <c r="O1341">
        <v>3.5099999999999999E-2</v>
      </c>
    </row>
    <row r="1342" spans="1:15" x14ac:dyDescent="0.25">
      <c r="A1342">
        <v>3</v>
      </c>
      <c r="D1342" s="47" t="s">
        <v>2</v>
      </c>
      <c r="F1342">
        <v>15200</v>
      </c>
      <c r="J1342">
        <v>25</v>
      </c>
      <c r="M1342">
        <v>32.4131</v>
      </c>
      <c r="O1342">
        <v>2.98E-2</v>
      </c>
    </row>
    <row r="1343" spans="1:15" x14ac:dyDescent="0.25">
      <c r="A1343">
        <v>3</v>
      </c>
      <c r="D1343" s="47" t="s">
        <v>2</v>
      </c>
      <c r="F1343">
        <v>15200</v>
      </c>
      <c r="J1343">
        <v>12.5</v>
      </c>
      <c r="M1343">
        <v>34.0473</v>
      </c>
      <c r="O1343">
        <v>2.9700000000000001E-2</v>
      </c>
    </row>
    <row r="1344" spans="1:15" x14ac:dyDescent="0.25">
      <c r="A1344">
        <v>3</v>
      </c>
      <c r="D1344" s="47" t="s">
        <v>2</v>
      </c>
      <c r="F1344">
        <v>15200</v>
      </c>
      <c r="J1344">
        <v>6.5</v>
      </c>
      <c r="M1344">
        <v>39.926299999999998</v>
      </c>
      <c r="O1344">
        <v>1.9199999999999998E-2</v>
      </c>
    </row>
    <row r="1345" spans="1:16" x14ac:dyDescent="0.25">
      <c r="A1345">
        <v>3</v>
      </c>
      <c r="D1345" s="47" t="s">
        <v>2</v>
      </c>
      <c r="F1345">
        <v>15200</v>
      </c>
      <c r="J1345">
        <v>3.25</v>
      </c>
      <c r="M1345">
        <v>44.6006</v>
      </c>
      <c r="O1345">
        <v>2.8000000000000001E-2</v>
      </c>
    </row>
    <row r="1346" spans="1:16" x14ac:dyDescent="0.25">
      <c r="A1346">
        <v>3</v>
      </c>
      <c r="B1346" t="s">
        <v>24</v>
      </c>
      <c r="D1346" s="47" t="s">
        <v>2</v>
      </c>
      <c r="F1346">
        <v>1800</v>
      </c>
      <c r="J1346">
        <v>200</v>
      </c>
      <c r="M1346">
        <v>20.366</v>
      </c>
      <c r="O1346">
        <v>3.15E-2</v>
      </c>
      <c r="P1346">
        <v>1.9E-2</v>
      </c>
    </row>
    <row r="1347" spans="1:16" x14ac:dyDescent="0.25">
      <c r="A1347">
        <v>3</v>
      </c>
      <c r="D1347" s="47" t="s">
        <v>2</v>
      </c>
      <c r="F1347">
        <v>1800</v>
      </c>
      <c r="J1347">
        <v>100</v>
      </c>
      <c r="M1347">
        <v>21.268699999999999</v>
      </c>
      <c r="O1347">
        <v>2.8199999999999999E-2</v>
      </c>
    </row>
    <row r="1348" spans="1:16" x14ac:dyDescent="0.25">
      <c r="A1348">
        <v>3</v>
      </c>
      <c r="D1348" s="47" t="s">
        <v>2</v>
      </c>
      <c r="F1348">
        <v>1800</v>
      </c>
      <c r="J1348">
        <v>50</v>
      </c>
      <c r="M1348">
        <v>20.7181</v>
      </c>
      <c r="O1348">
        <v>3.32E-2</v>
      </c>
    </row>
    <row r="1349" spans="1:16" x14ac:dyDescent="0.25">
      <c r="A1349">
        <v>3</v>
      </c>
      <c r="D1349" s="47" t="s">
        <v>2</v>
      </c>
      <c r="F1349">
        <v>1800</v>
      </c>
      <c r="J1349">
        <v>25</v>
      </c>
      <c r="M1349">
        <v>22.717700000000001</v>
      </c>
      <c r="O1349">
        <v>3.8399999999999997E-2</v>
      </c>
    </row>
    <row r="1350" spans="1:16" x14ac:dyDescent="0.25">
      <c r="A1350">
        <v>3</v>
      </c>
      <c r="D1350" s="47" t="s">
        <v>2</v>
      </c>
      <c r="F1350">
        <v>1800</v>
      </c>
      <c r="J1350">
        <v>12.5</v>
      </c>
      <c r="M1350">
        <v>24.429300000000001</v>
      </c>
      <c r="O1350">
        <v>3.1600000000000003E-2</v>
      </c>
    </row>
    <row r="1351" spans="1:16" x14ac:dyDescent="0.25">
      <c r="A1351">
        <v>3</v>
      </c>
      <c r="D1351" s="47" t="s">
        <v>2</v>
      </c>
      <c r="F1351">
        <v>1800</v>
      </c>
      <c r="J1351">
        <v>6.5</v>
      </c>
      <c r="M1351">
        <v>29.073699999999999</v>
      </c>
      <c r="O1351">
        <v>1.7999999999999999E-2</v>
      </c>
    </row>
    <row r="1352" spans="1:16" x14ac:dyDescent="0.25">
      <c r="A1352">
        <v>3</v>
      </c>
      <c r="D1352" s="47" t="s">
        <v>2</v>
      </c>
      <c r="F1352">
        <v>1800</v>
      </c>
      <c r="J1352">
        <v>3.25</v>
      </c>
      <c r="M1352">
        <v>35.113799999999998</v>
      </c>
      <c r="O1352">
        <v>1.6E-2</v>
      </c>
    </row>
    <row r="1353" spans="1:16" x14ac:dyDescent="0.25">
      <c r="A1353">
        <v>3</v>
      </c>
      <c r="B1353" t="s">
        <v>25</v>
      </c>
      <c r="C1353">
        <v>6</v>
      </c>
      <c r="D1353" s="47" t="s">
        <v>2</v>
      </c>
      <c r="F1353">
        <v>250</v>
      </c>
      <c r="J1353">
        <v>200</v>
      </c>
      <c r="M1353">
        <v>17.0258</v>
      </c>
      <c r="O1353">
        <v>3.0300000000000001E-2</v>
      </c>
      <c r="P1353">
        <v>2.5000000000000001E-2</v>
      </c>
    </row>
    <row r="1354" spans="1:16" x14ac:dyDescent="0.25">
      <c r="A1354">
        <v>3</v>
      </c>
      <c r="D1354" s="47" t="s">
        <v>2</v>
      </c>
      <c r="F1354">
        <v>250</v>
      </c>
      <c r="J1354">
        <v>100</v>
      </c>
      <c r="M1354">
        <v>17.907499999999999</v>
      </c>
      <c r="O1354">
        <v>3.0300000000000001E-2</v>
      </c>
    </row>
    <row r="1355" spans="1:16" x14ac:dyDescent="0.25">
      <c r="A1355">
        <v>3</v>
      </c>
      <c r="D1355" s="47" t="s">
        <v>2</v>
      </c>
      <c r="F1355">
        <v>250</v>
      </c>
      <c r="J1355">
        <v>50</v>
      </c>
      <c r="M1355">
        <v>18.8401</v>
      </c>
      <c r="O1355">
        <v>3.4700000000000002E-2</v>
      </c>
    </row>
    <row r="1356" spans="1:16" x14ac:dyDescent="0.25">
      <c r="A1356">
        <v>3</v>
      </c>
      <c r="D1356" s="47" t="s">
        <v>2</v>
      </c>
      <c r="F1356">
        <v>250</v>
      </c>
      <c r="J1356">
        <v>25</v>
      </c>
      <c r="M1356">
        <v>22.120999999999999</v>
      </c>
      <c r="O1356">
        <v>3.6799999999999999E-2</v>
      </c>
    </row>
    <row r="1357" spans="1:16" x14ac:dyDescent="0.25">
      <c r="A1357">
        <v>3</v>
      </c>
      <c r="D1357" s="47" t="s">
        <v>2</v>
      </c>
      <c r="F1357">
        <v>250</v>
      </c>
      <c r="J1357">
        <v>12.5</v>
      </c>
      <c r="M1357">
        <v>26.059699999999999</v>
      </c>
      <c r="O1357">
        <v>2.76E-2</v>
      </c>
    </row>
    <row r="1358" spans="1:16" x14ac:dyDescent="0.25">
      <c r="A1358">
        <v>3</v>
      </c>
      <c r="D1358" s="47" t="s">
        <v>2</v>
      </c>
      <c r="F1358">
        <v>250</v>
      </c>
      <c r="J1358">
        <v>6.5</v>
      </c>
      <c r="M1358">
        <v>30.565899999999999</v>
      </c>
      <c r="O1358">
        <v>1.9599999999999999E-2</v>
      </c>
    </row>
    <row r="1359" spans="1:16" x14ac:dyDescent="0.25">
      <c r="A1359">
        <v>3</v>
      </c>
      <c r="D1359" s="47" t="s">
        <v>2</v>
      </c>
      <c r="F1359">
        <v>250</v>
      </c>
      <c r="J1359">
        <v>3.25</v>
      </c>
      <c r="M1359">
        <v>34.207500000000003</v>
      </c>
      <c r="O1359">
        <v>2.41E-2</v>
      </c>
    </row>
    <row r="1360" spans="1:16" x14ac:dyDescent="0.25">
      <c r="A1360">
        <v>3</v>
      </c>
      <c r="B1360" t="s">
        <v>26</v>
      </c>
      <c r="C1360">
        <v>6</v>
      </c>
      <c r="D1360" s="47" t="s">
        <v>2</v>
      </c>
      <c r="F1360">
        <v>30000</v>
      </c>
      <c r="J1360">
        <v>200</v>
      </c>
      <c r="M1360">
        <v>25.010300000000001</v>
      </c>
      <c r="O1360">
        <v>2.9600000000000001E-2</v>
      </c>
      <c r="P1360">
        <v>0.02</v>
      </c>
    </row>
    <row r="1361" spans="1:16" x14ac:dyDescent="0.25">
      <c r="A1361">
        <v>3</v>
      </c>
      <c r="D1361" s="47" t="s">
        <v>2</v>
      </c>
      <c r="F1361">
        <v>30000</v>
      </c>
      <c r="J1361">
        <v>100</v>
      </c>
      <c r="M1361">
        <v>25.373699999999999</v>
      </c>
      <c r="O1361">
        <v>3.0599999999999999E-2</v>
      </c>
    </row>
    <row r="1362" spans="1:16" x14ac:dyDescent="0.25">
      <c r="A1362">
        <v>3</v>
      </c>
      <c r="D1362" s="47" t="s">
        <v>2</v>
      </c>
      <c r="F1362">
        <v>30000</v>
      </c>
      <c r="J1362">
        <v>50</v>
      </c>
      <c r="M1362">
        <v>27.368500000000001</v>
      </c>
      <c r="O1362">
        <v>4.9200000000000001E-2</v>
      </c>
    </row>
    <row r="1363" spans="1:16" x14ac:dyDescent="0.25">
      <c r="A1363">
        <v>3</v>
      </c>
      <c r="D1363" s="47" t="s">
        <v>2</v>
      </c>
      <c r="F1363">
        <v>30000</v>
      </c>
      <c r="J1363">
        <v>25</v>
      </c>
      <c r="M1363">
        <v>28.211200000000002</v>
      </c>
      <c r="O1363">
        <v>4.8000000000000001E-2</v>
      </c>
    </row>
    <row r="1364" spans="1:16" x14ac:dyDescent="0.25">
      <c r="A1364">
        <v>3</v>
      </c>
      <c r="D1364" s="47" t="s">
        <v>2</v>
      </c>
      <c r="F1364">
        <v>30000</v>
      </c>
      <c r="J1364">
        <v>12.5</v>
      </c>
      <c r="M1364">
        <v>30.365400000000001</v>
      </c>
      <c r="O1364">
        <v>2.1899999999999999E-2</v>
      </c>
    </row>
    <row r="1365" spans="1:16" x14ac:dyDescent="0.25">
      <c r="A1365">
        <v>3</v>
      </c>
      <c r="D1365" s="47" t="s">
        <v>2</v>
      </c>
      <c r="F1365">
        <v>30000</v>
      </c>
      <c r="J1365">
        <v>6.5</v>
      </c>
      <c r="M1365">
        <v>34.849400000000003</v>
      </c>
      <c r="O1365">
        <v>2.4500000000000001E-2</v>
      </c>
    </row>
    <row r="1366" spans="1:16" x14ac:dyDescent="0.25">
      <c r="A1366">
        <v>3</v>
      </c>
      <c r="D1366" s="47" t="s">
        <v>2</v>
      </c>
      <c r="F1366">
        <v>30000</v>
      </c>
      <c r="J1366">
        <v>3.25</v>
      </c>
      <c r="M1366">
        <v>39.3947</v>
      </c>
      <c r="O1366">
        <v>3.1699999999999999E-2</v>
      </c>
    </row>
    <row r="1367" spans="1:16" x14ac:dyDescent="0.25">
      <c r="A1367">
        <v>3</v>
      </c>
      <c r="B1367" t="s">
        <v>28</v>
      </c>
      <c r="C1367">
        <v>9</v>
      </c>
      <c r="D1367" s="47" t="s">
        <v>2</v>
      </c>
      <c r="F1367">
        <v>1500</v>
      </c>
      <c r="J1367">
        <v>200</v>
      </c>
      <c r="M1367">
        <v>19.370200000000001</v>
      </c>
      <c r="O1367">
        <v>4.0300000000000002E-2</v>
      </c>
      <c r="P1367">
        <v>1.9E-2</v>
      </c>
    </row>
    <row r="1368" spans="1:16" x14ac:dyDescent="0.25">
      <c r="A1368">
        <v>3</v>
      </c>
      <c r="D1368" s="47" t="s">
        <v>2</v>
      </c>
      <c r="F1368">
        <v>1500</v>
      </c>
      <c r="J1368">
        <v>100</v>
      </c>
      <c r="M1368">
        <v>20.854700000000001</v>
      </c>
      <c r="O1368">
        <v>4.2500000000000003E-2</v>
      </c>
    </row>
    <row r="1369" spans="1:16" x14ac:dyDescent="0.25">
      <c r="A1369">
        <v>3</v>
      </c>
      <c r="D1369" s="47" t="s">
        <v>2</v>
      </c>
      <c r="F1369">
        <v>1500</v>
      </c>
      <c r="J1369">
        <v>50</v>
      </c>
      <c r="M1369">
        <v>21.635100000000001</v>
      </c>
      <c r="O1369">
        <v>5.16E-2</v>
      </c>
    </row>
    <row r="1370" spans="1:16" x14ac:dyDescent="0.25">
      <c r="A1370">
        <v>3</v>
      </c>
      <c r="D1370" s="47" t="s">
        <v>2</v>
      </c>
      <c r="F1370">
        <v>1500</v>
      </c>
      <c r="J1370">
        <v>25</v>
      </c>
      <c r="M1370">
        <v>23.527899999999999</v>
      </c>
      <c r="O1370">
        <v>4.9000000000000002E-2</v>
      </c>
    </row>
    <row r="1371" spans="1:16" x14ac:dyDescent="0.25">
      <c r="A1371">
        <v>3</v>
      </c>
      <c r="D1371" s="47" t="s">
        <v>2</v>
      </c>
      <c r="F1371">
        <v>1500</v>
      </c>
      <c r="J1371">
        <v>12.5</v>
      </c>
      <c r="M1371">
        <v>26.740400000000001</v>
      </c>
      <c r="O1371">
        <v>2.3099999999999999E-2</v>
      </c>
    </row>
    <row r="1372" spans="1:16" x14ac:dyDescent="0.25">
      <c r="A1372">
        <v>3</v>
      </c>
      <c r="D1372" s="47" t="s">
        <v>2</v>
      </c>
      <c r="F1372">
        <v>1500</v>
      </c>
      <c r="J1372">
        <v>6.5</v>
      </c>
      <c r="M1372">
        <v>34.178699999999999</v>
      </c>
      <c r="O1372">
        <v>2.29E-2</v>
      </c>
    </row>
    <row r="1373" spans="1:16" x14ac:dyDescent="0.25">
      <c r="A1373">
        <v>3</v>
      </c>
      <c r="D1373" s="47" t="s">
        <v>2</v>
      </c>
      <c r="F1373">
        <v>1500</v>
      </c>
      <c r="J1373">
        <v>3.25</v>
      </c>
      <c r="M1373">
        <v>40.340299999999999</v>
      </c>
      <c r="O1373">
        <v>3.09E-2</v>
      </c>
    </row>
    <row r="1374" spans="1:16" x14ac:dyDescent="0.25">
      <c r="A1374">
        <v>3</v>
      </c>
      <c r="B1374" t="s">
        <v>32</v>
      </c>
      <c r="C1374">
        <v>6</v>
      </c>
      <c r="D1374" s="47" t="s">
        <v>2</v>
      </c>
      <c r="F1374">
        <v>33000</v>
      </c>
      <c r="J1374">
        <v>200</v>
      </c>
      <c r="M1374">
        <v>27.332599999999999</v>
      </c>
      <c r="O1374">
        <v>3.1099999999999999E-2</v>
      </c>
      <c r="P1374">
        <v>1.6E-2</v>
      </c>
    </row>
    <row r="1375" spans="1:16" x14ac:dyDescent="0.25">
      <c r="A1375">
        <v>3</v>
      </c>
      <c r="D1375" s="47" t="s">
        <v>2</v>
      </c>
      <c r="F1375">
        <v>33000</v>
      </c>
      <c r="J1375">
        <v>100</v>
      </c>
      <c r="M1375">
        <v>28.519300000000001</v>
      </c>
      <c r="O1375">
        <v>4.0500000000000001E-2</v>
      </c>
    </row>
    <row r="1376" spans="1:16" x14ac:dyDescent="0.25">
      <c r="A1376">
        <v>3</v>
      </c>
      <c r="D1376" s="47" t="s">
        <v>2</v>
      </c>
      <c r="F1376">
        <v>33000</v>
      </c>
      <c r="J1376">
        <v>50</v>
      </c>
      <c r="M1376">
        <v>28.344200000000001</v>
      </c>
      <c r="O1376">
        <v>3.5000000000000003E-2</v>
      </c>
    </row>
    <row r="1377" spans="1:16" x14ac:dyDescent="0.25">
      <c r="A1377">
        <v>3</v>
      </c>
      <c r="D1377" s="47" t="s">
        <v>2</v>
      </c>
      <c r="F1377">
        <v>33000</v>
      </c>
      <c r="J1377">
        <v>25</v>
      </c>
      <c r="M1377">
        <v>28.415600000000001</v>
      </c>
      <c r="O1377">
        <v>2.63E-2</v>
      </c>
    </row>
    <row r="1378" spans="1:16" x14ac:dyDescent="0.25">
      <c r="A1378">
        <v>3</v>
      </c>
      <c r="D1378" s="47" t="s">
        <v>2</v>
      </c>
      <c r="F1378">
        <v>33000</v>
      </c>
      <c r="J1378">
        <v>12.5</v>
      </c>
      <c r="M1378">
        <v>29.840599999999998</v>
      </c>
      <c r="O1378">
        <v>2.4799999999999999E-2</v>
      </c>
    </row>
    <row r="1379" spans="1:16" x14ac:dyDescent="0.25">
      <c r="A1379">
        <v>3</v>
      </c>
      <c r="D1379" s="47" t="s">
        <v>2</v>
      </c>
      <c r="F1379">
        <v>33000</v>
      </c>
      <c r="J1379">
        <v>6.5</v>
      </c>
      <c r="M1379">
        <v>34.019300000000001</v>
      </c>
      <c r="O1379">
        <v>2.1499999999999998E-2</v>
      </c>
    </row>
    <row r="1380" spans="1:16" x14ac:dyDescent="0.25">
      <c r="A1380">
        <v>3</v>
      </c>
      <c r="D1380" s="47" t="s">
        <v>2</v>
      </c>
      <c r="F1380">
        <v>33000</v>
      </c>
      <c r="J1380">
        <v>3.25</v>
      </c>
      <c r="M1380">
        <v>41.903399999999998</v>
      </c>
      <c r="O1380">
        <v>1.6199999999999999E-2</v>
      </c>
    </row>
    <row r="1381" spans="1:16" x14ac:dyDescent="0.25">
      <c r="A1381">
        <v>3</v>
      </c>
      <c r="B1381" t="s">
        <v>34</v>
      </c>
      <c r="C1381">
        <v>11</v>
      </c>
      <c r="D1381" s="47" t="s">
        <v>2</v>
      </c>
      <c r="F1381">
        <v>2000</v>
      </c>
      <c r="J1381">
        <v>200</v>
      </c>
      <c r="M1381">
        <v>25.313199999999998</v>
      </c>
      <c r="O1381">
        <v>3.9E-2</v>
      </c>
      <c r="P1381">
        <v>0.02</v>
      </c>
    </row>
    <row r="1382" spans="1:16" x14ac:dyDescent="0.25">
      <c r="A1382">
        <v>3</v>
      </c>
      <c r="D1382" s="47" t="s">
        <v>2</v>
      </c>
      <c r="F1382">
        <v>2000</v>
      </c>
      <c r="J1382">
        <v>100</v>
      </c>
      <c r="M1382">
        <v>28.0136</v>
      </c>
      <c r="O1382">
        <v>4.02E-2</v>
      </c>
    </row>
    <row r="1383" spans="1:16" x14ac:dyDescent="0.25">
      <c r="A1383">
        <v>3</v>
      </c>
      <c r="D1383" s="47" t="s">
        <v>2</v>
      </c>
      <c r="F1383">
        <v>2000</v>
      </c>
      <c r="J1383">
        <v>50</v>
      </c>
      <c r="M1383">
        <v>28.835000000000001</v>
      </c>
      <c r="O1383">
        <v>3.5200000000000002E-2</v>
      </c>
    </row>
    <row r="1384" spans="1:16" x14ac:dyDescent="0.25">
      <c r="A1384">
        <v>3</v>
      </c>
      <c r="D1384" s="47" t="s">
        <v>2</v>
      </c>
      <c r="F1384">
        <v>2000</v>
      </c>
      <c r="J1384">
        <v>25</v>
      </c>
      <c r="M1384">
        <v>29.9376</v>
      </c>
      <c r="O1384">
        <v>2.8500000000000001E-2</v>
      </c>
    </row>
    <row r="1385" spans="1:16" x14ac:dyDescent="0.25">
      <c r="A1385">
        <v>3</v>
      </c>
      <c r="D1385" s="47" t="s">
        <v>2</v>
      </c>
      <c r="F1385">
        <v>2000</v>
      </c>
      <c r="J1385">
        <v>12.5</v>
      </c>
      <c r="M1385">
        <v>29.8856</v>
      </c>
      <c r="O1385">
        <v>2.0199999999999999E-2</v>
      </c>
    </row>
    <row r="1386" spans="1:16" x14ac:dyDescent="0.25">
      <c r="A1386">
        <v>3</v>
      </c>
      <c r="D1386" s="47" t="s">
        <v>2</v>
      </c>
      <c r="F1386">
        <v>2000</v>
      </c>
      <c r="J1386">
        <v>6.5</v>
      </c>
      <c r="M1386">
        <v>43.525799999999997</v>
      </c>
      <c r="O1386">
        <v>1.3599999999999999E-2</v>
      </c>
    </row>
    <row r="1387" spans="1:16" x14ac:dyDescent="0.25">
      <c r="A1387">
        <v>3</v>
      </c>
      <c r="D1387" s="47" t="s">
        <v>2</v>
      </c>
      <c r="F1387">
        <v>2000</v>
      </c>
      <c r="J1387">
        <v>3.25</v>
      </c>
      <c r="M1387">
        <v>45</v>
      </c>
      <c r="O1387">
        <v>2.1600000000000001E-2</v>
      </c>
    </row>
    <row r="1388" spans="1:16" x14ac:dyDescent="0.25">
      <c r="A1388">
        <v>3</v>
      </c>
      <c r="B1388" t="s">
        <v>39</v>
      </c>
      <c r="C1388">
        <v>16</v>
      </c>
      <c r="D1388" s="47" t="s">
        <v>2</v>
      </c>
      <c r="F1388">
        <v>350</v>
      </c>
      <c r="J1388">
        <v>200</v>
      </c>
      <c r="M1388">
        <v>18.2349</v>
      </c>
      <c r="O1388">
        <v>4.1500000000000002E-2</v>
      </c>
      <c r="P1388">
        <v>1.9E-2</v>
      </c>
    </row>
    <row r="1389" spans="1:16" x14ac:dyDescent="0.25">
      <c r="A1389">
        <v>3</v>
      </c>
      <c r="D1389" s="47" t="s">
        <v>2</v>
      </c>
      <c r="F1389">
        <v>350</v>
      </c>
      <c r="J1389">
        <v>100</v>
      </c>
      <c r="M1389">
        <v>18.9405</v>
      </c>
      <c r="O1389">
        <v>2.3599999999999999E-2</v>
      </c>
    </row>
    <row r="1390" spans="1:16" x14ac:dyDescent="0.25">
      <c r="A1390">
        <v>3</v>
      </c>
      <c r="D1390" s="47" t="s">
        <v>2</v>
      </c>
      <c r="F1390">
        <v>350</v>
      </c>
      <c r="J1390">
        <v>50</v>
      </c>
      <c r="M1390">
        <v>21.5182</v>
      </c>
      <c r="O1390">
        <v>3.5000000000000003E-2</v>
      </c>
    </row>
    <row r="1391" spans="1:16" x14ac:dyDescent="0.25">
      <c r="A1391">
        <v>3</v>
      </c>
      <c r="D1391" s="47" t="s">
        <v>2</v>
      </c>
      <c r="F1391">
        <v>350</v>
      </c>
      <c r="J1391">
        <v>25</v>
      </c>
      <c r="M1391">
        <v>24.874700000000001</v>
      </c>
      <c r="O1391">
        <v>1.9E-2</v>
      </c>
    </row>
    <row r="1392" spans="1:16" x14ac:dyDescent="0.25">
      <c r="A1392">
        <v>3</v>
      </c>
      <c r="D1392" s="47" t="s">
        <v>2</v>
      </c>
      <c r="F1392">
        <v>350</v>
      </c>
      <c r="J1392">
        <v>12.5</v>
      </c>
      <c r="M1392">
        <v>29.263200000000001</v>
      </c>
      <c r="O1392">
        <v>1.67E-2</v>
      </c>
    </row>
    <row r="1393" spans="1:15" x14ac:dyDescent="0.25">
      <c r="A1393">
        <v>3</v>
      </c>
      <c r="D1393" s="47" t="s">
        <v>2</v>
      </c>
      <c r="F1393">
        <v>350</v>
      </c>
      <c r="J1393">
        <v>6.5</v>
      </c>
      <c r="M1393">
        <v>31.029800000000002</v>
      </c>
      <c r="O1393">
        <v>3.4000000000000002E-2</v>
      </c>
    </row>
    <row r="1394" spans="1:15" x14ac:dyDescent="0.25">
      <c r="A1394">
        <v>3</v>
      </c>
      <c r="D1394" s="47" t="s">
        <v>2</v>
      </c>
      <c r="F1394">
        <v>350</v>
      </c>
      <c r="J1394">
        <v>3.25</v>
      </c>
      <c r="M1394">
        <v>38.222000000000001</v>
      </c>
      <c r="O1394">
        <v>2.2700000000000001E-2</v>
      </c>
    </row>
    <row r="1395" spans="1:15" x14ac:dyDescent="0.25">
      <c r="A1395">
        <v>3</v>
      </c>
      <c r="B1395" t="s">
        <v>45</v>
      </c>
      <c r="C1395">
        <v>8</v>
      </c>
      <c r="D1395" s="47" t="s">
        <v>2</v>
      </c>
      <c r="F1395">
        <v>7000</v>
      </c>
      <c r="J1395">
        <v>200</v>
      </c>
      <c r="M1395">
        <v>34.537199999999999</v>
      </c>
      <c r="O1395">
        <v>1.5100000000000001E-2</v>
      </c>
    </row>
    <row r="1396" spans="1:15" x14ac:dyDescent="0.25">
      <c r="A1396">
        <v>3</v>
      </c>
      <c r="D1396" s="47" t="s">
        <v>2</v>
      </c>
      <c r="F1396">
        <v>7000</v>
      </c>
      <c r="J1396">
        <v>100</v>
      </c>
      <c r="M1396">
        <v>30.528099999999998</v>
      </c>
      <c r="O1396">
        <v>2.1899999999999999E-2</v>
      </c>
    </row>
    <row r="1397" spans="1:15" x14ac:dyDescent="0.25">
      <c r="A1397">
        <v>3</v>
      </c>
      <c r="D1397" s="47" t="s">
        <v>2</v>
      </c>
      <c r="F1397">
        <v>7000</v>
      </c>
      <c r="J1397">
        <v>50</v>
      </c>
      <c r="M1397">
        <v>31.712299999999999</v>
      </c>
      <c r="O1397">
        <v>2.7699999999999999E-2</v>
      </c>
    </row>
    <row r="1398" spans="1:15" x14ac:dyDescent="0.25">
      <c r="A1398">
        <v>3</v>
      </c>
      <c r="D1398" s="47" t="s">
        <v>2</v>
      </c>
      <c r="F1398">
        <v>7000</v>
      </c>
      <c r="J1398">
        <v>25</v>
      </c>
      <c r="M1398">
        <v>32.789700000000003</v>
      </c>
      <c r="O1398">
        <v>2.81E-2</v>
      </c>
    </row>
    <row r="1399" spans="1:15" x14ac:dyDescent="0.25">
      <c r="A1399">
        <v>3</v>
      </c>
      <c r="D1399" s="47" t="s">
        <v>2</v>
      </c>
      <c r="F1399">
        <v>7000</v>
      </c>
      <c r="J1399">
        <v>12.5</v>
      </c>
      <c r="M1399">
        <v>30.988099999999999</v>
      </c>
      <c r="O1399">
        <v>3.0099999999999998E-2</v>
      </c>
    </row>
    <row r="1400" spans="1:15" x14ac:dyDescent="0.25">
      <c r="A1400">
        <v>3</v>
      </c>
      <c r="D1400" s="47" t="s">
        <v>2</v>
      </c>
      <c r="F1400">
        <v>7000</v>
      </c>
      <c r="J1400">
        <v>6.5</v>
      </c>
      <c r="M1400">
        <v>34.574399999999997</v>
      </c>
      <c r="O1400">
        <v>0.02</v>
      </c>
    </row>
    <row r="1401" spans="1:15" x14ac:dyDescent="0.25">
      <c r="A1401">
        <v>3</v>
      </c>
      <c r="D1401" s="47" t="s">
        <v>2</v>
      </c>
      <c r="F1401">
        <v>7000</v>
      </c>
      <c r="J1401">
        <v>3.25</v>
      </c>
      <c r="M1401">
        <v>36.673099999999998</v>
      </c>
      <c r="O1401">
        <v>1.7999999999999999E-2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37C4-E204-4C01-88D2-07E144617005}">
  <dimension ref="A1:I50"/>
  <sheetViews>
    <sheetView workbookViewId="0">
      <selection activeCell="G1" sqref="G1:G50"/>
    </sheetView>
  </sheetViews>
  <sheetFormatPr defaultRowHeight="13.2" x14ac:dyDescent="0.25"/>
  <cols>
    <col min="1" max="1" width="18.5546875" customWidth="1"/>
    <col min="2" max="2" width="9.109375" style="71"/>
    <col min="5" max="5" width="12.44140625" customWidth="1"/>
  </cols>
  <sheetData>
    <row r="1" spans="1:9" x14ac:dyDescent="0.25">
      <c r="A1">
        <v>6</v>
      </c>
      <c r="B1" s="71">
        <v>6</v>
      </c>
      <c r="E1">
        <v>110323</v>
      </c>
      <c r="F1">
        <v>6</v>
      </c>
      <c r="G1" t="str">
        <f>IF(LEN(F1)=3,RIGHT(F1,2),RIGHT(F1,1))</f>
        <v>6</v>
      </c>
    </row>
    <row r="2" spans="1:9" x14ac:dyDescent="0.25">
      <c r="A2">
        <v>8</v>
      </c>
      <c r="B2" s="71">
        <v>8</v>
      </c>
      <c r="E2">
        <v>110322</v>
      </c>
      <c r="F2">
        <v>8</v>
      </c>
      <c r="G2" t="str">
        <f t="shared" ref="G2:G50" si="0">IF(LEN(F2)=3,RIGHT(F2,2),RIGHT(F2,1))</f>
        <v>8</v>
      </c>
    </row>
    <row r="3" spans="1:9" x14ac:dyDescent="0.25">
      <c r="A3">
        <v>4</v>
      </c>
      <c r="B3" s="71">
        <v>4</v>
      </c>
      <c r="E3">
        <v>110324</v>
      </c>
      <c r="F3">
        <v>4</v>
      </c>
      <c r="G3" t="str">
        <f t="shared" si="0"/>
        <v>4</v>
      </c>
    </row>
    <row r="4" spans="1:9" ht="13.8" thickBot="1" x14ac:dyDescent="0.3">
      <c r="A4">
        <v>6</v>
      </c>
      <c r="B4" s="71">
        <v>6</v>
      </c>
      <c r="E4">
        <v>110325</v>
      </c>
      <c r="F4">
        <v>6</v>
      </c>
      <c r="G4" t="str">
        <f t="shared" si="0"/>
        <v>6</v>
      </c>
    </row>
    <row r="5" spans="1:9" ht="15" thickBot="1" x14ac:dyDescent="0.35">
      <c r="A5">
        <v>5</v>
      </c>
      <c r="B5" s="71">
        <v>5</v>
      </c>
      <c r="E5" s="35">
        <v>110328</v>
      </c>
      <c r="F5">
        <v>5</v>
      </c>
      <c r="G5" t="str">
        <f t="shared" si="0"/>
        <v>5</v>
      </c>
      <c r="I5" s="35"/>
    </row>
    <row r="6" spans="1:9" ht="15" thickBot="1" x14ac:dyDescent="0.35">
      <c r="A6">
        <v>8</v>
      </c>
      <c r="B6" s="71">
        <v>8</v>
      </c>
      <c r="E6" s="35">
        <v>110329</v>
      </c>
      <c r="F6">
        <v>8</v>
      </c>
      <c r="G6" t="str">
        <f t="shared" si="0"/>
        <v>8</v>
      </c>
      <c r="I6" s="35"/>
    </row>
    <row r="7" spans="1:9" ht="15" thickBot="1" x14ac:dyDescent="0.35">
      <c r="A7" s="35" t="s">
        <v>408</v>
      </c>
      <c r="B7" s="71" t="str">
        <f>G1</f>
        <v>6</v>
      </c>
      <c r="E7" s="35">
        <v>110330</v>
      </c>
      <c r="F7" s="35" t="s">
        <v>408</v>
      </c>
      <c r="G7" t="str">
        <f t="shared" si="0"/>
        <v>5</v>
      </c>
      <c r="I7" s="35"/>
    </row>
    <row r="8" spans="1:9" ht="15" thickBot="1" x14ac:dyDescent="0.35">
      <c r="A8" s="35" t="s">
        <v>409</v>
      </c>
      <c r="B8" s="71" t="str">
        <f t="shared" ref="B8:B50" si="1">IF(LEN(A8)=3,RIGHT(A8,2),RIGHT(A8,1))</f>
        <v>6</v>
      </c>
      <c r="E8" s="35">
        <v>110331</v>
      </c>
      <c r="F8" s="35" t="s">
        <v>409</v>
      </c>
      <c r="G8" t="str">
        <f t="shared" si="0"/>
        <v>6</v>
      </c>
      <c r="I8" s="35"/>
    </row>
    <row r="9" spans="1:9" ht="15" thickBot="1" x14ac:dyDescent="0.35">
      <c r="A9" s="35" t="s">
        <v>408</v>
      </c>
      <c r="B9" s="71" t="str">
        <f t="shared" si="1"/>
        <v>5</v>
      </c>
      <c r="E9" s="35">
        <v>110401</v>
      </c>
      <c r="F9" s="35" t="s">
        <v>408</v>
      </c>
      <c r="G9" t="str">
        <f t="shared" si="0"/>
        <v>5</v>
      </c>
      <c r="I9" s="35"/>
    </row>
    <row r="10" spans="1:9" ht="15" thickBot="1" x14ac:dyDescent="0.35">
      <c r="A10" s="35" t="s">
        <v>408</v>
      </c>
      <c r="B10" s="71" t="str">
        <f t="shared" si="1"/>
        <v>5</v>
      </c>
      <c r="E10" s="35">
        <v>110407</v>
      </c>
      <c r="F10" s="35" t="s">
        <v>408</v>
      </c>
      <c r="G10" t="str">
        <f t="shared" si="0"/>
        <v>5</v>
      </c>
      <c r="I10" s="35"/>
    </row>
    <row r="11" spans="1:9" ht="15" thickBot="1" x14ac:dyDescent="0.35">
      <c r="A11" s="35" t="s">
        <v>410</v>
      </c>
      <c r="B11" s="71" t="str">
        <f t="shared" si="1"/>
        <v>7</v>
      </c>
      <c r="E11" s="35">
        <v>110408</v>
      </c>
      <c r="F11" s="35" t="s">
        <v>410</v>
      </c>
      <c r="G11" t="str">
        <f t="shared" si="0"/>
        <v>7</v>
      </c>
      <c r="I11" s="35"/>
    </row>
    <row r="12" spans="1:9" ht="15" thickBot="1" x14ac:dyDescent="0.35">
      <c r="A12" s="35" t="s">
        <v>409</v>
      </c>
      <c r="B12" s="71" t="str">
        <f t="shared" si="1"/>
        <v>6</v>
      </c>
      <c r="E12" s="35">
        <v>110411</v>
      </c>
      <c r="F12" s="35" t="s">
        <v>409</v>
      </c>
      <c r="G12" t="str">
        <f t="shared" si="0"/>
        <v>6</v>
      </c>
      <c r="I12" s="35"/>
    </row>
    <row r="13" spans="1:9" ht="15" thickBot="1" x14ac:dyDescent="0.35">
      <c r="A13" s="35" t="s">
        <v>411</v>
      </c>
      <c r="B13" s="71" t="str">
        <f t="shared" si="1"/>
        <v>9</v>
      </c>
      <c r="E13" s="35">
        <v>110412</v>
      </c>
      <c r="F13" s="35" t="s">
        <v>411</v>
      </c>
      <c r="G13" t="str">
        <f t="shared" si="0"/>
        <v>9</v>
      </c>
      <c r="I13" s="35"/>
    </row>
    <row r="14" spans="1:9" ht="15" thickBot="1" x14ac:dyDescent="0.35">
      <c r="A14" s="35" t="s">
        <v>410</v>
      </c>
      <c r="B14" s="71" t="str">
        <f t="shared" si="1"/>
        <v>7</v>
      </c>
      <c r="E14" s="35">
        <v>110413</v>
      </c>
      <c r="F14" s="35" t="s">
        <v>410</v>
      </c>
      <c r="G14" t="str">
        <f t="shared" si="0"/>
        <v>7</v>
      </c>
      <c r="I14" s="35"/>
    </row>
    <row r="15" spans="1:9" ht="15" thickBot="1" x14ac:dyDescent="0.35">
      <c r="A15" s="35" t="s">
        <v>409</v>
      </c>
      <c r="B15" s="71" t="str">
        <f t="shared" si="1"/>
        <v>6</v>
      </c>
      <c r="E15" s="35">
        <v>110518</v>
      </c>
      <c r="F15" s="35" t="s">
        <v>409</v>
      </c>
      <c r="G15" t="str">
        <f t="shared" si="0"/>
        <v>6</v>
      </c>
      <c r="I15" s="35"/>
    </row>
    <row r="16" spans="1:9" ht="15" thickBot="1" x14ac:dyDescent="0.35">
      <c r="A16" s="35" t="s">
        <v>409</v>
      </c>
      <c r="B16" s="71" t="str">
        <f t="shared" si="1"/>
        <v>6</v>
      </c>
      <c r="E16" s="35">
        <v>110601</v>
      </c>
      <c r="F16" s="35" t="s">
        <v>409</v>
      </c>
      <c r="G16" t="str">
        <f t="shared" si="0"/>
        <v>6</v>
      </c>
      <c r="I16" s="35"/>
    </row>
    <row r="17" spans="1:9" ht="15" thickBot="1" x14ac:dyDescent="0.35">
      <c r="A17" s="35" t="s">
        <v>408</v>
      </c>
      <c r="B17" s="71" t="str">
        <f t="shared" si="1"/>
        <v>5</v>
      </c>
      <c r="E17" s="35">
        <v>110606</v>
      </c>
      <c r="F17" s="35" t="s">
        <v>408</v>
      </c>
      <c r="G17" t="str">
        <f t="shared" si="0"/>
        <v>5</v>
      </c>
      <c r="I17" s="35"/>
    </row>
    <row r="18" spans="1:9" ht="15" thickBot="1" x14ac:dyDescent="0.35">
      <c r="A18" s="35" t="s">
        <v>412</v>
      </c>
      <c r="B18" s="71" t="str">
        <f t="shared" si="1"/>
        <v>3</v>
      </c>
      <c r="E18" s="35">
        <v>100809</v>
      </c>
      <c r="F18" s="35" t="s">
        <v>412</v>
      </c>
      <c r="G18" t="str">
        <f t="shared" si="0"/>
        <v>3</v>
      </c>
      <c r="I18" s="35"/>
    </row>
    <row r="19" spans="1:9" ht="15" thickBot="1" x14ac:dyDescent="0.35">
      <c r="A19" s="35" t="s">
        <v>413</v>
      </c>
      <c r="B19" s="71" t="str">
        <f t="shared" si="1"/>
        <v>2</v>
      </c>
      <c r="E19" s="35">
        <v>100917</v>
      </c>
      <c r="F19" s="35" t="s">
        <v>413</v>
      </c>
      <c r="G19" t="str">
        <f t="shared" si="0"/>
        <v>2</v>
      </c>
      <c r="I19" s="35"/>
    </row>
    <row r="20" spans="1:9" ht="15" thickBot="1" x14ac:dyDescent="0.35">
      <c r="A20" s="35" t="s">
        <v>408</v>
      </c>
      <c r="B20" s="71" t="str">
        <f t="shared" si="1"/>
        <v>5</v>
      </c>
      <c r="E20" s="35">
        <v>101021</v>
      </c>
      <c r="F20" s="35" t="s">
        <v>408</v>
      </c>
      <c r="G20" t="str">
        <f t="shared" si="0"/>
        <v>5</v>
      </c>
      <c r="I20" s="35"/>
    </row>
    <row r="21" spans="1:9" ht="15" thickBot="1" x14ac:dyDescent="0.35">
      <c r="A21" s="35" t="s">
        <v>409</v>
      </c>
      <c r="B21" s="71" t="str">
        <f t="shared" si="1"/>
        <v>6</v>
      </c>
      <c r="E21" s="35">
        <v>101022</v>
      </c>
      <c r="F21" s="35" t="s">
        <v>409</v>
      </c>
      <c r="G21" t="str">
        <f t="shared" si="0"/>
        <v>6</v>
      </c>
      <c r="I21" s="35"/>
    </row>
    <row r="22" spans="1:9" ht="15" thickBot="1" x14ac:dyDescent="0.35">
      <c r="A22" s="35" t="s">
        <v>410</v>
      </c>
      <c r="B22" s="71" t="str">
        <f t="shared" si="1"/>
        <v>7</v>
      </c>
      <c r="E22" s="35">
        <v>101025</v>
      </c>
      <c r="F22" s="35" t="s">
        <v>410</v>
      </c>
      <c r="G22" t="str">
        <f t="shared" si="0"/>
        <v>7</v>
      </c>
      <c r="I22" s="35"/>
    </row>
    <row r="23" spans="1:9" ht="15" thickBot="1" x14ac:dyDescent="0.35">
      <c r="A23" s="35" t="s">
        <v>414</v>
      </c>
      <c r="B23" s="71" t="str">
        <f t="shared" si="1"/>
        <v>4</v>
      </c>
      <c r="E23" s="35">
        <v>101026</v>
      </c>
      <c r="F23" s="35" t="s">
        <v>414</v>
      </c>
      <c r="G23" t="str">
        <f t="shared" si="0"/>
        <v>4</v>
      </c>
      <c r="I23" s="35"/>
    </row>
    <row r="24" spans="1:9" ht="15" thickBot="1" x14ac:dyDescent="0.35">
      <c r="A24" s="35" t="s">
        <v>408</v>
      </c>
      <c r="B24" s="71" t="str">
        <f t="shared" si="1"/>
        <v>5</v>
      </c>
      <c r="E24" s="35">
        <v>101027</v>
      </c>
      <c r="F24" s="35" t="s">
        <v>408</v>
      </c>
      <c r="G24" t="str">
        <f t="shared" si="0"/>
        <v>5</v>
      </c>
      <c r="I24" s="35"/>
    </row>
    <row r="25" spans="1:9" ht="15" thickBot="1" x14ac:dyDescent="0.35">
      <c r="A25" s="35" t="s">
        <v>410</v>
      </c>
      <c r="B25" s="71" t="str">
        <f t="shared" si="1"/>
        <v>7</v>
      </c>
      <c r="E25" s="35">
        <v>101028</v>
      </c>
      <c r="F25" s="35" t="s">
        <v>410</v>
      </c>
      <c r="G25" t="str">
        <f t="shared" si="0"/>
        <v>7</v>
      </c>
      <c r="I25" s="35"/>
    </row>
    <row r="26" spans="1:9" ht="15" thickBot="1" x14ac:dyDescent="0.35">
      <c r="A26" s="35" t="s">
        <v>408</v>
      </c>
      <c r="B26" s="71" t="str">
        <f t="shared" si="1"/>
        <v>5</v>
      </c>
      <c r="E26" s="35">
        <v>101029</v>
      </c>
      <c r="F26" s="35" t="s">
        <v>408</v>
      </c>
      <c r="G26" t="str">
        <f t="shared" si="0"/>
        <v>5</v>
      </c>
      <c r="I26" s="35"/>
    </row>
    <row r="27" spans="1:9" ht="15" thickBot="1" x14ac:dyDescent="0.35">
      <c r="A27" s="35" t="s">
        <v>414</v>
      </c>
      <c r="B27" s="71" t="str">
        <f t="shared" si="1"/>
        <v>4</v>
      </c>
      <c r="E27" s="35">
        <v>101102</v>
      </c>
      <c r="F27" s="35" t="s">
        <v>414</v>
      </c>
      <c r="G27" t="str">
        <f t="shared" si="0"/>
        <v>4</v>
      </c>
      <c r="I27" s="35"/>
    </row>
    <row r="28" spans="1:9" ht="15" thickBot="1" x14ac:dyDescent="0.35">
      <c r="A28" s="35" t="s">
        <v>411</v>
      </c>
      <c r="B28" s="71" t="str">
        <f t="shared" si="1"/>
        <v>9</v>
      </c>
      <c r="E28" s="35">
        <v>101103</v>
      </c>
      <c r="F28" s="35" t="s">
        <v>411</v>
      </c>
      <c r="G28" t="str">
        <f t="shared" si="0"/>
        <v>9</v>
      </c>
      <c r="I28" s="35"/>
    </row>
    <row r="29" spans="1:9" ht="15" thickBot="1" x14ac:dyDescent="0.35">
      <c r="A29" s="35" t="s">
        <v>410</v>
      </c>
      <c r="B29" s="71" t="str">
        <f t="shared" si="1"/>
        <v>7</v>
      </c>
      <c r="E29" s="35">
        <v>101105</v>
      </c>
      <c r="F29" s="35" t="s">
        <v>410</v>
      </c>
      <c r="G29" t="str">
        <f t="shared" si="0"/>
        <v>7</v>
      </c>
      <c r="I29" s="35"/>
    </row>
    <row r="30" spans="1:9" ht="15" thickBot="1" x14ac:dyDescent="0.35">
      <c r="A30" s="35" t="s">
        <v>415</v>
      </c>
      <c r="B30" s="71" t="str">
        <f t="shared" si="1"/>
        <v>10</v>
      </c>
      <c r="E30" s="35">
        <v>101117</v>
      </c>
      <c r="F30" s="35" t="s">
        <v>415</v>
      </c>
      <c r="G30" t="str">
        <f t="shared" si="0"/>
        <v>10</v>
      </c>
      <c r="I30" s="35"/>
    </row>
    <row r="31" spans="1:9" ht="15" thickBot="1" x14ac:dyDescent="0.35">
      <c r="A31" s="35" t="s">
        <v>415</v>
      </c>
      <c r="B31" s="71" t="str">
        <f t="shared" si="1"/>
        <v>10</v>
      </c>
      <c r="E31" s="35">
        <v>110120</v>
      </c>
      <c r="F31" s="35" t="s">
        <v>415</v>
      </c>
      <c r="G31" t="str">
        <f t="shared" si="0"/>
        <v>10</v>
      </c>
      <c r="I31" s="35"/>
    </row>
    <row r="32" spans="1:9" ht="15" thickBot="1" x14ac:dyDescent="0.35">
      <c r="A32" s="35" t="s">
        <v>415</v>
      </c>
      <c r="B32" s="71" t="str">
        <f t="shared" si="1"/>
        <v>10</v>
      </c>
      <c r="E32" s="35">
        <v>110121</v>
      </c>
      <c r="F32" s="35" t="s">
        <v>415</v>
      </c>
      <c r="G32" t="str">
        <f t="shared" si="0"/>
        <v>10</v>
      </c>
      <c r="I32" s="35"/>
    </row>
    <row r="33" spans="1:9" ht="15" thickBot="1" x14ac:dyDescent="0.35">
      <c r="A33" s="35" t="s">
        <v>408</v>
      </c>
      <c r="B33" s="71" t="str">
        <f t="shared" si="1"/>
        <v>5</v>
      </c>
      <c r="E33" s="35">
        <v>110125</v>
      </c>
      <c r="F33" s="35" t="s">
        <v>408</v>
      </c>
      <c r="G33" t="str">
        <f t="shared" si="0"/>
        <v>5</v>
      </c>
      <c r="I33" s="35"/>
    </row>
    <row r="34" spans="1:9" ht="15" thickBot="1" x14ac:dyDescent="0.35">
      <c r="A34" s="35" t="s">
        <v>408</v>
      </c>
      <c r="B34" s="71" t="str">
        <f t="shared" si="1"/>
        <v>5</v>
      </c>
      <c r="E34" s="35">
        <v>110126</v>
      </c>
      <c r="F34" s="35" t="s">
        <v>408</v>
      </c>
      <c r="G34" t="str">
        <f t="shared" si="0"/>
        <v>5</v>
      </c>
      <c r="I34" s="35"/>
    </row>
    <row r="35" spans="1:9" ht="15" thickBot="1" x14ac:dyDescent="0.35">
      <c r="A35" s="35" t="s">
        <v>414</v>
      </c>
      <c r="B35" s="71" t="str">
        <f t="shared" si="1"/>
        <v>4</v>
      </c>
      <c r="E35" s="35">
        <v>110127</v>
      </c>
      <c r="F35" s="35" t="s">
        <v>414</v>
      </c>
      <c r="G35" t="str">
        <f t="shared" si="0"/>
        <v>4</v>
      </c>
      <c r="I35" s="35"/>
    </row>
    <row r="36" spans="1:9" ht="15" thickBot="1" x14ac:dyDescent="0.35">
      <c r="A36" s="35" t="s">
        <v>414</v>
      </c>
      <c r="B36" s="71" t="str">
        <f t="shared" si="1"/>
        <v>4</v>
      </c>
      <c r="E36" s="35">
        <v>110128</v>
      </c>
      <c r="F36" s="35" t="s">
        <v>414</v>
      </c>
      <c r="G36" t="str">
        <f t="shared" si="0"/>
        <v>4</v>
      </c>
      <c r="I36" s="35"/>
    </row>
    <row r="37" spans="1:9" ht="15" thickBot="1" x14ac:dyDescent="0.35">
      <c r="A37" s="35" t="s">
        <v>414</v>
      </c>
      <c r="B37" s="71" t="str">
        <f t="shared" si="1"/>
        <v>4</v>
      </c>
      <c r="E37" s="35">
        <v>110209</v>
      </c>
      <c r="F37" s="35" t="s">
        <v>414</v>
      </c>
      <c r="G37" t="str">
        <f t="shared" si="0"/>
        <v>4</v>
      </c>
      <c r="I37" s="35"/>
    </row>
    <row r="38" spans="1:9" ht="15" thickBot="1" x14ac:dyDescent="0.35">
      <c r="A38" s="35" t="s">
        <v>409</v>
      </c>
      <c r="B38" s="71" t="str">
        <f t="shared" si="1"/>
        <v>6</v>
      </c>
      <c r="E38" s="35">
        <v>110808</v>
      </c>
      <c r="F38" s="35" t="s">
        <v>409</v>
      </c>
      <c r="G38" t="str">
        <f t="shared" si="0"/>
        <v>6</v>
      </c>
      <c r="I38" s="35"/>
    </row>
    <row r="39" spans="1:9" ht="15" thickBot="1" x14ac:dyDescent="0.35">
      <c r="A39" s="35" t="s">
        <v>414</v>
      </c>
      <c r="B39" s="71" t="str">
        <f t="shared" si="1"/>
        <v>4</v>
      </c>
      <c r="E39" s="35">
        <v>110811</v>
      </c>
      <c r="F39" s="35" t="s">
        <v>414</v>
      </c>
      <c r="G39" t="str">
        <f t="shared" si="0"/>
        <v>4</v>
      </c>
      <c r="I39" s="35"/>
    </row>
    <row r="40" spans="1:9" ht="15" thickBot="1" x14ac:dyDescent="0.35">
      <c r="A40" s="35" t="s">
        <v>408</v>
      </c>
      <c r="B40" s="71" t="str">
        <f t="shared" si="1"/>
        <v>5</v>
      </c>
      <c r="E40" s="35">
        <v>110815</v>
      </c>
      <c r="F40" s="35" t="s">
        <v>408</v>
      </c>
      <c r="G40" t="str">
        <f t="shared" si="0"/>
        <v>5</v>
      </c>
      <c r="I40" s="35"/>
    </row>
    <row r="41" spans="1:9" ht="15" thickBot="1" x14ac:dyDescent="0.35">
      <c r="A41" s="35" t="s">
        <v>416</v>
      </c>
      <c r="B41" s="71" t="str">
        <f t="shared" si="1"/>
        <v>8</v>
      </c>
      <c r="E41" s="35">
        <v>110826</v>
      </c>
      <c r="F41" s="35" t="s">
        <v>416</v>
      </c>
      <c r="G41" t="str">
        <f t="shared" si="0"/>
        <v>8</v>
      </c>
      <c r="I41" s="35"/>
    </row>
    <row r="42" spans="1:9" ht="15" thickBot="1" x14ac:dyDescent="0.35">
      <c r="A42" s="35" t="s">
        <v>408</v>
      </c>
      <c r="B42" s="71" t="str">
        <f t="shared" si="1"/>
        <v>5</v>
      </c>
      <c r="E42" s="35">
        <v>110902</v>
      </c>
      <c r="F42" s="35" t="s">
        <v>408</v>
      </c>
      <c r="G42" t="str">
        <f t="shared" si="0"/>
        <v>5</v>
      </c>
      <c r="I42" s="35"/>
    </row>
    <row r="43" spans="1:9" ht="15" thickBot="1" x14ac:dyDescent="0.35">
      <c r="A43" s="35" t="s">
        <v>408</v>
      </c>
      <c r="B43" s="71" t="str">
        <f t="shared" si="1"/>
        <v>5</v>
      </c>
      <c r="E43" s="35">
        <v>110907</v>
      </c>
      <c r="F43" s="35" t="s">
        <v>408</v>
      </c>
      <c r="G43" t="str">
        <f t="shared" si="0"/>
        <v>5</v>
      </c>
      <c r="I43" s="35"/>
    </row>
    <row r="44" spans="1:9" ht="15" thickBot="1" x14ac:dyDescent="0.35">
      <c r="A44" s="35" t="s">
        <v>409</v>
      </c>
      <c r="B44" s="71" t="str">
        <f t="shared" si="1"/>
        <v>6</v>
      </c>
      <c r="E44" s="35">
        <v>110909</v>
      </c>
      <c r="F44" s="35" t="s">
        <v>409</v>
      </c>
      <c r="G44" t="str">
        <f t="shared" si="0"/>
        <v>6</v>
      </c>
      <c r="I44" s="35"/>
    </row>
    <row r="45" spans="1:9" ht="15" thickBot="1" x14ac:dyDescent="0.35">
      <c r="A45" s="35" t="s">
        <v>408</v>
      </c>
      <c r="B45" s="71" t="str">
        <f t="shared" si="1"/>
        <v>5</v>
      </c>
      <c r="E45" s="35">
        <v>110919</v>
      </c>
      <c r="F45" s="35" t="s">
        <v>408</v>
      </c>
      <c r="G45" t="str">
        <f t="shared" si="0"/>
        <v>5</v>
      </c>
      <c r="I45" s="35"/>
    </row>
    <row r="46" spans="1:9" ht="15" thickBot="1" x14ac:dyDescent="0.35">
      <c r="A46" s="35" t="s">
        <v>416</v>
      </c>
      <c r="B46" s="71" t="str">
        <f t="shared" si="1"/>
        <v>8</v>
      </c>
      <c r="E46" s="35">
        <v>110922</v>
      </c>
      <c r="F46" s="35" t="s">
        <v>416</v>
      </c>
      <c r="G46" t="str">
        <f t="shared" si="0"/>
        <v>8</v>
      </c>
      <c r="I46" s="35"/>
    </row>
    <row r="47" spans="1:9" ht="15" thickBot="1" x14ac:dyDescent="0.35">
      <c r="A47" s="35" t="s">
        <v>415</v>
      </c>
      <c r="B47" s="71" t="str">
        <f t="shared" si="1"/>
        <v>10</v>
      </c>
      <c r="E47" s="35">
        <v>110923</v>
      </c>
      <c r="F47" s="35" t="s">
        <v>415</v>
      </c>
      <c r="G47" t="str">
        <f t="shared" si="0"/>
        <v>10</v>
      </c>
      <c r="I47" s="35"/>
    </row>
    <row r="48" spans="1:9" ht="15" thickBot="1" x14ac:dyDescent="0.35">
      <c r="A48" s="35" t="s">
        <v>416</v>
      </c>
      <c r="B48" s="71" t="str">
        <f t="shared" si="1"/>
        <v>8</v>
      </c>
      <c r="E48" s="35">
        <v>111019</v>
      </c>
      <c r="F48" s="35" t="s">
        <v>416</v>
      </c>
      <c r="G48" t="str">
        <f t="shared" si="0"/>
        <v>8</v>
      </c>
      <c r="I48" s="35"/>
    </row>
    <row r="49" spans="1:9" ht="15" thickBot="1" x14ac:dyDescent="0.35">
      <c r="A49" s="35" t="s">
        <v>415</v>
      </c>
      <c r="B49" s="71" t="str">
        <f t="shared" si="1"/>
        <v>10</v>
      </c>
      <c r="E49" s="35">
        <v>111021</v>
      </c>
      <c r="F49" s="35" t="s">
        <v>415</v>
      </c>
      <c r="G49" t="str">
        <f t="shared" si="0"/>
        <v>10</v>
      </c>
      <c r="I49" s="35"/>
    </row>
    <row r="50" spans="1:9" ht="15" thickBot="1" x14ac:dyDescent="0.35">
      <c r="A50" s="35" t="s">
        <v>410</v>
      </c>
      <c r="B50" s="71" t="str">
        <f t="shared" si="1"/>
        <v>7</v>
      </c>
      <c r="E50" s="35">
        <v>111024</v>
      </c>
      <c r="F50" s="35" t="s">
        <v>410</v>
      </c>
      <c r="G50" t="str">
        <f t="shared" si="0"/>
        <v>7</v>
      </c>
      <c r="I50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D271-B2D3-4E5F-9B4C-5A6B64A90EAD}">
  <dimension ref="A1:G913"/>
  <sheetViews>
    <sheetView zoomScaleNormal="100" workbookViewId="0">
      <selection activeCell="E2" sqref="E2"/>
    </sheetView>
  </sheetViews>
  <sheetFormatPr defaultColWidth="9.109375" defaultRowHeight="15" customHeight="1" x14ac:dyDescent="0.25"/>
  <cols>
    <col min="1" max="1" width="17" style="54" customWidth="1"/>
    <col min="2" max="2" width="9.109375" style="53"/>
    <col min="3" max="3" width="9.109375" style="71"/>
    <col min="4" max="4" width="48.44140625" style="53" customWidth="1"/>
    <col min="5" max="5" width="59.5546875" style="54" customWidth="1"/>
    <col min="6" max="6" width="61.5546875" style="54" customWidth="1"/>
    <col min="7" max="7" width="72" style="54" customWidth="1"/>
    <col min="8" max="16384" width="9.109375" style="54"/>
  </cols>
  <sheetData>
    <row r="1" spans="1:7" ht="15" customHeight="1" x14ac:dyDescent="0.25">
      <c r="A1" s="72" t="s">
        <v>85</v>
      </c>
      <c r="F1" s="54" t="str">
        <f t="shared" ref="F1:F32" si="0">REPLACE(E1,46,1,B1)</f>
        <v/>
      </c>
      <c r="G1" s="69" t="s">
        <v>406</v>
      </c>
    </row>
    <row r="2" spans="1:7" ht="15" customHeight="1" x14ac:dyDescent="0.25">
      <c r="A2" s="54">
        <v>110323</v>
      </c>
      <c r="B2">
        <v>110323</v>
      </c>
      <c r="C2" s="71" t="s">
        <v>417</v>
      </c>
      <c r="D2" s="55" t="s">
        <v>405</v>
      </c>
      <c r="E2" s="54" t="str">
        <f t="shared" ref="E2:E33" si="1">REPLACE(D2,35,1,B2)</f>
        <v>"Z:\Alpha data\Neurobehavior\IC\ex110323\tankHa\OurData-5"</v>
      </c>
      <c r="F2" s="54" t="str">
        <f t="shared" si="0"/>
        <v>"Z:\Alpha data\Neurobehavior\IC\ex110323\tank110323a\OurData-5"</v>
      </c>
      <c r="G2" s="54" t="str">
        <f t="shared" ref="G2:G33" si="2">REPLACE(F2,62,1,C2)</f>
        <v>"Z:\Alpha data\Neurobehavior\IC\ex110323\tank110323a\OurData-6"</v>
      </c>
    </row>
    <row r="3" spans="1:7" ht="15" customHeight="1" x14ac:dyDescent="0.25">
      <c r="A3" s="54">
        <v>110322</v>
      </c>
      <c r="B3">
        <v>110322</v>
      </c>
      <c r="C3" s="71" t="s">
        <v>418</v>
      </c>
      <c r="D3" s="55" t="s">
        <v>405</v>
      </c>
      <c r="E3" s="54" t="str">
        <f t="shared" si="1"/>
        <v>"Z:\Alpha data\Neurobehavior\IC\ex110322\tankHa\OurData-5"</v>
      </c>
      <c r="F3" s="54" t="str">
        <f t="shared" si="0"/>
        <v>"Z:\Alpha data\Neurobehavior\IC\ex110322\tank110322a\OurData-5"</v>
      </c>
      <c r="G3" s="54" t="str">
        <f t="shared" si="2"/>
        <v>"Z:\Alpha data\Neurobehavior\IC\ex110322\tank110322a\OurData-8"</v>
      </c>
    </row>
    <row r="4" spans="1:7" ht="15" customHeight="1" x14ac:dyDescent="0.25">
      <c r="A4" s="54">
        <v>110324</v>
      </c>
      <c r="B4">
        <v>110324</v>
      </c>
      <c r="C4" s="71" t="s">
        <v>419</v>
      </c>
      <c r="D4" s="55" t="s">
        <v>405</v>
      </c>
      <c r="E4" s="54" t="str">
        <f t="shared" si="1"/>
        <v>"Z:\Alpha data\Neurobehavior\IC\ex110324\tankHa\OurData-5"</v>
      </c>
      <c r="F4" s="54" t="str">
        <f t="shared" si="0"/>
        <v>"Z:\Alpha data\Neurobehavior\IC\ex110324\tank110324a\OurData-5"</v>
      </c>
      <c r="G4" s="54" t="str">
        <f t="shared" si="2"/>
        <v>"Z:\Alpha data\Neurobehavior\IC\ex110324\tank110324a\OurData-4"</v>
      </c>
    </row>
    <row r="5" spans="1:7" ht="15" customHeight="1" thickBot="1" x14ac:dyDescent="0.3">
      <c r="A5" s="54">
        <v>110325</v>
      </c>
      <c r="B5">
        <v>110325</v>
      </c>
      <c r="C5" s="71" t="s">
        <v>417</v>
      </c>
      <c r="D5" s="55" t="s">
        <v>405</v>
      </c>
      <c r="E5" s="54" t="str">
        <f t="shared" si="1"/>
        <v>"Z:\Alpha data\Neurobehavior\IC\ex110325\tankHa\OurData-5"</v>
      </c>
      <c r="F5" s="54" t="str">
        <f t="shared" si="0"/>
        <v>"Z:\Alpha data\Neurobehavior\IC\ex110325\tank110325a\OurData-5"</v>
      </c>
      <c r="G5" s="54" t="str">
        <f t="shared" si="2"/>
        <v>"Z:\Alpha data\Neurobehavior\IC\ex110325\tank110325a\OurData-6"</v>
      </c>
    </row>
    <row r="6" spans="1:7" ht="15" customHeight="1" thickBot="1" x14ac:dyDescent="0.35">
      <c r="A6" s="56" t="s">
        <v>276</v>
      </c>
      <c r="B6" s="35">
        <v>110328</v>
      </c>
      <c r="C6" s="71" t="s">
        <v>420</v>
      </c>
      <c r="D6" s="55" t="s">
        <v>405</v>
      </c>
      <c r="E6" s="54" t="str">
        <f t="shared" si="1"/>
        <v>"Z:\Alpha data\Neurobehavior\IC\ex110328\tankHa\OurData-5"</v>
      </c>
      <c r="F6" s="54" t="str">
        <f t="shared" si="0"/>
        <v>"Z:\Alpha data\Neurobehavior\IC\ex110328\tank110328a\OurData-5"</v>
      </c>
      <c r="G6" s="54" t="str">
        <f t="shared" si="2"/>
        <v>"Z:\Alpha data\Neurobehavior\IC\ex110328\tank110328a\OurData-5"</v>
      </c>
    </row>
    <row r="7" spans="1:7" ht="15" customHeight="1" thickBot="1" x14ac:dyDescent="0.35">
      <c r="A7" s="56" t="s">
        <v>131</v>
      </c>
      <c r="B7" s="35">
        <v>110329</v>
      </c>
      <c r="C7" s="71" t="s">
        <v>418</v>
      </c>
      <c r="D7" s="55" t="s">
        <v>405</v>
      </c>
      <c r="E7" s="54" t="str">
        <f t="shared" si="1"/>
        <v>"Z:\Alpha data\Neurobehavior\IC\ex110329\tankHa\OurData-5"</v>
      </c>
      <c r="F7" s="54" t="str">
        <f t="shared" si="0"/>
        <v>"Z:\Alpha data\Neurobehavior\IC\ex110329\tank110329a\OurData-5"</v>
      </c>
      <c r="G7" s="54" t="str">
        <f t="shared" si="2"/>
        <v>"Z:\Alpha data\Neurobehavior\IC\ex110329\tank110329a\OurData-8"</v>
      </c>
    </row>
    <row r="8" spans="1:7" ht="15" customHeight="1" thickBot="1" x14ac:dyDescent="0.35">
      <c r="A8" s="56" t="s">
        <v>133</v>
      </c>
      <c r="B8" s="35">
        <v>110330</v>
      </c>
      <c r="C8" s="71" t="s">
        <v>420</v>
      </c>
      <c r="D8" s="55" t="s">
        <v>405</v>
      </c>
      <c r="E8" s="54" t="str">
        <f t="shared" si="1"/>
        <v>"Z:\Alpha data\Neurobehavior\IC\ex110330\tankHa\OurData-5"</v>
      </c>
      <c r="F8" s="54" t="str">
        <f t="shared" si="0"/>
        <v>"Z:\Alpha data\Neurobehavior\IC\ex110330\tank110330a\OurData-5"</v>
      </c>
      <c r="G8" s="54" t="str">
        <f t="shared" si="2"/>
        <v>"Z:\Alpha data\Neurobehavior\IC\ex110330\tank110330a\OurData-5"</v>
      </c>
    </row>
    <row r="9" spans="1:7" ht="15" customHeight="1" thickBot="1" x14ac:dyDescent="0.35">
      <c r="A9" s="56" t="s">
        <v>134</v>
      </c>
      <c r="B9" s="35">
        <v>110331</v>
      </c>
      <c r="C9" s="71" t="s">
        <v>417</v>
      </c>
      <c r="D9" s="55" t="s">
        <v>405</v>
      </c>
      <c r="E9" s="54" t="str">
        <f t="shared" si="1"/>
        <v>"Z:\Alpha data\Neurobehavior\IC\ex110331\tankHa\OurData-5"</v>
      </c>
      <c r="F9" s="54" t="str">
        <f t="shared" si="0"/>
        <v>"Z:\Alpha data\Neurobehavior\IC\ex110331\tank110331a\OurData-5"</v>
      </c>
      <c r="G9" s="54" t="str">
        <f t="shared" si="2"/>
        <v>"Z:\Alpha data\Neurobehavior\IC\ex110331\tank110331a\OurData-6"</v>
      </c>
    </row>
    <row r="10" spans="1:7" ht="15" customHeight="1" thickBot="1" x14ac:dyDescent="0.35">
      <c r="A10" s="56" t="s">
        <v>135</v>
      </c>
      <c r="B10" s="35">
        <v>110401</v>
      </c>
      <c r="C10" s="71" t="s">
        <v>420</v>
      </c>
      <c r="D10" s="55" t="s">
        <v>405</v>
      </c>
      <c r="E10" s="54" t="str">
        <f t="shared" si="1"/>
        <v>"Z:\Alpha data\Neurobehavior\IC\ex110401\tankHa\OurData-5"</v>
      </c>
      <c r="F10" s="54" t="str">
        <f t="shared" si="0"/>
        <v>"Z:\Alpha data\Neurobehavior\IC\ex110401\tank110401a\OurData-5"</v>
      </c>
      <c r="G10" s="54" t="str">
        <f t="shared" si="2"/>
        <v>"Z:\Alpha data\Neurobehavior\IC\ex110401\tank110401a\OurData-5"</v>
      </c>
    </row>
    <row r="11" spans="1:7" ht="15" customHeight="1" thickBot="1" x14ac:dyDescent="0.35">
      <c r="A11" s="56" t="s">
        <v>136</v>
      </c>
      <c r="B11" s="35">
        <v>110407</v>
      </c>
      <c r="C11" s="71" t="s">
        <v>420</v>
      </c>
      <c r="D11" s="55" t="s">
        <v>405</v>
      </c>
      <c r="E11" s="54" t="str">
        <f t="shared" si="1"/>
        <v>"Z:\Alpha data\Neurobehavior\IC\ex110407\tankHa\OurData-5"</v>
      </c>
      <c r="F11" s="54" t="str">
        <f t="shared" si="0"/>
        <v>"Z:\Alpha data\Neurobehavior\IC\ex110407\tank110407a\OurData-5"</v>
      </c>
      <c r="G11" s="54" t="str">
        <f t="shared" si="2"/>
        <v>"Z:\Alpha data\Neurobehavior\IC\ex110407\tank110407a\OurData-5"</v>
      </c>
    </row>
    <row r="12" spans="1:7" ht="15" customHeight="1" thickBot="1" x14ac:dyDescent="0.35">
      <c r="A12" s="56" t="s">
        <v>137</v>
      </c>
      <c r="B12" s="35">
        <v>110408</v>
      </c>
      <c r="C12" s="71" t="s">
        <v>421</v>
      </c>
      <c r="D12" s="55" t="s">
        <v>405</v>
      </c>
      <c r="E12" s="54" t="str">
        <f t="shared" si="1"/>
        <v>"Z:\Alpha data\Neurobehavior\IC\ex110408\tankHa\OurData-5"</v>
      </c>
      <c r="F12" s="54" t="str">
        <f t="shared" si="0"/>
        <v>"Z:\Alpha data\Neurobehavior\IC\ex110408\tank110408a\OurData-5"</v>
      </c>
      <c r="G12" s="54" t="str">
        <f t="shared" si="2"/>
        <v>"Z:\Alpha data\Neurobehavior\IC\ex110408\tank110408a\OurData-7"</v>
      </c>
    </row>
    <row r="13" spans="1:7" ht="15" customHeight="1" thickBot="1" x14ac:dyDescent="0.35">
      <c r="A13" s="56" t="s">
        <v>138</v>
      </c>
      <c r="B13" s="35">
        <v>110411</v>
      </c>
      <c r="C13" s="71" t="s">
        <v>417</v>
      </c>
      <c r="D13" s="55" t="s">
        <v>405</v>
      </c>
      <c r="E13" s="54" t="str">
        <f t="shared" si="1"/>
        <v>"Z:\Alpha data\Neurobehavior\IC\ex110411\tankHa\OurData-5"</v>
      </c>
      <c r="F13" s="54" t="str">
        <f t="shared" si="0"/>
        <v>"Z:\Alpha data\Neurobehavior\IC\ex110411\tank110411a\OurData-5"</v>
      </c>
      <c r="G13" s="54" t="str">
        <f t="shared" si="2"/>
        <v>"Z:\Alpha data\Neurobehavior\IC\ex110411\tank110411a\OurData-6"</v>
      </c>
    </row>
    <row r="14" spans="1:7" ht="15" customHeight="1" thickBot="1" x14ac:dyDescent="0.35">
      <c r="A14" s="56" t="s">
        <v>139</v>
      </c>
      <c r="B14" s="35">
        <v>110412</v>
      </c>
      <c r="C14" s="71" t="s">
        <v>422</v>
      </c>
      <c r="D14" s="55" t="s">
        <v>405</v>
      </c>
      <c r="E14" s="54" t="str">
        <f t="shared" si="1"/>
        <v>"Z:\Alpha data\Neurobehavior\IC\ex110412\tankHa\OurData-5"</v>
      </c>
      <c r="F14" s="54" t="str">
        <f t="shared" si="0"/>
        <v>"Z:\Alpha data\Neurobehavior\IC\ex110412\tank110412a\OurData-5"</v>
      </c>
      <c r="G14" s="54" t="str">
        <f t="shared" si="2"/>
        <v>"Z:\Alpha data\Neurobehavior\IC\ex110412\tank110412a\OurData-9"</v>
      </c>
    </row>
    <row r="15" spans="1:7" ht="15" customHeight="1" thickBot="1" x14ac:dyDescent="0.35">
      <c r="A15" s="56" t="s">
        <v>141</v>
      </c>
      <c r="B15" s="35">
        <v>110413</v>
      </c>
      <c r="C15" s="71" t="s">
        <v>421</v>
      </c>
      <c r="D15" s="55" t="s">
        <v>405</v>
      </c>
      <c r="E15" s="54" t="str">
        <f t="shared" si="1"/>
        <v>"Z:\Alpha data\Neurobehavior\IC\ex110413\tankHa\OurData-5"</v>
      </c>
      <c r="F15" s="54" t="str">
        <f t="shared" si="0"/>
        <v>"Z:\Alpha data\Neurobehavior\IC\ex110413\tank110413a\OurData-5"</v>
      </c>
      <c r="G15" s="54" t="str">
        <f t="shared" si="2"/>
        <v>"Z:\Alpha data\Neurobehavior\IC\ex110413\tank110413a\OurData-7"</v>
      </c>
    </row>
    <row r="16" spans="1:7" ht="15" customHeight="1" thickBot="1" x14ac:dyDescent="0.35">
      <c r="A16" s="56" t="s">
        <v>143</v>
      </c>
      <c r="B16" s="35">
        <v>110518</v>
      </c>
      <c r="C16" s="71" t="s">
        <v>417</v>
      </c>
      <c r="D16" s="55" t="s">
        <v>405</v>
      </c>
      <c r="E16" s="54" t="str">
        <f t="shared" si="1"/>
        <v>"Z:\Alpha data\Neurobehavior\IC\ex110518\tankHa\OurData-5"</v>
      </c>
      <c r="F16" s="54" t="str">
        <f t="shared" si="0"/>
        <v>"Z:\Alpha data\Neurobehavior\IC\ex110518\tank110518a\OurData-5"</v>
      </c>
      <c r="G16" s="54" t="str">
        <f t="shared" si="2"/>
        <v>"Z:\Alpha data\Neurobehavior\IC\ex110518\tank110518a\OurData-6"</v>
      </c>
    </row>
    <row r="17" spans="1:7" ht="15" customHeight="1" thickBot="1" x14ac:dyDescent="0.35">
      <c r="A17" s="56" t="s">
        <v>145</v>
      </c>
      <c r="B17" s="35">
        <v>110601</v>
      </c>
      <c r="C17" s="71" t="s">
        <v>417</v>
      </c>
      <c r="D17" s="55" t="s">
        <v>405</v>
      </c>
      <c r="E17" s="54" t="str">
        <f t="shared" si="1"/>
        <v>"Z:\Alpha data\Neurobehavior\IC\ex110601\tankHa\OurData-5"</v>
      </c>
      <c r="F17" s="54" t="str">
        <f t="shared" si="0"/>
        <v>"Z:\Alpha data\Neurobehavior\IC\ex110601\tank110601a\OurData-5"</v>
      </c>
      <c r="G17" s="54" t="str">
        <f t="shared" si="2"/>
        <v>"Z:\Alpha data\Neurobehavior\IC\ex110601\tank110601a\OurData-6"</v>
      </c>
    </row>
    <row r="18" spans="1:7" ht="15" customHeight="1" thickBot="1" x14ac:dyDescent="0.35">
      <c r="A18" s="56" t="s">
        <v>146</v>
      </c>
      <c r="B18" s="35">
        <v>110606</v>
      </c>
      <c r="C18" s="71" t="s">
        <v>420</v>
      </c>
      <c r="D18" s="55" t="s">
        <v>405</v>
      </c>
      <c r="E18" s="54" t="str">
        <f t="shared" si="1"/>
        <v>"Z:\Alpha data\Neurobehavior\IC\ex110606\tankHa\OurData-5"</v>
      </c>
      <c r="F18" s="54" t="str">
        <f t="shared" si="0"/>
        <v>"Z:\Alpha data\Neurobehavior\IC\ex110606\tank110606a\OurData-5"</v>
      </c>
      <c r="G18" s="54" t="str">
        <f t="shared" si="2"/>
        <v>"Z:\Alpha data\Neurobehavior\IC\ex110606\tank110606a\OurData-5"</v>
      </c>
    </row>
    <row r="19" spans="1:7" ht="15" customHeight="1" thickBot="1" x14ac:dyDescent="0.35">
      <c r="A19" s="56" t="s">
        <v>185</v>
      </c>
      <c r="B19" s="35">
        <v>100809</v>
      </c>
      <c r="C19" s="71" t="s">
        <v>423</v>
      </c>
      <c r="D19" s="55" t="s">
        <v>405</v>
      </c>
      <c r="E19" s="54" t="str">
        <f t="shared" si="1"/>
        <v>"Z:\Alpha data\Neurobehavior\IC\ex100809\tankHa\OurData-5"</v>
      </c>
      <c r="F19" s="54" t="str">
        <f t="shared" si="0"/>
        <v>"Z:\Alpha data\Neurobehavior\IC\ex100809\tank100809a\OurData-5"</v>
      </c>
      <c r="G19" s="54" t="str">
        <f t="shared" si="2"/>
        <v>"Z:\Alpha data\Neurobehavior\IC\ex100809\tank100809a\OurData-3"</v>
      </c>
    </row>
    <row r="20" spans="1:7" ht="15" customHeight="1" thickBot="1" x14ac:dyDescent="0.35">
      <c r="A20" s="56" t="s">
        <v>186</v>
      </c>
      <c r="B20" s="35">
        <v>100917</v>
      </c>
      <c r="C20" s="71" t="s">
        <v>424</v>
      </c>
      <c r="D20" s="55" t="s">
        <v>405</v>
      </c>
      <c r="E20" s="54" t="str">
        <f t="shared" si="1"/>
        <v>"Z:\Alpha data\Neurobehavior\IC\ex100917\tankHa\OurData-5"</v>
      </c>
      <c r="F20" s="54" t="str">
        <f t="shared" si="0"/>
        <v>"Z:\Alpha data\Neurobehavior\IC\ex100917\tank100917a\OurData-5"</v>
      </c>
      <c r="G20" s="54" t="str">
        <f t="shared" si="2"/>
        <v>"Z:\Alpha data\Neurobehavior\IC\ex100917\tank100917a\OurData-2"</v>
      </c>
    </row>
    <row r="21" spans="1:7" ht="15" customHeight="1" thickBot="1" x14ac:dyDescent="0.35">
      <c r="A21" s="56" t="s">
        <v>187</v>
      </c>
      <c r="B21" s="35">
        <v>101021</v>
      </c>
      <c r="C21" s="71" t="s">
        <v>420</v>
      </c>
      <c r="D21" s="55" t="s">
        <v>405</v>
      </c>
      <c r="E21" s="54" t="str">
        <f t="shared" si="1"/>
        <v>"Z:\Alpha data\Neurobehavior\IC\ex101021\tankHa\OurData-5"</v>
      </c>
      <c r="F21" s="54" t="str">
        <f t="shared" si="0"/>
        <v>"Z:\Alpha data\Neurobehavior\IC\ex101021\tank101021a\OurData-5"</v>
      </c>
      <c r="G21" s="54" t="str">
        <f t="shared" si="2"/>
        <v>"Z:\Alpha data\Neurobehavior\IC\ex101021\tank101021a\OurData-5"</v>
      </c>
    </row>
    <row r="22" spans="1:7" ht="15" customHeight="1" thickBot="1" x14ac:dyDescent="0.35">
      <c r="A22" s="56" t="s">
        <v>188</v>
      </c>
      <c r="B22" s="35">
        <v>101022</v>
      </c>
      <c r="C22" s="71" t="s">
        <v>417</v>
      </c>
      <c r="D22" s="55" t="s">
        <v>405</v>
      </c>
      <c r="E22" s="54" t="str">
        <f t="shared" si="1"/>
        <v>"Z:\Alpha data\Neurobehavior\IC\ex101022\tankHa\OurData-5"</v>
      </c>
      <c r="F22" s="54" t="str">
        <f t="shared" si="0"/>
        <v>"Z:\Alpha data\Neurobehavior\IC\ex101022\tank101022a\OurData-5"</v>
      </c>
      <c r="G22" s="54" t="str">
        <f t="shared" si="2"/>
        <v>"Z:\Alpha data\Neurobehavior\IC\ex101022\tank101022a\OurData-6"</v>
      </c>
    </row>
    <row r="23" spans="1:7" ht="15" customHeight="1" thickBot="1" x14ac:dyDescent="0.35">
      <c r="A23" s="56" t="s">
        <v>189</v>
      </c>
      <c r="B23" s="35">
        <v>101025</v>
      </c>
      <c r="C23" s="71" t="s">
        <v>421</v>
      </c>
      <c r="D23" s="55" t="s">
        <v>405</v>
      </c>
      <c r="E23" s="54" t="str">
        <f t="shared" si="1"/>
        <v>"Z:\Alpha data\Neurobehavior\IC\ex101025\tankHa\OurData-5"</v>
      </c>
      <c r="F23" s="54" t="str">
        <f t="shared" si="0"/>
        <v>"Z:\Alpha data\Neurobehavior\IC\ex101025\tank101025a\OurData-5"</v>
      </c>
      <c r="G23" s="54" t="str">
        <f t="shared" si="2"/>
        <v>"Z:\Alpha data\Neurobehavior\IC\ex101025\tank101025a\OurData-7"</v>
      </c>
    </row>
    <row r="24" spans="1:7" ht="15" customHeight="1" thickBot="1" x14ac:dyDescent="0.35">
      <c r="A24" s="56" t="s">
        <v>190</v>
      </c>
      <c r="B24" s="35">
        <v>101026</v>
      </c>
      <c r="C24" s="71" t="s">
        <v>419</v>
      </c>
      <c r="D24" s="55" t="s">
        <v>405</v>
      </c>
      <c r="E24" s="54" t="str">
        <f t="shared" si="1"/>
        <v>"Z:\Alpha data\Neurobehavior\IC\ex101026\tankHa\OurData-5"</v>
      </c>
      <c r="F24" s="54" t="str">
        <f t="shared" si="0"/>
        <v>"Z:\Alpha data\Neurobehavior\IC\ex101026\tank101026a\OurData-5"</v>
      </c>
      <c r="G24" s="54" t="str">
        <f t="shared" si="2"/>
        <v>"Z:\Alpha data\Neurobehavior\IC\ex101026\tank101026a\OurData-4"</v>
      </c>
    </row>
    <row r="25" spans="1:7" ht="15" customHeight="1" thickBot="1" x14ac:dyDescent="0.35">
      <c r="A25" s="56" t="s">
        <v>191</v>
      </c>
      <c r="B25" s="35">
        <v>101027</v>
      </c>
      <c r="C25" s="71" t="s">
        <v>420</v>
      </c>
      <c r="D25" s="55" t="s">
        <v>405</v>
      </c>
      <c r="E25" s="54" t="str">
        <f t="shared" si="1"/>
        <v>"Z:\Alpha data\Neurobehavior\IC\ex101027\tankHa\OurData-5"</v>
      </c>
      <c r="F25" s="54" t="str">
        <f t="shared" si="0"/>
        <v>"Z:\Alpha data\Neurobehavior\IC\ex101027\tank101027a\OurData-5"</v>
      </c>
      <c r="G25" s="54" t="str">
        <f t="shared" si="2"/>
        <v>"Z:\Alpha data\Neurobehavior\IC\ex101027\tank101027a\OurData-5"</v>
      </c>
    </row>
    <row r="26" spans="1:7" ht="15" customHeight="1" thickBot="1" x14ac:dyDescent="0.35">
      <c r="A26" s="56" t="s">
        <v>192</v>
      </c>
      <c r="B26" s="35">
        <v>101028</v>
      </c>
      <c r="C26" s="71" t="s">
        <v>421</v>
      </c>
      <c r="D26" s="55" t="s">
        <v>405</v>
      </c>
      <c r="E26" s="54" t="str">
        <f t="shared" si="1"/>
        <v>"Z:\Alpha data\Neurobehavior\IC\ex101028\tankHa\OurData-5"</v>
      </c>
      <c r="F26" s="54" t="str">
        <f t="shared" si="0"/>
        <v>"Z:\Alpha data\Neurobehavior\IC\ex101028\tank101028a\OurData-5"</v>
      </c>
      <c r="G26" s="54" t="str">
        <f t="shared" si="2"/>
        <v>"Z:\Alpha data\Neurobehavior\IC\ex101028\tank101028a\OurData-7"</v>
      </c>
    </row>
    <row r="27" spans="1:7" ht="15" customHeight="1" thickBot="1" x14ac:dyDescent="0.35">
      <c r="A27" s="56" t="s">
        <v>193</v>
      </c>
      <c r="B27" s="35">
        <v>101029</v>
      </c>
      <c r="C27" s="71" t="s">
        <v>420</v>
      </c>
      <c r="D27" s="55" t="s">
        <v>405</v>
      </c>
      <c r="E27" s="54" t="str">
        <f t="shared" si="1"/>
        <v>"Z:\Alpha data\Neurobehavior\IC\ex101029\tankHa\OurData-5"</v>
      </c>
      <c r="F27" s="54" t="str">
        <f t="shared" si="0"/>
        <v>"Z:\Alpha data\Neurobehavior\IC\ex101029\tank101029a\OurData-5"</v>
      </c>
      <c r="G27" s="54" t="str">
        <f t="shared" si="2"/>
        <v>"Z:\Alpha data\Neurobehavior\IC\ex101029\tank101029a\OurData-5"</v>
      </c>
    </row>
    <row r="28" spans="1:7" ht="15" customHeight="1" thickBot="1" x14ac:dyDescent="0.35">
      <c r="A28" s="56" t="s">
        <v>194</v>
      </c>
      <c r="B28" s="35">
        <v>101102</v>
      </c>
      <c r="C28" s="71" t="s">
        <v>419</v>
      </c>
      <c r="D28" s="55" t="s">
        <v>405</v>
      </c>
      <c r="E28" s="54" t="str">
        <f t="shared" si="1"/>
        <v>"Z:\Alpha data\Neurobehavior\IC\ex101102\tankHa\OurData-5"</v>
      </c>
      <c r="F28" s="54" t="str">
        <f t="shared" si="0"/>
        <v>"Z:\Alpha data\Neurobehavior\IC\ex101102\tank101102a\OurData-5"</v>
      </c>
      <c r="G28" s="54" t="str">
        <f t="shared" si="2"/>
        <v>"Z:\Alpha data\Neurobehavior\IC\ex101102\tank101102a\OurData-4"</v>
      </c>
    </row>
    <row r="29" spans="1:7" ht="15" customHeight="1" thickBot="1" x14ac:dyDescent="0.35">
      <c r="A29" s="56" t="s">
        <v>195</v>
      </c>
      <c r="B29" s="35">
        <v>101103</v>
      </c>
      <c r="C29" s="71" t="s">
        <v>422</v>
      </c>
      <c r="D29" s="55" t="s">
        <v>405</v>
      </c>
      <c r="E29" s="54" t="str">
        <f t="shared" si="1"/>
        <v>"Z:\Alpha data\Neurobehavior\IC\ex101103\tankHa\OurData-5"</v>
      </c>
      <c r="F29" s="54" t="str">
        <f t="shared" si="0"/>
        <v>"Z:\Alpha data\Neurobehavior\IC\ex101103\tank101103a\OurData-5"</v>
      </c>
      <c r="G29" s="54" t="str">
        <f t="shared" si="2"/>
        <v>"Z:\Alpha data\Neurobehavior\IC\ex101103\tank101103a\OurData-9"</v>
      </c>
    </row>
    <row r="30" spans="1:7" ht="15" customHeight="1" thickBot="1" x14ac:dyDescent="0.35">
      <c r="A30" s="56" t="s">
        <v>196</v>
      </c>
      <c r="B30" s="35">
        <v>101105</v>
      </c>
      <c r="C30" s="71" t="s">
        <v>421</v>
      </c>
      <c r="D30" s="55" t="s">
        <v>405</v>
      </c>
      <c r="E30" s="54" t="str">
        <f t="shared" si="1"/>
        <v>"Z:\Alpha data\Neurobehavior\IC\ex101105\tankHa\OurData-5"</v>
      </c>
      <c r="F30" s="54" t="str">
        <f t="shared" si="0"/>
        <v>"Z:\Alpha data\Neurobehavior\IC\ex101105\tank101105a\OurData-5"</v>
      </c>
      <c r="G30" s="54" t="str">
        <f t="shared" si="2"/>
        <v>"Z:\Alpha data\Neurobehavior\IC\ex101105\tank101105a\OurData-7"</v>
      </c>
    </row>
    <row r="31" spans="1:7" ht="15" customHeight="1" thickBot="1" x14ac:dyDescent="0.35">
      <c r="A31" s="56" t="s">
        <v>197</v>
      </c>
      <c r="B31" s="35">
        <v>101117</v>
      </c>
      <c r="C31" s="71" t="s">
        <v>425</v>
      </c>
      <c r="D31" s="55" t="s">
        <v>405</v>
      </c>
      <c r="E31" s="54" t="str">
        <f t="shared" si="1"/>
        <v>"Z:\Alpha data\Neurobehavior\IC\ex101117\tankHa\OurData-5"</v>
      </c>
      <c r="F31" s="54" t="str">
        <f t="shared" si="0"/>
        <v>"Z:\Alpha data\Neurobehavior\IC\ex101117\tank101117a\OurData-5"</v>
      </c>
      <c r="G31" s="54" t="str">
        <f t="shared" si="2"/>
        <v>"Z:\Alpha data\Neurobehavior\IC\ex101117\tank101117a\OurData-10"</v>
      </c>
    </row>
    <row r="32" spans="1:7" ht="15" customHeight="1" thickBot="1" x14ac:dyDescent="0.35">
      <c r="A32" s="56" t="s">
        <v>198</v>
      </c>
      <c r="B32" s="35">
        <v>110120</v>
      </c>
      <c r="C32" s="71" t="s">
        <v>425</v>
      </c>
      <c r="D32" s="55" t="s">
        <v>405</v>
      </c>
      <c r="E32" s="54" t="str">
        <f t="shared" si="1"/>
        <v>"Z:\Alpha data\Neurobehavior\IC\ex110120\tankHa\OurData-5"</v>
      </c>
      <c r="F32" s="54" t="str">
        <f t="shared" si="0"/>
        <v>"Z:\Alpha data\Neurobehavior\IC\ex110120\tank110120a\OurData-5"</v>
      </c>
      <c r="G32" s="54" t="str">
        <f t="shared" si="2"/>
        <v>"Z:\Alpha data\Neurobehavior\IC\ex110120\tank110120a\OurData-10"</v>
      </c>
    </row>
    <row r="33" spans="1:7" ht="15" customHeight="1" thickBot="1" x14ac:dyDescent="0.35">
      <c r="A33" s="56" t="s">
        <v>199</v>
      </c>
      <c r="B33" s="35">
        <v>110121</v>
      </c>
      <c r="C33" s="71" t="s">
        <v>425</v>
      </c>
      <c r="D33" s="55" t="s">
        <v>405</v>
      </c>
      <c r="E33" s="54" t="str">
        <f t="shared" si="1"/>
        <v>"Z:\Alpha data\Neurobehavior\IC\ex110121\tankHa\OurData-5"</v>
      </c>
      <c r="F33" s="54" t="str">
        <f t="shared" ref="F33:F51" si="3">REPLACE(E33,46,1,B33)</f>
        <v>"Z:\Alpha data\Neurobehavior\IC\ex110121\tank110121a\OurData-5"</v>
      </c>
      <c r="G33" s="54" t="str">
        <f t="shared" si="2"/>
        <v>"Z:\Alpha data\Neurobehavior\IC\ex110121\tank110121a\OurData-10"</v>
      </c>
    </row>
    <row r="34" spans="1:7" ht="15" customHeight="1" thickBot="1" x14ac:dyDescent="0.35">
      <c r="A34" s="56" t="s">
        <v>200</v>
      </c>
      <c r="B34" s="35">
        <v>110125</v>
      </c>
      <c r="C34" s="71" t="s">
        <v>420</v>
      </c>
      <c r="D34" s="55" t="s">
        <v>405</v>
      </c>
      <c r="E34" s="54" t="str">
        <f t="shared" ref="E34:E51" si="4">REPLACE(D34,35,1,B34)</f>
        <v>"Z:\Alpha data\Neurobehavior\IC\ex110125\tankHa\OurData-5"</v>
      </c>
      <c r="F34" s="54" t="str">
        <f t="shared" si="3"/>
        <v>"Z:\Alpha data\Neurobehavior\IC\ex110125\tank110125a\OurData-5"</v>
      </c>
      <c r="G34" s="54" t="str">
        <f t="shared" ref="G34:G51" si="5">REPLACE(F34,62,1,C34)</f>
        <v>"Z:\Alpha data\Neurobehavior\IC\ex110125\tank110125a\OurData-5"</v>
      </c>
    </row>
    <row r="35" spans="1:7" ht="15" customHeight="1" thickBot="1" x14ac:dyDescent="0.35">
      <c r="A35" s="56" t="s">
        <v>201</v>
      </c>
      <c r="B35" s="35">
        <v>110126</v>
      </c>
      <c r="C35" s="71" t="s">
        <v>420</v>
      </c>
      <c r="D35" s="55" t="s">
        <v>405</v>
      </c>
      <c r="E35" s="54" t="str">
        <f t="shared" si="4"/>
        <v>"Z:\Alpha data\Neurobehavior\IC\ex110126\tankHa\OurData-5"</v>
      </c>
      <c r="F35" s="54" t="str">
        <f t="shared" si="3"/>
        <v>"Z:\Alpha data\Neurobehavior\IC\ex110126\tank110126a\OurData-5"</v>
      </c>
      <c r="G35" s="54" t="str">
        <f t="shared" si="5"/>
        <v>"Z:\Alpha data\Neurobehavior\IC\ex110126\tank110126a\OurData-5"</v>
      </c>
    </row>
    <row r="36" spans="1:7" ht="15" customHeight="1" thickBot="1" x14ac:dyDescent="0.35">
      <c r="A36" s="56" t="s">
        <v>202</v>
      </c>
      <c r="B36" s="35">
        <v>110127</v>
      </c>
      <c r="C36" s="71" t="s">
        <v>419</v>
      </c>
      <c r="D36" s="55" t="s">
        <v>405</v>
      </c>
      <c r="E36" s="54" t="str">
        <f t="shared" si="4"/>
        <v>"Z:\Alpha data\Neurobehavior\IC\ex110127\tankHa\OurData-5"</v>
      </c>
      <c r="F36" s="54" t="str">
        <f t="shared" si="3"/>
        <v>"Z:\Alpha data\Neurobehavior\IC\ex110127\tank110127a\OurData-5"</v>
      </c>
      <c r="G36" s="54" t="str">
        <f t="shared" si="5"/>
        <v>"Z:\Alpha data\Neurobehavior\IC\ex110127\tank110127a\OurData-4"</v>
      </c>
    </row>
    <row r="37" spans="1:7" ht="15" customHeight="1" thickBot="1" x14ac:dyDescent="0.35">
      <c r="A37" s="56" t="s">
        <v>203</v>
      </c>
      <c r="B37" s="35">
        <v>110128</v>
      </c>
      <c r="C37" s="71" t="s">
        <v>419</v>
      </c>
      <c r="D37" s="55" t="s">
        <v>405</v>
      </c>
      <c r="E37" s="54" t="str">
        <f t="shared" si="4"/>
        <v>"Z:\Alpha data\Neurobehavior\IC\ex110128\tankHa\OurData-5"</v>
      </c>
      <c r="F37" s="54" t="str">
        <f t="shared" si="3"/>
        <v>"Z:\Alpha data\Neurobehavior\IC\ex110128\tank110128a\OurData-5"</v>
      </c>
      <c r="G37" s="54" t="str">
        <f t="shared" si="5"/>
        <v>"Z:\Alpha data\Neurobehavior\IC\ex110128\tank110128a\OurData-4"</v>
      </c>
    </row>
    <row r="38" spans="1:7" ht="15" customHeight="1" thickBot="1" x14ac:dyDescent="0.35">
      <c r="A38" s="56" t="s">
        <v>204</v>
      </c>
      <c r="B38" s="35">
        <v>110209</v>
      </c>
      <c r="C38" s="71" t="s">
        <v>419</v>
      </c>
      <c r="D38" s="55" t="s">
        <v>405</v>
      </c>
      <c r="E38" s="54" t="str">
        <f t="shared" si="4"/>
        <v>"Z:\Alpha data\Neurobehavior\IC\ex110209\tankHa\OurData-5"</v>
      </c>
      <c r="F38" s="54" t="str">
        <f t="shared" si="3"/>
        <v>"Z:\Alpha data\Neurobehavior\IC\ex110209\tank110209a\OurData-5"</v>
      </c>
      <c r="G38" s="54" t="str">
        <f t="shared" si="5"/>
        <v>"Z:\Alpha data\Neurobehavior\IC\ex110209\tank110209a\OurData-4"</v>
      </c>
    </row>
    <row r="39" spans="1:7" ht="15" customHeight="1" thickBot="1" x14ac:dyDescent="0.35">
      <c r="A39" s="56" t="s">
        <v>241</v>
      </c>
      <c r="B39" s="35">
        <v>110808</v>
      </c>
      <c r="C39" s="71" t="s">
        <v>417</v>
      </c>
      <c r="D39" s="70" t="s">
        <v>407</v>
      </c>
      <c r="E39" s="54" t="str">
        <f t="shared" si="4"/>
        <v>"Z:\Alpha data\Neurobehavior\CN\ex110808\tankHa\OurData-5"</v>
      </c>
      <c r="F39" s="54" t="str">
        <f t="shared" si="3"/>
        <v>"Z:\Alpha data\Neurobehavior\CN\ex110808\tank110808a\OurData-5"</v>
      </c>
      <c r="G39" s="54" t="str">
        <f t="shared" si="5"/>
        <v>"Z:\Alpha data\Neurobehavior\CN\ex110808\tank110808a\OurData-6"</v>
      </c>
    </row>
    <row r="40" spans="1:7" ht="15" customHeight="1" thickBot="1" x14ac:dyDescent="0.35">
      <c r="A40" s="56" t="s">
        <v>242</v>
      </c>
      <c r="B40" s="35">
        <v>110811</v>
      </c>
      <c r="C40" s="71" t="s">
        <v>419</v>
      </c>
      <c r="D40" s="70" t="s">
        <v>407</v>
      </c>
      <c r="E40" s="54" t="str">
        <f t="shared" si="4"/>
        <v>"Z:\Alpha data\Neurobehavior\CN\ex110811\tankHa\OurData-5"</v>
      </c>
      <c r="F40" s="54" t="str">
        <f t="shared" si="3"/>
        <v>"Z:\Alpha data\Neurobehavior\CN\ex110811\tank110811a\OurData-5"</v>
      </c>
      <c r="G40" s="54" t="str">
        <f t="shared" si="5"/>
        <v>"Z:\Alpha data\Neurobehavior\CN\ex110811\tank110811a\OurData-4"</v>
      </c>
    </row>
    <row r="41" spans="1:7" ht="15" customHeight="1" thickBot="1" x14ac:dyDescent="0.35">
      <c r="A41" s="56" t="s">
        <v>243</v>
      </c>
      <c r="B41" s="35">
        <v>110815</v>
      </c>
      <c r="C41" s="71" t="s">
        <v>420</v>
      </c>
      <c r="D41" s="70" t="s">
        <v>407</v>
      </c>
      <c r="E41" s="54" t="str">
        <f t="shared" si="4"/>
        <v>"Z:\Alpha data\Neurobehavior\CN\ex110815\tankHa\OurData-5"</v>
      </c>
      <c r="F41" s="54" t="str">
        <f t="shared" si="3"/>
        <v>"Z:\Alpha data\Neurobehavior\CN\ex110815\tank110815a\OurData-5"</v>
      </c>
      <c r="G41" s="54" t="str">
        <f t="shared" si="5"/>
        <v>"Z:\Alpha data\Neurobehavior\CN\ex110815\tank110815a\OurData-5"</v>
      </c>
    </row>
    <row r="42" spans="1:7" ht="15" customHeight="1" thickBot="1" x14ac:dyDescent="0.35">
      <c r="A42" s="56" t="s">
        <v>244</v>
      </c>
      <c r="B42" s="35">
        <v>110826</v>
      </c>
      <c r="C42" s="71" t="s">
        <v>418</v>
      </c>
      <c r="D42" s="70" t="s">
        <v>407</v>
      </c>
      <c r="E42" s="54" t="str">
        <f t="shared" si="4"/>
        <v>"Z:\Alpha data\Neurobehavior\CN\ex110826\tankHa\OurData-5"</v>
      </c>
      <c r="F42" s="54" t="str">
        <f t="shared" si="3"/>
        <v>"Z:\Alpha data\Neurobehavior\CN\ex110826\tank110826a\OurData-5"</v>
      </c>
      <c r="G42" s="54" t="str">
        <f t="shared" si="5"/>
        <v>"Z:\Alpha data\Neurobehavior\CN\ex110826\tank110826a\OurData-8"</v>
      </c>
    </row>
    <row r="43" spans="1:7" ht="15" customHeight="1" thickBot="1" x14ac:dyDescent="0.35">
      <c r="A43" s="56" t="s">
        <v>246</v>
      </c>
      <c r="B43" s="35">
        <v>110902</v>
      </c>
      <c r="C43" s="71" t="s">
        <v>420</v>
      </c>
      <c r="D43" s="70" t="s">
        <v>407</v>
      </c>
      <c r="E43" s="54" t="str">
        <f t="shared" si="4"/>
        <v>"Z:\Alpha data\Neurobehavior\CN\ex110902\tankHa\OurData-5"</v>
      </c>
      <c r="F43" s="54" t="str">
        <f t="shared" si="3"/>
        <v>"Z:\Alpha data\Neurobehavior\CN\ex110902\tank110902a\OurData-5"</v>
      </c>
      <c r="G43" s="54" t="str">
        <f t="shared" si="5"/>
        <v>"Z:\Alpha data\Neurobehavior\CN\ex110902\tank110902a\OurData-5"</v>
      </c>
    </row>
    <row r="44" spans="1:7" ht="15" customHeight="1" thickBot="1" x14ac:dyDescent="0.35">
      <c r="A44" s="56" t="s">
        <v>247</v>
      </c>
      <c r="B44" s="35">
        <v>110907</v>
      </c>
      <c r="C44" s="71" t="s">
        <v>420</v>
      </c>
      <c r="D44" s="70" t="s">
        <v>407</v>
      </c>
      <c r="E44" s="54" t="str">
        <f t="shared" si="4"/>
        <v>"Z:\Alpha data\Neurobehavior\CN\ex110907\tankHa\OurData-5"</v>
      </c>
      <c r="F44" s="54" t="str">
        <f t="shared" si="3"/>
        <v>"Z:\Alpha data\Neurobehavior\CN\ex110907\tank110907a\OurData-5"</v>
      </c>
      <c r="G44" s="54" t="str">
        <f t="shared" si="5"/>
        <v>"Z:\Alpha data\Neurobehavior\CN\ex110907\tank110907a\OurData-5"</v>
      </c>
    </row>
    <row r="45" spans="1:7" ht="15" customHeight="1" thickBot="1" x14ac:dyDescent="0.35">
      <c r="A45" s="56" t="s">
        <v>248</v>
      </c>
      <c r="B45" s="35">
        <v>110909</v>
      </c>
      <c r="C45" s="71" t="s">
        <v>417</v>
      </c>
      <c r="D45" s="70" t="s">
        <v>407</v>
      </c>
      <c r="E45" s="54" t="str">
        <f t="shared" si="4"/>
        <v>"Z:\Alpha data\Neurobehavior\CN\ex110909\tankHa\OurData-5"</v>
      </c>
      <c r="F45" s="54" t="str">
        <f t="shared" si="3"/>
        <v>"Z:\Alpha data\Neurobehavior\CN\ex110909\tank110909a\OurData-5"</v>
      </c>
      <c r="G45" s="54" t="str">
        <f t="shared" si="5"/>
        <v>"Z:\Alpha data\Neurobehavior\CN\ex110909\tank110909a\OurData-6"</v>
      </c>
    </row>
    <row r="46" spans="1:7" ht="15" customHeight="1" thickBot="1" x14ac:dyDescent="0.35">
      <c r="A46" s="56" t="s">
        <v>250</v>
      </c>
      <c r="B46" s="35">
        <v>110919</v>
      </c>
      <c r="C46" s="71" t="s">
        <v>420</v>
      </c>
      <c r="D46" s="70" t="s">
        <v>407</v>
      </c>
      <c r="E46" s="54" t="str">
        <f t="shared" si="4"/>
        <v>"Z:\Alpha data\Neurobehavior\CN\ex110919\tankHa\OurData-5"</v>
      </c>
      <c r="F46" s="54" t="str">
        <f t="shared" si="3"/>
        <v>"Z:\Alpha data\Neurobehavior\CN\ex110919\tank110919a\OurData-5"</v>
      </c>
      <c r="G46" s="54" t="str">
        <f t="shared" si="5"/>
        <v>"Z:\Alpha data\Neurobehavior\CN\ex110919\tank110919a\OurData-5"</v>
      </c>
    </row>
    <row r="47" spans="1:7" ht="15" customHeight="1" thickBot="1" x14ac:dyDescent="0.35">
      <c r="A47" s="56" t="s">
        <v>251</v>
      </c>
      <c r="B47" s="35">
        <v>110922</v>
      </c>
      <c r="C47" s="71" t="s">
        <v>418</v>
      </c>
      <c r="D47" s="70" t="s">
        <v>407</v>
      </c>
      <c r="E47" s="54" t="str">
        <f t="shared" si="4"/>
        <v>"Z:\Alpha data\Neurobehavior\CN\ex110922\tankHa\OurData-5"</v>
      </c>
      <c r="F47" s="54" t="str">
        <f t="shared" si="3"/>
        <v>"Z:\Alpha data\Neurobehavior\CN\ex110922\tank110922a\OurData-5"</v>
      </c>
      <c r="G47" s="54" t="str">
        <f t="shared" si="5"/>
        <v>"Z:\Alpha data\Neurobehavior\CN\ex110922\tank110922a\OurData-8"</v>
      </c>
    </row>
    <row r="48" spans="1:7" ht="15" customHeight="1" thickBot="1" x14ac:dyDescent="0.35">
      <c r="A48" s="56" t="s">
        <v>252</v>
      </c>
      <c r="B48" s="35">
        <v>110923</v>
      </c>
      <c r="C48" s="71" t="s">
        <v>425</v>
      </c>
      <c r="D48" s="70" t="s">
        <v>407</v>
      </c>
      <c r="E48" s="54" t="str">
        <f t="shared" si="4"/>
        <v>"Z:\Alpha data\Neurobehavior\CN\ex110923\tankHa\OurData-5"</v>
      </c>
      <c r="F48" s="54" t="str">
        <f t="shared" si="3"/>
        <v>"Z:\Alpha data\Neurobehavior\CN\ex110923\tank110923a\OurData-5"</v>
      </c>
      <c r="G48" s="54" t="str">
        <f t="shared" si="5"/>
        <v>"Z:\Alpha data\Neurobehavior\CN\ex110923\tank110923a\OurData-10"</v>
      </c>
    </row>
    <row r="49" spans="1:7" ht="15" customHeight="1" thickBot="1" x14ac:dyDescent="0.35">
      <c r="A49" s="56" t="s">
        <v>253</v>
      </c>
      <c r="B49" s="35">
        <v>111019</v>
      </c>
      <c r="C49" s="71" t="s">
        <v>418</v>
      </c>
      <c r="D49" s="70" t="s">
        <v>407</v>
      </c>
      <c r="E49" s="54" t="str">
        <f t="shared" si="4"/>
        <v>"Z:\Alpha data\Neurobehavior\CN\ex111019\tankHa\OurData-5"</v>
      </c>
      <c r="F49" s="54" t="str">
        <f t="shared" si="3"/>
        <v>"Z:\Alpha data\Neurobehavior\CN\ex111019\tank111019a\OurData-5"</v>
      </c>
      <c r="G49" s="54" t="str">
        <f t="shared" si="5"/>
        <v>"Z:\Alpha data\Neurobehavior\CN\ex111019\tank111019a\OurData-8"</v>
      </c>
    </row>
    <row r="50" spans="1:7" ht="15" customHeight="1" thickBot="1" x14ac:dyDescent="0.35">
      <c r="A50" s="56" t="s">
        <v>254</v>
      </c>
      <c r="B50" s="35">
        <v>111021</v>
      </c>
      <c r="C50" s="71" t="s">
        <v>425</v>
      </c>
      <c r="D50" s="70" t="s">
        <v>407</v>
      </c>
      <c r="E50" s="54" t="str">
        <f t="shared" si="4"/>
        <v>"Z:\Alpha data\Neurobehavior\CN\ex111021\tankHa\OurData-5"</v>
      </c>
      <c r="F50" s="54" t="str">
        <f t="shared" si="3"/>
        <v>"Z:\Alpha data\Neurobehavior\CN\ex111021\tank111021a\OurData-5"</v>
      </c>
      <c r="G50" s="54" t="str">
        <f t="shared" si="5"/>
        <v>"Z:\Alpha data\Neurobehavior\CN\ex111021\tank111021a\OurData-10"</v>
      </c>
    </row>
    <row r="51" spans="1:7" ht="15" customHeight="1" thickBot="1" x14ac:dyDescent="0.35">
      <c r="A51" s="56" t="s">
        <v>255</v>
      </c>
      <c r="B51" s="35">
        <v>111024</v>
      </c>
      <c r="C51" s="71" t="s">
        <v>421</v>
      </c>
      <c r="D51" s="70" t="s">
        <v>407</v>
      </c>
      <c r="E51" s="54" t="str">
        <f t="shared" si="4"/>
        <v>"Z:\Alpha data\Neurobehavior\CN\ex111024\tankHa\OurData-5"</v>
      </c>
      <c r="F51" s="54" t="str">
        <f t="shared" si="3"/>
        <v>"Z:\Alpha data\Neurobehavior\CN\ex111024\tank111024a\OurData-5"</v>
      </c>
      <c r="G51" s="54" t="str">
        <f t="shared" si="5"/>
        <v>"Z:\Alpha data\Neurobehavior\CN\ex111024\tank111024a\OurData-7"</v>
      </c>
    </row>
    <row r="52" spans="1:7" ht="15" customHeight="1" thickBot="1" x14ac:dyDescent="0.35">
      <c r="A52" s="56" t="s">
        <v>147</v>
      </c>
    </row>
    <row r="53" spans="1:7" ht="15" customHeight="1" thickBot="1" x14ac:dyDescent="0.35">
      <c r="A53" s="56" t="s">
        <v>149</v>
      </c>
    </row>
    <row r="54" spans="1:7" ht="15" customHeight="1" thickBot="1" x14ac:dyDescent="0.35">
      <c r="A54" s="56" t="s">
        <v>150</v>
      </c>
    </row>
    <row r="55" spans="1:7" ht="15" customHeight="1" thickBot="1" x14ac:dyDescent="0.35">
      <c r="A55" s="56" t="s">
        <v>152</v>
      </c>
    </row>
    <row r="56" spans="1:7" ht="15" customHeight="1" thickBot="1" x14ac:dyDescent="0.35">
      <c r="A56" s="56" t="s">
        <v>154</v>
      </c>
    </row>
    <row r="57" spans="1:7" ht="15" customHeight="1" thickBot="1" x14ac:dyDescent="0.35">
      <c r="A57" s="56" t="s">
        <v>154</v>
      </c>
    </row>
    <row r="58" spans="1:7" ht="15" customHeight="1" thickBot="1" x14ac:dyDescent="0.35">
      <c r="A58" s="56" t="s">
        <v>154</v>
      </c>
    </row>
    <row r="59" spans="1:7" ht="15" customHeight="1" thickBot="1" x14ac:dyDescent="0.35">
      <c r="A59" s="56" t="s">
        <v>157</v>
      </c>
    </row>
    <row r="60" spans="1:7" ht="15" customHeight="1" thickBot="1" x14ac:dyDescent="0.35">
      <c r="A60" s="56" t="s">
        <v>158</v>
      </c>
    </row>
    <row r="61" spans="1:7" ht="15" customHeight="1" thickBot="1" x14ac:dyDescent="0.35">
      <c r="A61" s="56" t="s">
        <v>159</v>
      </c>
    </row>
    <row r="62" spans="1:7" ht="15" customHeight="1" thickBot="1" x14ac:dyDescent="0.35">
      <c r="A62" s="56" t="s">
        <v>160</v>
      </c>
    </row>
    <row r="63" spans="1:7" ht="15" customHeight="1" thickBot="1" x14ac:dyDescent="0.35">
      <c r="A63" s="56" t="s">
        <v>161</v>
      </c>
    </row>
    <row r="64" spans="1:7" ht="15" customHeight="1" thickBot="1" x14ac:dyDescent="0.35">
      <c r="A64" s="56" t="s">
        <v>162</v>
      </c>
    </row>
    <row r="65" spans="1:1" ht="15" customHeight="1" thickBot="1" x14ac:dyDescent="0.35">
      <c r="A65" s="56" t="s">
        <v>164</v>
      </c>
    </row>
    <row r="66" spans="1:1" ht="15" customHeight="1" thickBot="1" x14ac:dyDescent="0.35">
      <c r="A66" s="56" t="s">
        <v>164</v>
      </c>
    </row>
    <row r="67" spans="1:1" ht="15" customHeight="1" thickBot="1" x14ac:dyDescent="0.35">
      <c r="A67" s="56" t="s">
        <v>166</v>
      </c>
    </row>
    <row r="68" spans="1:1" ht="15" customHeight="1" thickBot="1" x14ac:dyDescent="0.3">
      <c r="A68" s="54" t="s">
        <v>166</v>
      </c>
    </row>
    <row r="69" spans="1:1" ht="15" customHeight="1" thickBot="1" x14ac:dyDescent="0.35">
      <c r="A69" s="56" t="s">
        <v>167</v>
      </c>
    </row>
    <row r="70" spans="1:1" ht="15" customHeight="1" thickBot="1" x14ac:dyDescent="0.35">
      <c r="A70" s="56" t="s">
        <v>168</v>
      </c>
    </row>
    <row r="71" spans="1:1" ht="15" customHeight="1" thickBot="1" x14ac:dyDescent="0.35">
      <c r="A71" s="56" t="s">
        <v>168</v>
      </c>
    </row>
    <row r="72" spans="1:1" ht="15" customHeight="1" thickBot="1" x14ac:dyDescent="0.35">
      <c r="A72" s="56" t="s">
        <v>170</v>
      </c>
    </row>
    <row r="73" spans="1:1" ht="15" customHeight="1" thickBot="1" x14ac:dyDescent="0.35">
      <c r="A73" s="56" t="s">
        <v>170</v>
      </c>
    </row>
    <row r="74" spans="1:1" ht="15" customHeight="1" thickBot="1" x14ac:dyDescent="0.35">
      <c r="A74" s="56" t="s">
        <v>171</v>
      </c>
    </row>
    <row r="75" spans="1:1" ht="15" customHeight="1" thickBot="1" x14ac:dyDescent="0.35">
      <c r="A75" s="56" t="s">
        <v>172</v>
      </c>
    </row>
    <row r="76" spans="1:1" ht="15" customHeight="1" thickBot="1" x14ac:dyDescent="0.35">
      <c r="A76" s="56" t="s">
        <v>173</v>
      </c>
    </row>
    <row r="77" spans="1:1" ht="15" customHeight="1" thickBot="1" x14ac:dyDescent="0.35">
      <c r="A77" s="56" t="s">
        <v>174</v>
      </c>
    </row>
    <row r="78" spans="1:1" ht="15" customHeight="1" thickBot="1" x14ac:dyDescent="0.35">
      <c r="A78" s="56" t="s">
        <v>175</v>
      </c>
    </row>
    <row r="79" spans="1:1" ht="15" customHeight="1" thickBot="1" x14ac:dyDescent="0.35">
      <c r="A79" s="56" t="s">
        <v>176</v>
      </c>
    </row>
    <row r="80" spans="1:1" ht="15" customHeight="1" thickBot="1" x14ac:dyDescent="0.35">
      <c r="A80" s="56" t="s">
        <v>177</v>
      </c>
    </row>
    <row r="86" spans="1:1" ht="15" customHeight="1" thickBot="1" x14ac:dyDescent="0.3"/>
    <row r="87" spans="1:1" ht="15" customHeight="1" thickBot="1" x14ac:dyDescent="0.35">
      <c r="A87" s="56" t="s">
        <v>177</v>
      </c>
    </row>
    <row r="93" spans="1:1" ht="15" customHeight="1" thickBot="1" x14ac:dyDescent="0.3"/>
    <row r="94" spans="1:1" ht="15" customHeight="1" thickBot="1" x14ac:dyDescent="0.35">
      <c r="A94" s="56" t="s">
        <v>180</v>
      </c>
    </row>
    <row r="100" spans="1:1" ht="15" customHeight="1" thickBot="1" x14ac:dyDescent="0.3"/>
    <row r="101" spans="1:1" ht="15" customHeight="1" thickBot="1" x14ac:dyDescent="0.35">
      <c r="A101" s="56" t="s">
        <v>181</v>
      </c>
    </row>
    <row r="107" spans="1:1" ht="15" customHeight="1" thickBot="1" x14ac:dyDescent="0.3"/>
    <row r="108" spans="1:1" ht="15" customHeight="1" thickBot="1" x14ac:dyDescent="0.35">
      <c r="A108" s="56" t="s">
        <v>181</v>
      </c>
    </row>
    <row r="114" spans="1:1" ht="15" customHeight="1" thickBot="1" x14ac:dyDescent="0.3"/>
    <row r="115" spans="1:1" ht="15" customHeight="1" thickBot="1" x14ac:dyDescent="0.35">
      <c r="A115" s="56" t="s">
        <v>184</v>
      </c>
    </row>
    <row r="121" spans="1:1" ht="15" customHeight="1" thickBot="1" x14ac:dyDescent="0.3"/>
    <row r="122" spans="1:1" ht="15" customHeight="1" thickBot="1" x14ac:dyDescent="0.35">
      <c r="A122" s="56" t="s">
        <v>205</v>
      </c>
    </row>
    <row r="128" spans="1:1" ht="15" customHeight="1" thickBot="1" x14ac:dyDescent="0.3"/>
    <row r="129" spans="1:1" ht="15" customHeight="1" thickBot="1" x14ac:dyDescent="0.35">
      <c r="A129" s="56" t="s">
        <v>207</v>
      </c>
    </row>
    <row r="135" spans="1:1" ht="15" customHeight="1" thickBot="1" x14ac:dyDescent="0.3"/>
    <row r="136" spans="1:1" ht="15" customHeight="1" thickBot="1" x14ac:dyDescent="0.35">
      <c r="A136" s="56" t="s">
        <v>208</v>
      </c>
    </row>
    <row r="142" spans="1:1" ht="15" customHeight="1" thickBot="1" x14ac:dyDescent="0.3"/>
    <row r="143" spans="1:1" ht="15" customHeight="1" thickBot="1" x14ac:dyDescent="0.35">
      <c r="A143" s="56" t="s">
        <v>209</v>
      </c>
    </row>
    <row r="149" spans="1:1" ht="15" customHeight="1" thickBot="1" x14ac:dyDescent="0.3"/>
    <row r="150" spans="1:1" ht="15" customHeight="1" thickBot="1" x14ac:dyDescent="0.35">
      <c r="A150" s="56" t="s">
        <v>210</v>
      </c>
    </row>
    <row r="156" spans="1:1" ht="15" customHeight="1" thickBot="1" x14ac:dyDescent="0.3"/>
    <row r="157" spans="1:1" ht="15" customHeight="1" thickBot="1" x14ac:dyDescent="0.35">
      <c r="A157" s="56" t="s">
        <v>211</v>
      </c>
    </row>
    <row r="163" spans="1:1" ht="15" customHeight="1" thickBot="1" x14ac:dyDescent="0.3"/>
    <row r="164" spans="1:1" ht="15" customHeight="1" thickBot="1" x14ac:dyDescent="0.35">
      <c r="A164" s="56" t="s">
        <v>212</v>
      </c>
    </row>
    <row r="170" spans="1:1" ht="15" customHeight="1" thickBot="1" x14ac:dyDescent="0.3"/>
    <row r="171" spans="1:1" ht="15" customHeight="1" thickBot="1" x14ac:dyDescent="0.35">
      <c r="A171" s="56" t="s">
        <v>213</v>
      </c>
    </row>
    <row r="177" spans="1:1" ht="15" customHeight="1" thickBot="1" x14ac:dyDescent="0.3"/>
    <row r="178" spans="1:1" ht="15" customHeight="1" thickBot="1" x14ac:dyDescent="0.35">
      <c r="A178" s="56" t="s">
        <v>214</v>
      </c>
    </row>
    <row r="184" spans="1:1" ht="15" customHeight="1" thickBot="1" x14ac:dyDescent="0.3"/>
    <row r="185" spans="1:1" ht="15" customHeight="1" thickBot="1" x14ac:dyDescent="0.35">
      <c r="A185" s="56" t="s">
        <v>215</v>
      </c>
    </row>
    <row r="191" spans="1:1" ht="15" customHeight="1" thickBot="1" x14ac:dyDescent="0.3"/>
    <row r="192" spans="1:1" ht="15" customHeight="1" thickBot="1" x14ac:dyDescent="0.35">
      <c r="A192" s="56" t="s">
        <v>216</v>
      </c>
    </row>
    <row r="198" spans="1:1" ht="15" customHeight="1" thickBot="1" x14ac:dyDescent="0.3"/>
    <row r="199" spans="1:1" ht="15" customHeight="1" thickBot="1" x14ac:dyDescent="0.35">
      <c r="A199" s="56" t="s">
        <v>218</v>
      </c>
    </row>
    <row r="205" spans="1:1" ht="15" customHeight="1" thickBot="1" x14ac:dyDescent="0.3"/>
    <row r="206" spans="1:1" ht="15" customHeight="1" thickBot="1" x14ac:dyDescent="0.35">
      <c r="A206" s="56" t="s">
        <v>220</v>
      </c>
    </row>
    <row r="212" spans="1:1" ht="15" customHeight="1" thickBot="1" x14ac:dyDescent="0.3"/>
    <row r="213" spans="1:1" ht="15" customHeight="1" thickBot="1" x14ac:dyDescent="0.35">
      <c r="A213" s="56" t="s">
        <v>221</v>
      </c>
    </row>
    <row r="219" spans="1:1" ht="15" customHeight="1" thickBot="1" x14ac:dyDescent="0.3"/>
    <row r="220" spans="1:1" ht="15" customHeight="1" thickBot="1" x14ac:dyDescent="0.35">
      <c r="A220" s="56" t="s">
        <v>222</v>
      </c>
    </row>
    <row r="226" spans="1:1" ht="15" customHeight="1" thickBot="1" x14ac:dyDescent="0.3"/>
    <row r="227" spans="1:1" ht="15" customHeight="1" thickBot="1" x14ac:dyDescent="0.35">
      <c r="A227" s="56" t="s">
        <v>223</v>
      </c>
    </row>
    <row r="233" spans="1:1" ht="15" customHeight="1" thickBot="1" x14ac:dyDescent="0.3"/>
    <row r="234" spans="1:1" ht="15" customHeight="1" thickBot="1" x14ac:dyDescent="0.35">
      <c r="A234" s="56" t="s">
        <v>224</v>
      </c>
    </row>
    <row r="240" spans="1:1" ht="15" customHeight="1" thickBot="1" x14ac:dyDescent="0.3"/>
    <row r="241" spans="1:1" ht="15" customHeight="1" thickBot="1" x14ac:dyDescent="0.35">
      <c r="A241" s="56" t="s">
        <v>224</v>
      </c>
    </row>
    <row r="247" spans="1:1" ht="15" customHeight="1" thickBot="1" x14ac:dyDescent="0.3"/>
    <row r="248" spans="1:1" ht="15" customHeight="1" thickBot="1" x14ac:dyDescent="0.35">
      <c r="A248" s="56" t="s">
        <v>225</v>
      </c>
    </row>
    <row r="254" spans="1:1" ht="15" customHeight="1" thickBot="1" x14ac:dyDescent="0.3"/>
    <row r="255" spans="1:1" ht="15" customHeight="1" thickBot="1" x14ac:dyDescent="0.35">
      <c r="A255" s="56" t="s">
        <v>226</v>
      </c>
    </row>
    <row r="261" spans="1:1" ht="15" customHeight="1" thickBot="1" x14ac:dyDescent="0.3"/>
    <row r="262" spans="1:1" ht="15" customHeight="1" thickBot="1" x14ac:dyDescent="0.35">
      <c r="A262" s="56" t="s">
        <v>227</v>
      </c>
    </row>
    <row r="268" spans="1:1" ht="15" customHeight="1" thickBot="1" x14ac:dyDescent="0.3"/>
    <row r="269" spans="1:1" ht="15" customHeight="1" thickBot="1" x14ac:dyDescent="0.35">
      <c r="A269" s="56" t="s">
        <v>228</v>
      </c>
    </row>
    <row r="275" spans="1:1" ht="15" customHeight="1" thickBot="1" x14ac:dyDescent="0.3"/>
    <row r="276" spans="1:1" ht="15" customHeight="1" thickBot="1" x14ac:dyDescent="0.35">
      <c r="A276" s="56" t="s">
        <v>229</v>
      </c>
    </row>
    <row r="282" spans="1:1" ht="15" customHeight="1" thickBot="1" x14ac:dyDescent="0.3"/>
    <row r="283" spans="1:1" ht="15" customHeight="1" thickBot="1" x14ac:dyDescent="0.35">
      <c r="A283" s="56" t="s">
        <v>230</v>
      </c>
    </row>
    <row r="289" spans="1:1" ht="15" customHeight="1" thickBot="1" x14ac:dyDescent="0.3"/>
    <row r="290" spans="1:1" ht="15" customHeight="1" thickBot="1" x14ac:dyDescent="0.35">
      <c r="A290" s="56" t="s">
        <v>233</v>
      </c>
    </row>
    <row r="296" spans="1:1" ht="15" customHeight="1" thickBot="1" x14ac:dyDescent="0.3"/>
    <row r="297" spans="1:1" ht="15" customHeight="1" thickBot="1" x14ac:dyDescent="0.35">
      <c r="A297" s="56" t="s">
        <v>234</v>
      </c>
    </row>
    <row r="303" spans="1:1" ht="15" customHeight="1" thickBot="1" x14ac:dyDescent="0.3"/>
    <row r="304" spans="1:1" ht="15" customHeight="1" thickBot="1" x14ac:dyDescent="0.35">
      <c r="A304" s="56" t="s">
        <v>235</v>
      </c>
    </row>
    <row r="310" spans="1:1" ht="15" customHeight="1" thickBot="1" x14ac:dyDescent="0.3"/>
    <row r="311" spans="1:1" ht="15" customHeight="1" thickBot="1" x14ac:dyDescent="0.35">
      <c r="A311" s="56" t="s">
        <v>236</v>
      </c>
    </row>
    <row r="317" spans="1:1" ht="15" customHeight="1" thickBot="1" x14ac:dyDescent="0.3"/>
    <row r="318" spans="1:1" ht="15" customHeight="1" thickBot="1" x14ac:dyDescent="0.35">
      <c r="A318" s="56" t="s">
        <v>237</v>
      </c>
    </row>
    <row r="324" spans="1:1" ht="15" customHeight="1" thickBot="1" x14ac:dyDescent="0.3"/>
    <row r="325" spans="1:1" ht="15" customHeight="1" thickBot="1" x14ac:dyDescent="0.35">
      <c r="A325" s="56" t="s">
        <v>238</v>
      </c>
    </row>
    <row r="331" spans="1:1" ht="15" customHeight="1" thickBot="1" x14ac:dyDescent="0.3"/>
    <row r="332" spans="1:1" ht="15" customHeight="1" thickBot="1" x14ac:dyDescent="0.35">
      <c r="A332" s="56" t="s">
        <v>239</v>
      </c>
    </row>
    <row r="339" spans="1:1" ht="15" customHeight="1" x14ac:dyDescent="0.25">
      <c r="A339" s="54" t="s">
        <v>207</v>
      </c>
    </row>
    <row r="346" spans="1:1" ht="15" customHeight="1" x14ac:dyDescent="0.25">
      <c r="A346" s="54" t="s">
        <v>208</v>
      </c>
    </row>
    <row r="353" spans="1:1" ht="15" customHeight="1" x14ac:dyDescent="0.25">
      <c r="A353" s="54" t="s">
        <v>210</v>
      </c>
    </row>
    <row r="359" spans="1:1" ht="15" customHeight="1" thickBot="1" x14ac:dyDescent="0.3"/>
    <row r="360" spans="1:1" ht="15" customHeight="1" thickBot="1" x14ac:dyDescent="0.35">
      <c r="A360" s="56" t="s">
        <v>240</v>
      </c>
    </row>
    <row r="366" spans="1:1" ht="15" customHeight="1" thickBot="1" x14ac:dyDescent="0.3"/>
    <row r="367" spans="1:1" ht="15" customHeight="1" thickBot="1" x14ac:dyDescent="0.35">
      <c r="A367" s="56" t="s">
        <v>256</v>
      </c>
    </row>
    <row r="373" spans="1:1" ht="15" customHeight="1" thickBot="1" x14ac:dyDescent="0.3"/>
    <row r="374" spans="1:1" ht="15" customHeight="1" thickBot="1" x14ac:dyDescent="0.35">
      <c r="A374" s="56" t="s">
        <v>257</v>
      </c>
    </row>
    <row r="380" spans="1:1" ht="15" customHeight="1" thickBot="1" x14ac:dyDescent="0.3"/>
    <row r="381" spans="1:1" ht="15" customHeight="1" thickBot="1" x14ac:dyDescent="0.35">
      <c r="A381" s="56" t="s">
        <v>258</v>
      </c>
    </row>
    <row r="387" spans="1:1" ht="15" customHeight="1" thickBot="1" x14ac:dyDescent="0.3"/>
    <row r="388" spans="1:1" ht="15" customHeight="1" thickBot="1" x14ac:dyDescent="0.35">
      <c r="A388" s="56" t="s">
        <v>259</v>
      </c>
    </row>
    <row r="394" spans="1:1" ht="15" customHeight="1" thickBot="1" x14ac:dyDescent="0.3"/>
    <row r="395" spans="1:1" ht="15" customHeight="1" thickBot="1" x14ac:dyDescent="0.35">
      <c r="A395" s="56" t="s">
        <v>260</v>
      </c>
    </row>
    <row r="402" spans="1:1" ht="15" customHeight="1" x14ac:dyDescent="0.25">
      <c r="A402" s="29" t="s">
        <v>6</v>
      </c>
    </row>
    <row r="403" spans="1:1" ht="15" customHeight="1" x14ac:dyDescent="0.25">
      <c r="A403" s="57"/>
    </row>
    <row r="404" spans="1:1" ht="15" customHeight="1" x14ac:dyDescent="0.25">
      <c r="A404" s="57"/>
    </row>
    <row r="405" spans="1:1" ht="15" customHeight="1" x14ac:dyDescent="0.25">
      <c r="A405" s="57"/>
    </row>
    <row r="406" spans="1:1" ht="15" customHeight="1" x14ac:dyDescent="0.25">
      <c r="A406" s="57"/>
    </row>
    <row r="407" spans="1:1" ht="15" customHeight="1" x14ac:dyDescent="0.25">
      <c r="A407" s="57"/>
    </row>
    <row r="408" spans="1:1" ht="15" customHeight="1" x14ac:dyDescent="0.25">
      <c r="A408" s="57"/>
    </row>
    <row r="409" spans="1:1" ht="15" customHeight="1" x14ac:dyDescent="0.25">
      <c r="A409" s="58" t="s">
        <v>7</v>
      </c>
    </row>
    <row r="416" spans="1:1" ht="15" customHeight="1" x14ac:dyDescent="0.25">
      <c r="A416" s="57">
        <v>121206</v>
      </c>
    </row>
    <row r="417" spans="1:1" ht="15" customHeight="1" x14ac:dyDescent="0.25">
      <c r="A417" s="57"/>
    </row>
    <row r="418" spans="1:1" ht="15" customHeight="1" x14ac:dyDescent="0.25">
      <c r="A418" s="57"/>
    </row>
    <row r="419" spans="1:1" ht="15" customHeight="1" x14ac:dyDescent="0.25">
      <c r="A419" s="57"/>
    </row>
    <row r="420" spans="1:1" ht="15" customHeight="1" x14ac:dyDescent="0.25">
      <c r="A420" s="57"/>
    </row>
    <row r="421" spans="1:1" ht="15" customHeight="1" x14ac:dyDescent="0.25">
      <c r="A421" s="57"/>
    </row>
    <row r="422" spans="1:1" ht="15" customHeight="1" x14ac:dyDescent="0.25">
      <c r="A422" s="57"/>
    </row>
    <row r="423" spans="1:1" ht="15" customHeight="1" x14ac:dyDescent="0.25">
      <c r="A423" s="54" t="s">
        <v>21</v>
      </c>
    </row>
    <row r="430" spans="1:1" ht="15" customHeight="1" x14ac:dyDescent="0.25">
      <c r="A430" s="59" t="s">
        <v>23</v>
      </c>
    </row>
    <row r="431" spans="1:1" ht="15" customHeight="1" x14ac:dyDescent="0.25">
      <c r="A431" s="59"/>
    </row>
    <row r="432" spans="1:1" ht="15" customHeight="1" x14ac:dyDescent="0.25">
      <c r="A432" s="59"/>
    </row>
    <row r="433" spans="1:1" ht="15" customHeight="1" x14ac:dyDescent="0.25">
      <c r="A433" s="59"/>
    </row>
    <row r="434" spans="1:1" ht="15" customHeight="1" x14ac:dyDescent="0.25">
      <c r="A434" s="59"/>
    </row>
    <row r="435" spans="1:1" ht="15" customHeight="1" x14ac:dyDescent="0.25">
      <c r="A435" s="59"/>
    </row>
    <row r="436" spans="1:1" ht="15" customHeight="1" x14ac:dyDescent="0.25">
      <c r="A436" s="59"/>
    </row>
    <row r="437" spans="1:1" ht="15" customHeight="1" x14ac:dyDescent="0.25">
      <c r="A437" s="54" t="s">
        <v>11</v>
      </c>
    </row>
    <row r="444" spans="1:1" ht="15" customHeight="1" x14ac:dyDescent="0.25">
      <c r="A444" s="59" t="s">
        <v>13</v>
      </c>
    </row>
    <row r="445" spans="1:1" ht="15" customHeight="1" x14ac:dyDescent="0.25">
      <c r="A445" s="59"/>
    </row>
    <row r="446" spans="1:1" ht="15" customHeight="1" x14ac:dyDescent="0.25">
      <c r="A446" s="59"/>
    </row>
    <row r="447" spans="1:1" ht="15" customHeight="1" x14ac:dyDescent="0.25">
      <c r="A447" s="59"/>
    </row>
    <row r="448" spans="1:1" ht="15" customHeight="1" x14ac:dyDescent="0.25">
      <c r="A448" s="59"/>
    </row>
    <row r="449" spans="1:1" ht="15" customHeight="1" x14ac:dyDescent="0.25">
      <c r="A449" s="59"/>
    </row>
    <row r="450" spans="1:1" ht="15" customHeight="1" x14ac:dyDescent="0.25">
      <c r="A450" s="59"/>
    </row>
    <row r="451" spans="1:1" ht="15" customHeight="1" x14ac:dyDescent="0.25">
      <c r="A451" s="54" t="s">
        <v>27</v>
      </c>
    </row>
    <row r="458" spans="1:1" ht="15" customHeight="1" x14ac:dyDescent="0.25">
      <c r="A458" s="59" t="s">
        <v>30</v>
      </c>
    </row>
    <row r="459" spans="1:1" ht="15" customHeight="1" x14ac:dyDescent="0.25">
      <c r="A459" s="59"/>
    </row>
    <row r="460" spans="1:1" ht="15" customHeight="1" x14ac:dyDescent="0.25">
      <c r="A460" s="59"/>
    </row>
    <row r="461" spans="1:1" ht="15" customHeight="1" x14ac:dyDescent="0.25">
      <c r="A461" s="59"/>
    </row>
    <row r="462" spans="1:1" ht="15" customHeight="1" x14ac:dyDescent="0.25">
      <c r="A462" s="59"/>
    </row>
    <row r="463" spans="1:1" ht="15" customHeight="1" x14ac:dyDescent="0.25">
      <c r="A463" s="59"/>
    </row>
    <row r="464" spans="1:1" ht="15" customHeight="1" x14ac:dyDescent="0.25">
      <c r="A464" s="59"/>
    </row>
    <row r="465" spans="1:1" ht="15" customHeight="1" x14ac:dyDescent="0.25">
      <c r="A465" s="54" t="s">
        <v>17</v>
      </c>
    </row>
    <row r="472" spans="1:1" ht="15" customHeight="1" x14ac:dyDescent="0.25">
      <c r="A472" s="59" t="s">
        <v>41</v>
      </c>
    </row>
    <row r="473" spans="1:1" ht="15" customHeight="1" x14ac:dyDescent="0.25">
      <c r="A473" s="59"/>
    </row>
    <row r="474" spans="1:1" ht="15" customHeight="1" x14ac:dyDescent="0.25">
      <c r="A474" s="59"/>
    </row>
    <row r="475" spans="1:1" ht="15" customHeight="1" x14ac:dyDescent="0.25">
      <c r="A475" s="59"/>
    </row>
    <row r="476" spans="1:1" ht="15" customHeight="1" x14ac:dyDescent="0.25">
      <c r="A476" s="59"/>
    </row>
    <row r="477" spans="1:1" ht="15" customHeight="1" x14ac:dyDescent="0.25">
      <c r="A477" s="59"/>
    </row>
    <row r="478" spans="1:1" ht="15" customHeight="1" x14ac:dyDescent="0.25">
      <c r="A478" s="59"/>
    </row>
    <row r="479" spans="1:1" ht="15" customHeight="1" x14ac:dyDescent="0.25">
      <c r="A479" s="54">
        <v>130417</v>
      </c>
    </row>
    <row r="486" spans="1:1" ht="15" customHeight="1" x14ac:dyDescent="0.25">
      <c r="A486" s="60">
        <v>130418</v>
      </c>
    </row>
    <row r="487" spans="1:1" ht="15" customHeight="1" x14ac:dyDescent="0.25">
      <c r="A487" s="60"/>
    </row>
    <row r="488" spans="1:1" ht="15" customHeight="1" x14ac:dyDescent="0.25">
      <c r="A488" s="60"/>
    </row>
    <row r="489" spans="1:1" ht="15" customHeight="1" x14ac:dyDescent="0.25">
      <c r="A489" s="60"/>
    </row>
    <row r="490" spans="1:1" ht="15" customHeight="1" x14ac:dyDescent="0.25">
      <c r="A490" s="60"/>
    </row>
    <row r="491" spans="1:1" ht="15" customHeight="1" x14ac:dyDescent="0.25">
      <c r="A491" s="60"/>
    </row>
    <row r="492" spans="1:1" ht="15" customHeight="1" x14ac:dyDescent="0.25">
      <c r="A492" s="60"/>
    </row>
    <row r="493" spans="1:1" ht="15" customHeight="1" x14ac:dyDescent="0.25">
      <c r="A493" s="54">
        <v>130625</v>
      </c>
    </row>
    <row r="500" spans="1:1" ht="15" customHeight="1" x14ac:dyDescent="0.25">
      <c r="A500" s="59">
        <v>130701</v>
      </c>
    </row>
    <row r="501" spans="1:1" ht="15" customHeight="1" x14ac:dyDescent="0.25">
      <c r="A501" s="59"/>
    </row>
    <row r="502" spans="1:1" ht="15" customHeight="1" x14ac:dyDescent="0.25">
      <c r="A502" s="59"/>
    </row>
    <row r="503" spans="1:1" ht="15" customHeight="1" x14ac:dyDescent="0.25">
      <c r="A503" s="59"/>
    </row>
    <row r="504" spans="1:1" ht="15" customHeight="1" x14ac:dyDescent="0.25">
      <c r="A504" s="59"/>
    </row>
    <row r="505" spans="1:1" ht="15" customHeight="1" x14ac:dyDescent="0.25">
      <c r="A505" s="59"/>
    </row>
    <row r="506" spans="1:1" ht="15" customHeight="1" x14ac:dyDescent="0.25">
      <c r="A506" s="59"/>
    </row>
    <row r="507" spans="1:1" ht="15" customHeight="1" x14ac:dyDescent="0.25">
      <c r="A507" s="54">
        <v>130828</v>
      </c>
    </row>
    <row r="514" spans="1:1" ht="15" customHeight="1" x14ac:dyDescent="0.25">
      <c r="A514" s="54" t="s">
        <v>34</v>
      </c>
    </row>
    <row r="521" spans="1:1" ht="15" customHeight="1" x14ac:dyDescent="0.25">
      <c r="A521" s="54" t="s">
        <v>45</v>
      </c>
    </row>
    <row r="528" spans="1:1" ht="15" customHeight="1" x14ac:dyDescent="0.25">
      <c r="A528" s="54" t="s">
        <v>61</v>
      </c>
    </row>
    <row r="534" spans="1:1" ht="15" customHeight="1" thickBot="1" x14ac:dyDescent="0.3"/>
    <row r="535" spans="1:1" ht="15" customHeight="1" thickBot="1" x14ac:dyDescent="0.3">
      <c r="A535" s="61" t="s">
        <v>338</v>
      </c>
    </row>
    <row r="542" spans="1:1" ht="15" customHeight="1" x14ac:dyDescent="0.25">
      <c r="A542" s="54" t="s">
        <v>9</v>
      </c>
    </row>
    <row r="549" spans="1:1" ht="15" customHeight="1" x14ac:dyDescent="0.25">
      <c r="A549" s="54" t="s">
        <v>12</v>
      </c>
    </row>
    <row r="556" spans="1:1" ht="15" customHeight="1" x14ac:dyDescent="0.25">
      <c r="A556" s="54" t="s">
        <v>15</v>
      </c>
    </row>
    <row r="563" spans="1:1" ht="15" customHeight="1" x14ac:dyDescent="0.25">
      <c r="A563" s="54" t="s">
        <v>33</v>
      </c>
    </row>
    <row r="570" spans="1:1" ht="15" customHeight="1" x14ac:dyDescent="0.25">
      <c r="A570" s="54" t="s">
        <v>35</v>
      </c>
    </row>
    <row r="577" spans="1:1" ht="15" customHeight="1" x14ac:dyDescent="0.25">
      <c r="A577" s="54" t="s">
        <v>36</v>
      </c>
    </row>
    <row r="584" spans="1:1" ht="15" customHeight="1" x14ac:dyDescent="0.25">
      <c r="A584" s="54" t="s">
        <v>37</v>
      </c>
    </row>
    <row r="591" spans="1:1" ht="15" customHeight="1" x14ac:dyDescent="0.25">
      <c r="A591" s="54" t="s">
        <v>38</v>
      </c>
    </row>
    <row r="598" spans="1:1" ht="15" customHeight="1" x14ac:dyDescent="0.25">
      <c r="A598" s="54" t="s">
        <v>40</v>
      </c>
    </row>
    <row r="605" spans="1:1" ht="15" customHeight="1" x14ac:dyDescent="0.25">
      <c r="A605" s="54" t="s">
        <v>43</v>
      </c>
    </row>
    <row r="612" spans="1:1" ht="15" customHeight="1" x14ac:dyDescent="0.25">
      <c r="A612" s="62" t="s">
        <v>48</v>
      </c>
    </row>
    <row r="613" spans="1:1" ht="15" customHeight="1" x14ac:dyDescent="0.25">
      <c r="A613" s="62"/>
    </row>
    <row r="614" spans="1:1" ht="15" customHeight="1" x14ac:dyDescent="0.25">
      <c r="A614" s="62"/>
    </row>
    <row r="615" spans="1:1" ht="15" customHeight="1" x14ac:dyDescent="0.25">
      <c r="A615" s="62"/>
    </row>
    <row r="616" spans="1:1" ht="15" customHeight="1" x14ac:dyDescent="0.25">
      <c r="A616" s="62"/>
    </row>
    <row r="617" spans="1:1" ht="15" customHeight="1" x14ac:dyDescent="0.25">
      <c r="A617" s="62"/>
    </row>
    <row r="618" spans="1:1" ht="15" customHeight="1" x14ac:dyDescent="0.25">
      <c r="A618" s="62"/>
    </row>
    <row r="619" spans="1:1" ht="15" customHeight="1" x14ac:dyDescent="0.25">
      <c r="A619" s="63" t="s">
        <v>49</v>
      </c>
    </row>
    <row r="620" spans="1:1" ht="15" customHeight="1" x14ac:dyDescent="0.25">
      <c r="A620" s="63"/>
    </row>
    <row r="621" spans="1:1" ht="15" customHeight="1" x14ac:dyDescent="0.25">
      <c r="A621" s="63"/>
    </row>
    <row r="622" spans="1:1" ht="15" customHeight="1" x14ac:dyDescent="0.25">
      <c r="A622" s="63"/>
    </row>
    <row r="623" spans="1:1" ht="15" customHeight="1" x14ac:dyDescent="0.25">
      <c r="A623" s="63"/>
    </row>
    <row r="624" spans="1:1" ht="15" customHeight="1" x14ac:dyDescent="0.25">
      <c r="A624" s="63"/>
    </row>
    <row r="625" spans="1:1" ht="15" customHeight="1" x14ac:dyDescent="0.25">
      <c r="A625" s="63"/>
    </row>
    <row r="626" spans="1:1" ht="15" customHeight="1" x14ac:dyDescent="0.25">
      <c r="A626" s="63" t="s">
        <v>388</v>
      </c>
    </row>
    <row r="627" spans="1:1" ht="15" customHeight="1" x14ac:dyDescent="0.25">
      <c r="A627" s="63"/>
    </row>
    <row r="628" spans="1:1" ht="15" customHeight="1" x14ac:dyDescent="0.25">
      <c r="A628" s="63"/>
    </row>
    <row r="629" spans="1:1" ht="15" customHeight="1" x14ac:dyDescent="0.25">
      <c r="A629" s="63"/>
    </row>
    <row r="630" spans="1:1" ht="15" customHeight="1" x14ac:dyDescent="0.25">
      <c r="A630" s="63"/>
    </row>
    <row r="631" spans="1:1" ht="15" customHeight="1" x14ac:dyDescent="0.25">
      <c r="A631" s="63"/>
    </row>
    <row r="632" spans="1:1" ht="15" customHeight="1" x14ac:dyDescent="0.25">
      <c r="A632" s="63"/>
    </row>
    <row r="633" spans="1:1" ht="15" customHeight="1" x14ac:dyDescent="0.25">
      <c r="A633" s="54" t="s">
        <v>51</v>
      </c>
    </row>
    <row r="640" spans="1:1" ht="15" customHeight="1" x14ac:dyDescent="0.25">
      <c r="A640" s="54" t="s">
        <v>52</v>
      </c>
    </row>
    <row r="647" spans="1:1" ht="15" customHeight="1" x14ac:dyDescent="0.25">
      <c r="A647" s="54" t="s">
        <v>54</v>
      </c>
    </row>
    <row r="654" spans="1:1" ht="15" customHeight="1" x14ac:dyDescent="0.25">
      <c r="A654" s="2" t="s">
        <v>55</v>
      </c>
    </row>
    <row r="655" spans="1:1" ht="15" customHeight="1" x14ac:dyDescent="0.25">
      <c r="A655" s="2"/>
    </row>
    <row r="656" spans="1:1" ht="15" customHeight="1" x14ac:dyDescent="0.25">
      <c r="A656" s="2"/>
    </row>
    <row r="657" spans="1:1" ht="15" customHeight="1" x14ac:dyDescent="0.25">
      <c r="A657" s="2"/>
    </row>
    <row r="658" spans="1:1" ht="15" customHeight="1" x14ac:dyDescent="0.25">
      <c r="A658" s="2"/>
    </row>
    <row r="659" spans="1:1" ht="15" customHeight="1" x14ac:dyDescent="0.25">
      <c r="A659" s="2"/>
    </row>
    <row r="660" spans="1:1" ht="15" customHeight="1" x14ac:dyDescent="0.25">
      <c r="A660" s="2"/>
    </row>
    <row r="661" spans="1:1" ht="15" customHeight="1" x14ac:dyDescent="0.25">
      <c r="A661" s="2" t="s">
        <v>56</v>
      </c>
    </row>
    <row r="662" spans="1:1" ht="15" customHeight="1" x14ac:dyDescent="0.25">
      <c r="A662" s="2"/>
    </row>
    <row r="663" spans="1:1" ht="15" customHeight="1" x14ac:dyDescent="0.25">
      <c r="A663" s="2"/>
    </row>
    <row r="664" spans="1:1" ht="15" customHeight="1" x14ac:dyDescent="0.25">
      <c r="A664" s="2"/>
    </row>
    <row r="665" spans="1:1" ht="15" customHeight="1" x14ac:dyDescent="0.25">
      <c r="A665" s="2"/>
    </row>
    <row r="666" spans="1:1" ht="15" customHeight="1" x14ac:dyDescent="0.25">
      <c r="A666" s="2"/>
    </row>
    <row r="667" spans="1:1" ht="15" customHeight="1" x14ac:dyDescent="0.25">
      <c r="A667" s="2"/>
    </row>
    <row r="668" spans="1:1" ht="15" customHeight="1" x14ac:dyDescent="0.25">
      <c r="A668" s="2" t="s">
        <v>58</v>
      </c>
    </row>
    <row r="669" spans="1:1" ht="15" customHeight="1" x14ac:dyDescent="0.25">
      <c r="A669" s="17"/>
    </row>
    <row r="670" spans="1:1" ht="15" customHeight="1" x14ac:dyDescent="0.25">
      <c r="A670" s="17"/>
    </row>
    <row r="671" spans="1:1" ht="15" customHeight="1" x14ac:dyDescent="0.25">
      <c r="A671" s="64"/>
    </row>
    <row r="672" spans="1:1" ht="15" customHeight="1" x14ac:dyDescent="0.25">
      <c r="A672" s="17"/>
    </row>
    <row r="673" spans="1:1" ht="15" customHeight="1" x14ac:dyDescent="0.25">
      <c r="A673" s="17"/>
    </row>
    <row r="674" spans="1:1" ht="15" customHeight="1" x14ac:dyDescent="0.25">
      <c r="A674" s="64"/>
    </row>
    <row r="675" spans="1:1" ht="15" customHeight="1" x14ac:dyDescent="0.25">
      <c r="A675" s="64" t="s">
        <v>271</v>
      </c>
    </row>
    <row r="676" spans="1:1" ht="15" customHeight="1" x14ac:dyDescent="0.25">
      <c r="A676" s="17"/>
    </row>
    <row r="677" spans="1:1" ht="15" customHeight="1" x14ac:dyDescent="0.25">
      <c r="A677" s="17"/>
    </row>
    <row r="678" spans="1:1" ht="15" customHeight="1" x14ac:dyDescent="0.25">
      <c r="A678" s="64"/>
    </row>
    <row r="679" spans="1:1" ht="15" customHeight="1" x14ac:dyDescent="0.25">
      <c r="A679" s="64"/>
    </row>
    <row r="680" spans="1:1" ht="15" customHeight="1" x14ac:dyDescent="0.25">
      <c r="A680" s="17"/>
    </row>
    <row r="681" spans="1:1" ht="15" customHeight="1" thickBot="1" x14ac:dyDescent="0.3">
      <c r="A681" s="64"/>
    </row>
    <row r="682" spans="1:1" ht="15" customHeight="1" thickBot="1" x14ac:dyDescent="0.3">
      <c r="A682" s="61" t="s">
        <v>324</v>
      </c>
    </row>
    <row r="688" spans="1:1" ht="15" customHeight="1" thickBot="1" x14ac:dyDescent="0.3"/>
    <row r="689" spans="1:1" ht="15" customHeight="1" thickBot="1" x14ac:dyDescent="0.3">
      <c r="A689" s="61" t="s">
        <v>325</v>
      </c>
    </row>
    <row r="690" spans="1:1" ht="15" customHeight="1" thickBot="1" x14ac:dyDescent="0.3">
      <c r="A690" s="61"/>
    </row>
    <row r="695" spans="1:1" ht="15" customHeight="1" thickBot="1" x14ac:dyDescent="0.3"/>
    <row r="696" spans="1:1" ht="15" customHeight="1" thickBot="1" x14ac:dyDescent="0.3">
      <c r="A696" s="61" t="s">
        <v>326</v>
      </c>
    </row>
    <row r="702" spans="1:1" ht="15" customHeight="1" thickBot="1" x14ac:dyDescent="0.3"/>
    <row r="703" spans="1:1" ht="15" customHeight="1" thickBot="1" x14ac:dyDescent="0.3">
      <c r="A703" s="61" t="s">
        <v>327</v>
      </c>
    </row>
    <row r="709" spans="1:1" ht="15" customHeight="1" thickBot="1" x14ac:dyDescent="0.3"/>
    <row r="710" spans="1:1" ht="15" customHeight="1" thickBot="1" x14ac:dyDescent="0.3">
      <c r="A710" s="61" t="s">
        <v>328</v>
      </c>
    </row>
    <row r="716" spans="1:1" ht="15" customHeight="1" thickBot="1" x14ac:dyDescent="0.3"/>
    <row r="717" spans="1:1" ht="15" customHeight="1" thickBot="1" x14ac:dyDescent="0.3">
      <c r="A717" s="61" t="s">
        <v>329</v>
      </c>
    </row>
    <row r="723" spans="1:1" ht="15" customHeight="1" thickBot="1" x14ac:dyDescent="0.3"/>
    <row r="724" spans="1:1" ht="15" customHeight="1" thickBot="1" x14ac:dyDescent="0.3">
      <c r="A724" s="61" t="s">
        <v>330</v>
      </c>
    </row>
    <row r="730" spans="1:1" ht="15" customHeight="1" thickBot="1" x14ac:dyDescent="0.3"/>
    <row r="731" spans="1:1" ht="15" customHeight="1" thickBot="1" x14ac:dyDescent="0.3">
      <c r="A731" s="61" t="s">
        <v>331</v>
      </c>
    </row>
    <row r="737" spans="1:1" ht="15" customHeight="1" thickBot="1" x14ac:dyDescent="0.3"/>
    <row r="738" spans="1:1" ht="15" customHeight="1" thickBot="1" x14ac:dyDescent="0.3">
      <c r="A738" s="61" t="s">
        <v>332</v>
      </c>
    </row>
    <row r="744" spans="1:1" ht="15" customHeight="1" thickBot="1" x14ac:dyDescent="0.3"/>
    <row r="745" spans="1:1" ht="15" customHeight="1" thickBot="1" x14ac:dyDescent="0.3">
      <c r="A745" s="65" t="s">
        <v>333</v>
      </c>
    </row>
    <row r="751" spans="1:1" ht="15" customHeight="1" thickBot="1" x14ac:dyDescent="0.3"/>
    <row r="752" spans="1:1" ht="15" customHeight="1" thickBot="1" x14ac:dyDescent="0.3">
      <c r="A752" s="66" t="s">
        <v>336</v>
      </c>
    </row>
    <row r="753" spans="1:1" ht="15" customHeight="1" thickBot="1" x14ac:dyDescent="0.3">
      <c r="A753" s="65"/>
    </row>
    <row r="754" spans="1:1" ht="15" customHeight="1" thickBot="1" x14ac:dyDescent="0.3">
      <c r="A754" s="67"/>
    </row>
    <row r="755" spans="1:1" ht="15" customHeight="1" thickBot="1" x14ac:dyDescent="0.3">
      <c r="A755" s="67"/>
    </row>
    <row r="759" spans="1:1" ht="15" customHeight="1" x14ac:dyDescent="0.25">
      <c r="A759" s="68" t="s">
        <v>382</v>
      </c>
    </row>
    <row r="766" spans="1:1" ht="15" customHeight="1" x14ac:dyDescent="0.25">
      <c r="A766" s="68" t="s">
        <v>15</v>
      </c>
    </row>
    <row r="773" spans="1:1" ht="15" customHeight="1" x14ac:dyDescent="0.25">
      <c r="A773" s="68" t="s">
        <v>35</v>
      </c>
    </row>
    <row r="787" spans="1:1" ht="15" customHeight="1" x14ac:dyDescent="0.25">
      <c r="A787" s="68" t="s">
        <v>384</v>
      </c>
    </row>
    <row r="794" spans="1:1" ht="15" customHeight="1" x14ac:dyDescent="0.25">
      <c r="A794" s="68" t="s">
        <v>385</v>
      </c>
    </row>
    <row r="801" spans="1:1" ht="15" customHeight="1" x14ac:dyDescent="0.25">
      <c r="A801" s="54" t="s">
        <v>390</v>
      </c>
    </row>
    <row r="808" spans="1:1" ht="15" customHeight="1" x14ac:dyDescent="0.25">
      <c r="A808" s="54" t="s">
        <v>391</v>
      </c>
    </row>
    <row r="815" spans="1:1" ht="15" customHeight="1" x14ac:dyDescent="0.25">
      <c r="A815" s="54" t="s">
        <v>392</v>
      </c>
    </row>
    <row r="822" spans="1:1" ht="15" customHeight="1" x14ac:dyDescent="0.25">
      <c r="A822" s="54" t="s">
        <v>393</v>
      </c>
    </row>
    <row r="829" spans="1:1" ht="15" customHeight="1" x14ac:dyDescent="0.25">
      <c r="A829" s="54" t="s">
        <v>395</v>
      </c>
    </row>
    <row r="836" spans="1:1" ht="15" customHeight="1" x14ac:dyDescent="0.25">
      <c r="A836" s="54" t="s">
        <v>396</v>
      </c>
    </row>
    <row r="843" spans="1:1" ht="15" customHeight="1" x14ac:dyDescent="0.25">
      <c r="A843" s="54" t="s">
        <v>7</v>
      </c>
    </row>
    <row r="850" spans="1:1" ht="15" customHeight="1" x14ac:dyDescent="0.25">
      <c r="A850" s="54" t="s">
        <v>404</v>
      </c>
    </row>
    <row r="857" spans="1:1" ht="15" customHeight="1" x14ac:dyDescent="0.25">
      <c r="A857" s="54" t="s">
        <v>17</v>
      </c>
    </row>
    <row r="864" spans="1:1" ht="15" customHeight="1" x14ac:dyDescent="0.25">
      <c r="A864" s="54" t="s">
        <v>24</v>
      </c>
    </row>
    <row r="871" spans="1:1" ht="15" customHeight="1" x14ac:dyDescent="0.25">
      <c r="A871" s="54" t="s">
        <v>25</v>
      </c>
    </row>
    <row r="878" spans="1:1" ht="15" customHeight="1" x14ac:dyDescent="0.25">
      <c r="A878" s="54" t="s">
        <v>26</v>
      </c>
    </row>
    <row r="885" spans="1:1" ht="15" customHeight="1" x14ac:dyDescent="0.25">
      <c r="A885" s="54" t="s">
        <v>28</v>
      </c>
    </row>
    <row r="892" spans="1:1" ht="15" customHeight="1" x14ac:dyDescent="0.25">
      <c r="A892" s="54" t="s">
        <v>32</v>
      </c>
    </row>
    <row r="899" spans="1:1" ht="15" customHeight="1" x14ac:dyDescent="0.25">
      <c r="A899" s="54" t="s">
        <v>34</v>
      </c>
    </row>
    <row r="906" spans="1:1" ht="15" customHeight="1" x14ac:dyDescent="0.25">
      <c r="A906" s="54" t="s">
        <v>39</v>
      </c>
    </row>
    <row r="913" spans="1:1" ht="15" customHeight="1" x14ac:dyDescent="0.25">
      <c r="A913" s="54" t="s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C9C8-4581-41FF-AAF5-8166F6CA7BAC}">
  <dimension ref="A1:K505"/>
  <sheetViews>
    <sheetView topLeftCell="A483" workbookViewId="0">
      <selection activeCell="H416" sqref="H416"/>
    </sheetView>
  </sheetViews>
  <sheetFormatPr defaultColWidth="8.88671875" defaultRowHeight="13.2" x14ac:dyDescent="0.25"/>
  <sheetData>
    <row r="1" spans="1:11" ht="13.8" thickBot="1" x14ac:dyDescent="0.3">
      <c r="A1" s="17" t="s">
        <v>83</v>
      </c>
      <c r="B1" s="9" t="s">
        <v>85</v>
      </c>
      <c r="C1" s="9" t="s">
        <v>84</v>
      </c>
      <c r="D1" s="17" t="s">
        <v>86</v>
      </c>
      <c r="E1" s="19" t="s">
        <v>65</v>
      </c>
      <c r="F1" s="17" t="s">
        <v>64</v>
      </c>
      <c r="G1" s="18" t="s">
        <v>70</v>
      </c>
      <c r="H1" s="1" t="s">
        <v>62</v>
      </c>
      <c r="I1" s="1" t="s">
        <v>87</v>
      </c>
      <c r="J1" s="1" t="s">
        <v>88</v>
      </c>
      <c r="K1" s="1" t="s">
        <v>264</v>
      </c>
    </row>
    <row r="2" spans="1:11" ht="29.4" thickBot="1" x14ac:dyDescent="0.35">
      <c r="A2">
        <v>2</v>
      </c>
      <c r="B2" s="35" t="s">
        <v>147</v>
      </c>
      <c r="C2" s="35" t="s">
        <v>148</v>
      </c>
      <c r="D2" t="s">
        <v>2</v>
      </c>
      <c r="E2" t="s">
        <v>287</v>
      </c>
      <c r="F2">
        <v>1000</v>
      </c>
      <c r="G2">
        <v>44</v>
      </c>
      <c r="H2">
        <v>0.04</v>
      </c>
      <c r="I2">
        <v>35.93</v>
      </c>
      <c r="J2">
        <v>200</v>
      </c>
      <c r="K2">
        <v>5.5E-2</v>
      </c>
    </row>
    <row r="3" spans="1:11" x14ac:dyDescent="0.25">
      <c r="A3">
        <v>2</v>
      </c>
      <c r="D3" t="s">
        <v>2</v>
      </c>
      <c r="F3">
        <v>1000</v>
      </c>
      <c r="I3">
        <v>43.26</v>
      </c>
      <c r="J3">
        <v>100</v>
      </c>
      <c r="K3">
        <v>5.3E-3</v>
      </c>
    </row>
    <row r="4" spans="1:11" x14ac:dyDescent="0.25">
      <c r="A4">
        <v>2</v>
      </c>
      <c r="D4" t="s">
        <v>2</v>
      </c>
      <c r="F4">
        <v>1000</v>
      </c>
      <c r="I4">
        <v>33</v>
      </c>
      <c r="J4">
        <v>50</v>
      </c>
      <c r="K4">
        <v>0.01</v>
      </c>
    </row>
    <row r="5" spans="1:11" x14ac:dyDescent="0.25">
      <c r="A5">
        <v>2</v>
      </c>
      <c r="D5" t="s">
        <v>2</v>
      </c>
      <c r="F5">
        <v>1000</v>
      </c>
      <c r="I5">
        <v>30.5</v>
      </c>
      <c r="J5">
        <v>25</v>
      </c>
      <c r="K5">
        <v>9.9000000000000008E-3</v>
      </c>
    </row>
    <row r="6" spans="1:11" x14ac:dyDescent="0.25">
      <c r="A6">
        <v>2</v>
      </c>
      <c r="D6" t="s">
        <v>2</v>
      </c>
      <c r="F6">
        <v>1000</v>
      </c>
      <c r="I6">
        <v>37.49</v>
      </c>
      <c r="J6">
        <v>12.5</v>
      </c>
      <c r="K6">
        <v>5.3E-3</v>
      </c>
    </row>
    <row r="7" spans="1:11" x14ac:dyDescent="0.25">
      <c r="A7">
        <v>2</v>
      </c>
      <c r="D7" t="s">
        <v>2</v>
      </c>
      <c r="F7">
        <v>1000</v>
      </c>
      <c r="I7">
        <v>56.19</v>
      </c>
      <c r="J7">
        <v>6.5</v>
      </c>
      <c r="K7">
        <v>5.1000000000000004E-3</v>
      </c>
    </row>
    <row r="8" spans="1:11" ht="13.8" thickBot="1" x14ac:dyDescent="0.3">
      <c r="A8">
        <v>2</v>
      </c>
      <c r="D8" t="s">
        <v>2</v>
      </c>
      <c r="F8">
        <v>1000</v>
      </c>
      <c r="I8">
        <v>67.16</v>
      </c>
      <c r="J8">
        <v>3.25</v>
      </c>
      <c r="K8">
        <v>1.3599999999999999E-2</v>
      </c>
    </row>
    <row r="9" spans="1:11" ht="29.4" thickBot="1" x14ac:dyDescent="0.35">
      <c r="A9">
        <v>2</v>
      </c>
      <c r="B9" s="35" t="s">
        <v>149</v>
      </c>
      <c r="C9" s="35" t="s">
        <v>127</v>
      </c>
      <c r="D9" t="s">
        <v>2</v>
      </c>
      <c r="E9" t="s">
        <v>288</v>
      </c>
      <c r="F9">
        <v>3000</v>
      </c>
      <c r="G9">
        <v>14</v>
      </c>
      <c r="H9">
        <v>2.9000000000000001E-2</v>
      </c>
      <c r="I9">
        <v>-9</v>
      </c>
      <c r="J9">
        <v>200</v>
      </c>
      <c r="K9">
        <v>0.01</v>
      </c>
    </row>
    <row r="10" spans="1:11" x14ac:dyDescent="0.25">
      <c r="A10">
        <v>2</v>
      </c>
      <c r="D10" t="s">
        <v>2</v>
      </c>
      <c r="F10">
        <v>3000</v>
      </c>
      <c r="I10">
        <v>-3.7</v>
      </c>
      <c r="J10">
        <v>100</v>
      </c>
      <c r="K10">
        <v>2.4799999999999999E-2</v>
      </c>
    </row>
    <row r="11" spans="1:11" x14ac:dyDescent="0.25">
      <c r="A11">
        <v>2</v>
      </c>
      <c r="D11" t="s">
        <v>2</v>
      </c>
      <c r="F11">
        <v>3000</v>
      </c>
      <c r="I11">
        <v>-9.34</v>
      </c>
      <c r="J11">
        <v>50</v>
      </c>
      <c r="K11">
        <v>1.34E-2</v>
      </c>
    </row>
    <row r="12" spans="1:11" x14ac:dyDescent="0.25">
      <c r="A12">
        <v>2</v>
      </c>
      <c r="D12" t="s">
        <v>2</v>
      </c>
      <c r="F12">
        <v>3000</v>
      </c>
      <c r="I12">
        <v>-15</v>
      </c>
      <c r="J12">
        <v>25</v>
      </c>
      <c r="K12">
        <v>6.8999999999999999E-3</v>
      </c>
    </row>
    <row r="13" spans="1:11" x14ac:dyDescent="0.25">
      <c r="A13">
        <v>2</v>
      </c>
      <c r="D13" t="s">
        <v>2</v>
      </c>
      <c r="F13">
        <v>3000</v>
      </c>
      <c r="I13">
        <v>-8.4</v>
      </c>
      <c r="J13">
        <v>12.5</v>
      </c>
      <c r="K13">
        <v>6.1000000000000004E-3</v>
      </c>
    </row>
    <row r="14" spans="1:11" x14ac:dyDescent="0.25">
      <c r="A14">
        <v>2</v>
      </c>
      <c r="D14" t="s">
        <v>2</v>
      </c>
      <c r="F14">
        <v>3000</v>
      </c>
      <c r="I14">
        <v>10</v>
      </c>
      <c r="J14">
        <v>6.5</v>
      </c>
      <c r="K14">
        <v>1.23E-2</v>
      </c>
    </row>
    <row r="15" spans="1:11" ht="13.8" thickBot="1" x14ac:dyDescent="0.3">
      <c r="A15">
        <v>2</v>
      </c>
      <c r="D15" t="s">
        <v>2</v>
      </c>
      <c r="F15">
        <v>3000</v>
      </c>
      <c r="I15">
        <v>22.17</v>
      </c>
      <c r="J15">
        <v>3.25</v>
      </c>
      <c r="K15">
        <v>1.06E-2</v>
      </c>
    </row>
    <row r="16" spans="1:11" ht="29.4" thickBot="1" x14ac:dyDescent="0.35">
      <c r="A16">
        <v>2</v>
      </c>
      <c r="B16" s="35" t="s">
        <v>150</v>
      </c>
      <c r="C16" s="35" t="s">
        <v>130</v>
      </c>
      <c r="D16" t="s">
        <v>2</v>
      </c>
      <c r="F16">
        <v>180</v>
      </c>
      <c r="G16">
        <v>34</v>
      </c>
      <c r="H16">
        <v>2.4E-2</v>
      </c>
      <c r="I16">
        <v>25.69</v>
      </c>
      <c r="J16">
        <v>200</v>
      </c>
      <c r="K16">
        <v>9.7999999999999997E-3</v>
      </c>
    </row>
    <row r="17" spans="1:11" x14ac:dyDescent="0.25">
      <c r="A17">
        <v>2</v>
      </c>
      <c r="D17" t="s">
        <v>2</v>
      </c>
      <c r="F17">
        <v>180</v>
      </c>
      <c r="I17">
        <v>19.7</v>
      </c>
      <c r="J17">
        <v>100</v>
      </c>
      <c r="K17">
        <v>1.9199999999999998E-2</v>
      </c>
    </row>
    <row r="18" spans="1:11" x14ac:dyDescent="0.25">
      <c r="A18">
        <v>2</v>
      </c>
      <c r="D18" t="s">
        <v>2</v>
      </c>
      <c r="F18">
        <v>180</v>
      </c>
      <c r="I18">
        <v>22.04</v>
      </c>
      <c r="J18">
        <v>50</v>
      </c>
      <c r="K18">
        <v>1.66E-2</v>
      </c>
    </row>
    <row r="19" spans="1:11" x14ac:dyDescent="0.25">
      <c r="A19">
        <v>2</v>
      </c>
      <c r="D19" t="s">
        <v>2</v>
      </c>
      <c r="F19">
        <v>180</v>
      </c>
      <c r="I19">
        <v>25.17</v>
      </c>
      <c r="J19">
        <v>25</v>
      </c>
      <c r="K19">
        <v>0.03</v>
      </c>
    </row>
    <row r="20" spans="1:11" x14ac:dyDescent="0.25">
      <c r="A20">
        <v>2</v>
      </c>
      <c r="D20" t="s">
        <v>2</v>
      </c>
      <c r="F20">
        <v>180</v>
      </c>
      <c r="I20">
        <v>29.158999999999999</v>
      </c>
      <c r="J20">
        <v>12.5</v>
      </c>
      <c r="K20">
        <v>3.1600000000000003E-2</v>
      </c>
    </row>
    <row r="21" spans="1:11" x14ac:dyDescent="0.25">
      <c r="A21">
        <v>2</v>
      </c>
      <c r="D21" t="s">
        <v>2</v>
      </c>
      <c r="F21">
        <v>180</v>
      </c>
      <c r="I21">
        <v>31.5</v>
      </c>
      <c r="J21">
        <v>6.5</v>
      </c>
      <c r="K21">
        <v>3.4700000000000002E-2</v>
      </c>
    </row>
    <row r="22" spans="1:11" ht="13.8" thickBot="1" x14ac:dyDescent="0.3">
      <c r="A22">
        <v>2</v>
      </c>
      <c r="D22" t="s">
        <v>2</v>
      </c>
      <c r="F22">
        <v>180</v>
      </c>
      <c r="I22">
        <v>36.25</v>
      </c>
      <c r="J22">
        <v>3.25</v>
      </c>
      <c r="K22">
        <v>2.29E-2</v>
      </c>
    </row>
    <row r="23" spans="1:11" ht="29.4" thickBot="1" x14ac:dyDescent="0.35">
      <c r="A23">
        <v>2</v>
      </c>
      <c r="B23" s="35" t="s">
        <v>152</v>
      </c>
      <c r="C23" s="35" t="s">
        <v>127</v>
      </c>
      <c r="D23" t="s">
        <v>2</v>
      </c>
      <c r="F23">
        <v>620</v>
      </c>
      <c r="G23">
        <v>24</v>
      </c>
      <c r="H23">
        <v>2.5999999999999999E-2</v>
      </c>
      <c r="I23">
        <v>12.85</v>
      </c>
      <c r="J23">
        <v>200</v>
      </c>
      <c r="K23">
        <v>2.0799999999999999E-2</v>
      </c>
    </row>
    <row r="24" spans="1:11" x14ac:dyDescent="0.25">
      <c r="A24">
        <v>2</v>
      </c>
      <c r="D24" t="s">
        <v>2</v>
      </c>
      <c r="F24">
        <v>620</v>
      </c>
      <c r="I24">
        <v>11.57</v>
      </c>
      <c r="J24">
        <v>100</v>
      </c>
      <c r="K24">
        <v>1.9300000000000001E-2</v>
      </c>
    </row>
    <row r="25" spans="1:11" x14ac:dyDescent="0.25">
      <c r="A25">
        <v>2</v>
      </c>
      <c r="D25" t="s">
        <v>2</v>
      </c>
      <c r="F25">
        <v>620</v>
      </c>
      <c r="I25">
        <v>14.15</v>
      </c>
      <c r="J25">
        <v>50</v>
      </c>
      <c r="K25">
        <v>1.5599999999999999E-2</v>
      </c>
    </row>
    <row r="26" spans="1:11" x14ac:dyDescent="0.25">
      <c r="A26">
        <v>2</v>
      </c>
      <c r="D26" t="s">
        <v>2</v>
      </c>
      <c r="F26">
        <v>620</v>
      </c>
      <c r="I26">
        <v>21.01</v>
      </c>
      <c r="J26">
        <v>25</v>
      </c>
      <c r="K26">
        <v>1.9900000000000001E-2</v>
      </c>
    </row>
    <row r="27" spans="1:11" x14ac:dyDescent="0.25">
      <c r="A27">
        <v>2</v>
      </c>
      <c r="D27" t="s">
        <v>2</v>
      </c>
      <c r="F27">
        <v>620</v>
      </c>
      <c r="I27">
        <v>23.6782</v>
      </c>
      <c r="J27">
        <v>12.5</v>
      </c>
      <c r="K27">
        <v>4.5699999999999998E-2</v>
      </c>
    </row>
    <row r="28" spans="1:11" x14ac:dyDescent="0.25">
      <c r="A28">
        <v>2</v>
      </c>
      <c r="D28" t="s">
        <v>2</v>
      </c>
      <c r="F28">
        <v>620</v>
      </c>
      <c r="I28">
        <v>23.8</v>
      </c>
      <c r="J28">
        <v>6.5</v>
      </c>
      <c r="K28">
        <v>3.5000000000000003E-2</v>
      </c>
    </row>
    <row r="29" spans="1:11" ht="13.8" thickBot="1" x14ac:dyDescent="0.3">
      <c r="A29">
        <v>2</v>
      </c>
      <c r="D29" t="s">
        <v>2</v>
      </c>
      <c r="F29">
        <v>620</v>
      </c>
      <c r="I29">
        <v>56.62</v>
      </c>
      <c r="J29">
        <v>3.25</v>
      </c>
      <c r="K29">
        <v>5.7000000000000002E-3</v>
      </c>
    </row>
    <row r="30" spans="1:11" ht="29.4" thickBot="1" x14ac:dyDescent="0.35">
      <c r="A30">
        <v>2</v>
      </c>
      <c r="B30" s="35" t="s">
        <v>152</v>
      </c>
      <c r="C30" s="35" t="s">
        <v>153</v>
      </c>
      <c r="D30" t="s">
        <v>2</v>
      </c>
      <c r="E30" t="s">
        <v>289</v>
      </c>
      <c r="F30">
        <v>640</v>
      </c>
      <c r="G30">
        <v>24</v>
      </c>
      <c r="H30">
        <v>2.1999999999999999E-2</v>
      </c>
      <c r="I30">
        <v>13.67</v>
      </c>
      <c r="J30">
        <v>200</v>
      </c>
      <c r="K30">
        <v>2.0500000000000001E-2</v>
      </c>
    </row>
    <row r="31" spans="1:11" x14ac:dyDescent="0.25">
      <c r="A31">
        <v>2</v>
      </c>
      <c r="D31" t="s">
        <v>2</v>
      </c>
      <c r="F31">
        <v>640</v>
      </c>
      <c r="I31">
        <v>18.489999999999998</v>
      </c>
      <c r="J31">
        <v>100</v>
      </c>
      <c r="K31">
        <v>1.7600000000000001E-2</v>
      </c>
    </row>
    <row r="32" spans="1:11" x14ac:dyDescent="0.25">
      <c r="A32">
        <v>2</v>
      </c>
      <c r="D32" t="s">
        <v>2</v>
      </c>
      <c r="F32">
        <v>640</v>
      </c>
      <c r="I32">
        <v>24.97</v>
      </c>
      <c r="J32">
        <v>50</v>
      </c>
      <c r="K32">
        <v>1.1599999999999999E-2</v>
      </c>
    </row>
    <row r="33" spans="1:11" x14ac:dyDescent="0.25">
      <c r="A33">
        <v>2</v>
      </c>
      <c r="D33" t="s">
        <v>2</v>
      </c>
      <c r="F33">
        <v>640</v>
      </c>
      <c r="I33">
        <v>26.57</v>
      </c>
      <c r="J33">
        <v>25</v>
      </c>
      <c r="K33">
        <v>0.01</v>
      </c>
    </row>
    <row r="34" spans="1:11" ht="13.8" thickBot="1" x14ac:dyDescent="0.3">
      <c r="A34">
        <v>2</v>
      </c>
      <c r="D34" t="s">
        <v>2</v>
      </c>
      <c r="F34">
        <v>640</v>
      </c>
      <c r="I34">
        <v>62.38</v>
      </c>
      <c r="J34">
        <v>12.5</v>
      </c>
      <c r="K34">
        <v>4.4999999999999997E-3</v>
      </c>
    </row>
    <row r="35" spans="1:11" ht="29.4" thickBot="1" x14ac:dyDescent="0.35">
      <c r="A35">
        <v>2</v>
      </c>
      <c r="B35" s="35" t="s">
        <v>154</v>
      </c>
      <c r="C35" s="35" t="s">
        <v>125</v>
      </c>
      <c r="D35" t="s">
        <v>2</v>
      </c>
      <c r="F35">
        <v>14000</v>
      </c>
      <c r="G35">
        <v>14</v>
      </c>
      <c r="H35">
        <v>3.5000000000000003E-2</v>
      </c>
      <c r="I35">
        <v>-1.75</v>
      </c>
      <c r="J35">
        <v>200</v>
      </c>
      <c r="K35">
        <v>4.6699999999999998E-2</v>
      </c>
    </row>
    <row r="36" spans="1:11" x14ac:dyDescent="0.25">
      <c r="A36">
        <v>2</v>
      </c>
      <c r="D36" t="s">
        <v>2</v>
      </c>
      <c r="F36">
        <v>14000</v>
      </c>
      <c r="I36">
        <v>1.5</v>
      </c>
      <c r="J36">
        <v>100</v>
      </c>
      <c r="K36">
        <v>6.3899999999999998E-2</v>
      </c>
    </row>
    <row r="37" spans="1:11" x14ac:dyDescent="0.25">
      <c r="A37">
        <v>2</v>
      </c>
      <c r="D37" t="s">
        <v>2</v>
      </c>
      <c r="F37">
        <v>14000</v>
      </c>
      <c r="I37">
        <v>4.3</v>
      </c>
      <c r="J37">
        <v>50</v>
      </c>
      <c r="K37">
        <v>5.3499999999999999E-2</v>
      </c>
    </row>
    <row r="38" spans="1:11" x14ac:dyDescent="0.25">
      <c r="A38">
        <v>2</v>
      </c>
      <c r="D38" t="s">
        <v>2</v>
      </c>
      <c r="F38">
        <v>14000</v>
      </c>
      <c r="I38">
        <v>7</v>
      </c>
      <c r="J38">
        <v>25</v>
      </c>
      <c r="K38">
        <v>2.1999999999999999E-2</v>
      </c>
    </row>
    <row r="39" spans="1:11" x14ac:dyDescent="0.25">
      <c r="A39">
        <v>2</v>
      </c>
      <c r="D39" t="s">
        <v>2</v>
      </c>
      <c r="F39">
        <v>14000</v>
      </c>
      <c r="I39">
        <v>18.079999999999998</v>
      </c>
      <c r="J39">
        <v>12.5</v>
      </c>
      <c r="K39">
        <v>1.09E-2</v>
      </c>
    </row>
    <row r="40" spans="1:11" x14ac:dyDescent="0.25">
      <c r="A40">
        <v>2</v>
      </c>
      <c r="D40" t="s">
        <v>2</v>
      </c>
      <c r="F40">
        <v>14000</v>
      </c>
      <c r="I40">
        <v>30.85</v>
      </c>
      <c r="J40">
        <v>6.5</v>
      </c>
      <c r="K40">
        <v>1.4E-2</v>
      </c>
    </row>
    <row r="41" spans="1:11" ht="13.8" thickBot="1" x14ac:dyDescent="0.3">
      <c r="A41">
        <v>2</v>
      </c>
      <c r="D41" t="s">
        <v>2</v>
      </c>
      <c r="F41">
        <v>14000</v>
      </c>
      <c r="I41">
        <v>36.799999999999997</v>
      </c>
      <c r="J41">
        <v>3.25</v>
      </c>
      <c r="K41">
        <v>1.5900000000000001E-2</v>
      </c>
    </row>
    <row r="42" spans="1:11" ht="29.4" thickBot="1" x14ac:dyDescent="0.35">
      <c r="A42">
        <v>2</v>
      </c>
      <c r="B42" s="35" t="s">
        <v>154</v>
      </c>
      <c r="C42" s="35" t="s">
        <v>124</v>
      </c>
      <c r="D42" t="s">
        <v>2</v>
      </c>
      <c r="E42" t="s">
        <v>290</v>
      </c>
      <c r="F42">
        <v>9600</v>
      </c>
      <c r="G42">
        <v>4</v>
      </c>
      <c r="H42">
        <v>4.2700000000000002E-2</v>
      </c>
      <c r="I42">
        <v>-3.69</v>
      </c>
      <c r="J42">
        <v>200</v>
      </c>
      <c r="K42">
        <v>5.6000000000000001E-2</v>
      </c>
    </row>
    <row r="43" spans="1:11" x14ac:dyDescent="0.25">
      <c r="A43">
        <v>2</v>
      </c>
      <c r="D43" t="s">
        <v>2</v>
      </c>
      <c r="F43">
        <v>9600</v>
      </c>
      <c r="I43">
        <v>-3.58</v>
      </c>
      <c r="J43">
        <v>100</v>
      </c>
      <c r="K43">
        <v>5.6000000000000001E-2</v>
      </c>
    </row>
    <row r="44" spans="1:11" x14ac:dyDescent="0.25">
      <c r="A44">
        <v>2</v>
      </c>
      <c r="D44" t="s">
        <v>2</v>
      </c>
      <c r="F44">
        <v>9600</v>
      </c>
      <c r="I44">
        <v>1.1599999999999999</v>
      </c>
      <c r="J44">
        <v>50</v>
      </c>
      <c r="K44">
        <v>8.6699999999999999E-2</v>
      </c>
    </row>
    <row r="45" spans="1:11" x14ac:dyDescent="0.25">
      <c r="A45">
        <v>2</v>
      </c>
      <c r="D45" t="s">
        <v>2</v>
      </c>
      <c r="F45">
        <v>9600</v>
      </c>
      <c r="I45">
        <v>1.26</v>
      </c>
      <c r="J45">
        <v>25</v>
      </c>
      <c r="K45">
        <v>7.2300000000000003E-2</v>
      </c>
    </row>
    <row r="46" spans="1:11" x14ac:dyDescent="0.25">
      <c r="A46">
        <v>2</v>
      </c>
      <c r="D46" t="s">
        <v>2</v>
      </c>
      <c r="F46">
        <v>9600</v>
      </c>
      <c r="I46">
        <v>-1</v>
      </c>
      <c r="J46">
        <v>12.5</v>
      </c>
      <c r="K46">
        <v>7.2999999999999995E-2</v>
      </c>
    </row>
    <row r="47" spans="1:11" x14ac:dyDescent="0.25">
      <c r="A47">
        <v>2</v>
      </c>
      <c r="D47" t="s">
        <v>2</v>
      </c>
      <c r="F47">
        <v>9600</v>
      </c>
      <c r="I47">
        <v>4.5999999999999996</v>
      </c>
      <c r="J47">
        <v>6.5</v>
      </c>
      <c r="K47">
        <v>3.4599999999999999E-2</v>
      </c>
    </row>
    <row r="48" spans="1:11" ht="13.8" thickBot="1" x14ac:dyDescent="0.3">
      <c r="A48">
        <v>2</v>
      </c>
      <c r="D48" t="s">
        <v>2</v>
      </c>
      <c r="F48">
        <v>9600</v>
      </c>
      <c r="I48">
        <v>31.22</v>
      </c>
      <c r="J48">
        <v>3.25</v>
      </c>
      <c r="K48">
        <v>1.23E-2</v>
      </c>
    </row>
    <row r="49" spans="1:11" ht="29.4" thickBot="1" x14ac:dyDescent="0.35">
      <c r="A49">
        <v>2</v>
      </c>
      <c r="B49" s="35" t="s">
        <v>154</v>
      </c>
      <c r="C49" s="35" t="s">
        <v>155</v>
      </c>
      <c r="D49" t="s">
        <v>2</v>
      </c>
      <c r="E49" t="s">
        <v>291</v>
      </c>
      <c r="F49">
        <v>14000</v>
      </c>
      <c r="G49">
        <v>4</v>
      </c>
      <c r="H49">
        <v>3.7999999999999999E-2</v>
      </c>
      <c r="I49">
        <v>-2E-3</v>
      </c>
      <c r="J49">
        <v>200</v>
      </c>
      <c r="K49">
        <v>0.04</v>
      </c>
    </row>
    <row r="50" spans="1:11" x14ac:dyDescent="0.25">
      <c r="A50">
        <v>2</v>
      </c>
      <c r="D50" t="s">
        <v>2</v>
      </c>
      <c r="F50">
        <v>14000</v>
      </c>
      <c r="I50">
        <v>-1.08</v>
      </c>
      <c r="J50">
        <v>100</v>
      </c>
      <c r="K50">
        <v>4.7E-2</v>
      </c>
    </row>
    <row r="51" spans="1:11" x14ac:dyDescent="0.25">
      <c r="A51">
        <v>2</v>
      </c>
      <c r="D51" t="s">
        <v>2</v>
      </c>
      <c r="F51">
        <v>14000</v>
      </c>
      <c r="I51">
        <v>-1.79</v>
      </c>
      <c r="J51">
        <v>50</v>
      </c>
      <c r="K51">
        <v>3.5999999999999997E-2</v>
      </c>
    </row>
    <row r="52" spans="1:11" x14ac:dyDescent="0.25">
      <c r="A52">
        <v>2</v>
      </c>
      <c r="D52" t="s">
        <v>2</v>
      </c>
      <c r="F52">
        <v>14000</v>
      </c>
      <c r="I52">
        <v>-0.79700000000000004</v>
      </c>
      <c r="J52">
        <v>25</v>
      </c>
      <c r="K52">
        <v>3.6299999999999999E-2</v>
      </c>
    </row>
    <row r="53" spans="1:11" x14ac:dyDescent="0.25">
      <c r="A53">
        <v>2</v>
      </c>
      <c r="D53" t="s">
        <v>2</v>
      </c>
      <c r="F53">
        <v>14000</v>
      </c>
      <c r="I53">
        <v>10.67</v>
      </c>
      <c r="J53">
        <v>12.5</v>
      </c>
      <c r="K53">
        <v>8.5000000000000006E-3</v>
      </c>
    </row>
    <row r="54" spans="1:11" x14ac:dyDescent="0.25">
      <c r="A54">
        <v>2</v>
      </c>
      <c r="D54" t="s">
        <v>2</v>
      </c>
      <c r="F54">
        <v>14000</v>
      </c>
      <c r="I54">
        <v>31.33</v>
      </c>
      <c r="J54">
        <v>6.5</v>
      </c>
      <c r="K54">
        <v>5.4999999999999997E-3</v>
      </c>
    </row>
    <row r="55" spans="1:11" ht="13.8" thickBot="1" x14ac:dyDescent="0.3">
      <c r="A55">
        <v>2</v>
      </c>
      <c r="D55" t="s">
        <v>2</v>
      </c>
      <c r="F55">
        <v>14000</v>
      </c>
      <c r="I55">
        <v>66.849999999999994</v>
      </c>
      <c r="J55">
        <v>3.25</v>
      </c>
      <c r="K55">
        <v>6.3E-3</v>
      </c>
    </row>
    <row r="56" spans="1:11" ht="29.4" thickBot="1" x14ac:dyDescent="0.35">
      <c r="A56">
        <v>2</v>
      </c>
      <c r="B56" s="35" t="s">
        <v>156</v>
      </c>
      <c r="C56" s="35" t="s">
        <v>153</v>
      </c>
      <c r="D56" t="s">
        <v>2</v>
      </c>
      <c r="E56" t="s">
        <v>289</v>
      </c>
      <c r="F56">
        <v>17100</v>
      </c>
      <c r="H56">
        <v>3.5000000000000003E-2</v>
      </c>
      <c r="I56">
        <v>2.34</v>
      </c>
      <c r="J56">
        <v>200</v>
      </c>
      <c r="K56">
        <v>0.02</v>
      </c>
    </row>
    <row r="57" spans="1:11" x14ac:dyDescent="0.25">
      <c r="A57">
        <v>2</v>
      </c>
      <c r="D57" t="s">
        <v>2</v>
      </c>
      <c r="F57">
        <v>17100</v>
      </c>
      <c r="I57">
        <v>-3.76</v>
      </c>
      <c r="J57">
        <v>100</v>
      </c>
      <c r="K57">
        <v>1.83E-2</v>
      </c>
    </row>
    <row r="58" spans="1:11" x14ac:dyDescent="0.25">
      <c r="A58">
        <v>2</v>
      </c>
      <c r="D58" t="s">
        <v>2</v>
      </c>
      <c r="F58">
        <v>17100</v>
      </c>
      <c r="I58">
        <v>3</v>
      </c>
      <c r="J58">
        <v>50</v>
      </c>
      <c r="K58">
        <v>1.7100000000000001E-2</v>
      </c>
    </row>
    <row r="59" spans="1:11" ht="13.8" thickBot="1" x14ac:dyDescent="0.3">
      <c r="A59">
        <v>2</v>
      </c>
      <c r="D59" t="s">
        <v>2</v>
      </c>
      <c r="F59">
        <v>17100</v>
      </c>
      <c r="I59">
        <v>6.36</v>
      </c>
      <c r="J59">
        <v>25</v>
      </c>
      <c r="K59">
        <v>4.5699999999999998E-2</v>
      </c>
    </row>
    <row r="60" spans="1:11" ht="29.4" thickBot="1" x14ac:dyDescent="0.35">
      <c r="A60">
        <v>2</v>
      </c>
      <c r="B60" s="35" t="s">
        <v>157</v>
      </c>
      <c r="C60" s="35" t="s">
        <v>127</v>
      </c>
      <c r="D60" t="s">
        <v>2</v>
      </c>
      <c r="E60" t="s">
        <v>292</v>
      </c>
      <c r="F60">
        <v>16500</v>
      </c>
      <c r="H60">
        <v>0.04</v>
      </c>
      <c r="I60">
        <v>-0.6</v>
      </c>
      <c r="J60">
        <v>200</v>
      </c>
      <c r="K60">
        <v>3.6600000000000001E-2</v>
      </c>
    </row>
    <row r="61" spans="1:11" x14ac:dyDescent="0.25">
      <c r="A61">
        <v>2</v>
      </c>
      <c r="D61" t="s">
        <v>2</v>
      </c>
      <c r="F61">
        <v>16500</v>
      </c>
      <c r="I61">
        <v>1.25</v>
      </c>
      <c r="J61">
        <v>100</v>
      </c>
      <c r="K61">
        <v>3.8399999999999997E-2</v>
      </c>
    </row>
    <row r="62" spans="1:11" x14ac:dyDescent="0.25">
      <c r="A62">
        <v>2</v>
      </c>
      <c r="D62" t="s">
        <v>2</v>
      </c>
      <c r="F62">
        <v>16500</v>
      </c>
      <c r="I62">
        <v>5.3</v>
      </c>
      <c r="J62">
        <v>50</v>
      </c>
      <c r="K62">
        <v>5.6000000000000001E-2</v>
      </c>
    </row>
    <row r="63" spans="1:11" x14ac:dyDescent="0.25">
      <c r="A63">
        <v>2</v>
      </c>
      <c r="D63" t="s">
        <v>2</v>
      </c>
      <c r="F63">
        <v>16500</v>
      </c>
      <c r="I63">
        <v>6.6</v>
      </c>
      <c r="J63">
        <v>25</v>
      </c>
      <c r="K63">
        <v>6.2E-2</v>
      </c>
    </row>
    <row r="64" spans="1:11" x14ac:dyDescent="0.25">
      <c r="A64">
        <v>2</v>
      </c>
      <c r="D64" t="s">
        <v>2</v>
      </c>
      <c r="F64">
        <v>16500</v>
      </c>
      <c r="I64">
        <v>11.78</v>
      </c>
      <c r="J64">
        <v>12.5</v>
      </c>
      <c r="K64">
        <v>2.2499999999999999E-2</v>
      </c>
    </row>
    <row r="65" spans="1:11" x14ac:dyDescent="0.25">
      <c r="A65">
        <v>2</v>
      </c>
      <c r="D65" t="s">
        <v>2</v>
      </c>
      <c r="F65">
        <v>16500</v>
      </c>
      <c r="I65">
        <v>45.53</v>
      </c>
      <c r="J65">
        <v>6.5</v>
      </c>
      <c r="K65">
        <v>7.0000000000000001E-3</v>
      </c>
    </row>
    <row r="66" spans="1:11" ht="13.8" thickBot="1" x14ac:dyDescent="0.3">
      <c r="A66">
        <v>2</v>
      </c>
      <c r="D66" t="s">
        <v>2</v>
      </c>
      <c r="F66">
        <v>16500</v>
      </c>
      <c r="I66">
        <v>67.55</v>
      </c>
      <c r="J66">
        <v>3.25</v>
      </c>
      <c r="K66">
        <v>3.2000000000000002E-3</v>
      </c>
    </row>
    <row r="67" spans="1:11" ht="29.4" thickBot="1" x14ac:dyDescent="0.35">
      <c r="A67">
        <v>2</v>
      </c>
      <c r="B67" s="35" t="s">
        <v>158</v>
      </c>
      <c r="C67" s="35" t="s">
        <v>130</v>
      </c>
      <c r="D67" t="s">
        <v>2</v>
      </c>
      <c r="E67" t="s">
        <v>97</v>
      </c>
      <c r="F67">
        <v>240</v>
      </c>
      <c r="G67">
        <v>44</v>
      </c>
      <c r="H67">
        <v>1.6E-2</v>
      </c>
      <c r="I67">
        <v>27</v>
      </c>
      <c r="J67">
        <v>200</v>
      </c>
      <c r="K67">
        <v>1.2800000000000001E-2</v>
      </c>
    </row>
    <row r="68" spans="1:11" x14ac:dyDescent="0.25">
      <c r="A68">
        <v>2</v>
      </c>
      <c r="D68" t="s">
        <v>2</v>
      </c>
      <c r="F68">
        <v>240</v>
      </c>
      <c r="I68">
        <v>30.39</v>
      </c>
      <c r="J68">
        <v>100</v>
      </c>
      <c r="K68">
        <v>0.03</v>
      </c>
    </row>
    <row r="69" spans="1:11" x14ac:dyDescent="0.25">
      <c r="A69">
        <v>2</v>
      </c>
      <c r="D69" t="s">
        <v>2</v>
      </c>
      <c r="F69">
        <v>240</v>
      </c>
      <c r="I69">
        <v>32.25</v>
      </c>
      <c r="J69">
        <v>50</v>
      </c>
      <c r="K69">
        <v>1.61E-2</v>
      </c>
    </row>
    <row r="70" spans="1:11" x14ac:dyDescent="0.25">
      <c r="A70">
        <v>2</v>
      </c>
      <c r="D70" t="s">
        <v>2</v>
      </c>
      <c r="F70">
        <v>240</v>
      </c>
      <c r="I70">
        <v>36</v>
      </c>
      <c r="J70">
        <v>25</v>
      </c>
      <c r="K70">
        <v>1.2500000000000001E-2</v>
      </c>
    </row>
    <row r="71" spans="1:11" x14ac:dyDescent="0.25">
      <c r="A71">
        <v>2</v>
      </c>
      <c r="D71" t="s">
        <v>2</v>
      </c>
      <c r="F71">
        <v>240</v>
      </c>
      <c r="I71">
        <v>41.55</v>
      </c>
      <c r="J71">
        <v>12.5</v>
      </c>
      <c r="K71">
        <v>1.0699999999999999E-2</v>
      </c>
    </row>
    <row r="72" spans="1:11" x14ac:dyDescent="0.25">
      <c r="A72">
        <v>2</v>
      </c>
      <c r="D72" t="s">
        <v>2</v>
      </c>
      <c r="F72">
        <v>240</v>
      </c>
      <c r="I72">
        <v>43.04</v>
      </c>
      <c r="J72">
        <v>6.5</v>
      </c>
      <c r="K72">
        <v>9.7000000000000003E-3</v>
      </c>
    </row>
    <row r="73" spans="1:11" ht="13.8" thickBot="1" x14ac:dyDescent="0.3">
      <c r="A73">
        <v>2</v>
      </c>
      <c r="D73" t="s">
        <v>2</v>
      </c>
      <c r="F73">
        <v>240</v>
      </c>
      <c r="I73">
        <v>50.1</v>
      </c>
      <c r="J73">
        <v>3.25</v>
      </c>
      <c r="K73">
        <v>1.3100000000000001E-2</v>
      </c>
    </row>
    <row r="74" spans="1:11" ht="29.4" thickBot="1" x14ac:dyDescent="0.35">
      <c r="A74">
        <v>2</v>
      </c>
      <c r="B74" s="35" t="s">
        <v>159</v>
      </c>
      <c r="C74" s="35" t="s">
        <v>109</v>
      </c>
      <c r="D74" t="s">
        <v>2</v>
      </c>
      <c r="E74" t="s">
        <v>10</v>
      </c>
      <c r="F74">
        <v>580</v>
      </c>
      <c r="G74">
        <v>24</v>
      </c>
      <c r="H74">
        <v>2.1999999999999999E-2</v>
      </c>
      <c r="I74">
        <v>20</v>
      </c>
      <c r="J74">
        <v>200</v>
      </c>
      <c r="K74">
        <v>4.8399999999999999E-2</v>
      </c>
    </row>
    <row r="75" spans="1:11" x14ac:dyDescent="0.25">
      <c r="A75">
        <v>2</v>
      </c>
      <c r="D75" t="s">
        <v>2</v>
      </c>
      <c r="F75">
        <v>580</v>
      </c>
      <c r="I75">
        <v>22.35</v>
      </c>
      <c r="J75">
        <v>100</v>
      </c>
      <c r="K75">
        <v>5.4600000000000003E-2</v>
      </c>
    </row>
    <row r="76" spans="1:11" x14ac:dyDescent="0.25">
      <c r="A76">
        <v>2</v>
      </c>
      <c r="D76" t="s">
        <v>2</v>
      </c>
      <c r="F76">
        <v>580</v>
      </c>
      <c r="I76">
        <v>24.9</v>
      </c>
      <c r="J76">
        <v>50</v>
      </c>
      <c r="K76">
        <v>3.8300000000000001E-2</v>
      </c>
    </row>
    <row r="77" spans="1:11" x14ac:dyDescent="0.25">
      <c r="A77">
        <v>2</v>
      </c>
      <c r="D77" t="s">
        <v>2</v>
      </c>
      <c r="F77">
        <v>580</v>
      </c>
      <c r="I77">
        <v>23.85</v>
      </c>
      <c r="J77">
        <v>25</v>
      </c>
      <c r="K77">
        <v>2.47E-2</v>
      </c>
    </row>
    <row r="78" spans="1:11" x14ac:dyDescent="0.25">
      <c r="A78">
        <v>2</v>
      </c>
      <c r="D78" t="s">
        <v>2</v>
      </c>
      <c r="F78">
        <v>580</v>
      </c>
      <c r="I78">
        <v>22.87</v>
      </c>
      <c r="J78">
        <v>12.5</v>
      </c>
      <c r="K78">
        <v>1.8100000000000002E-2</v>
      </c>
    </row>
    <row r="79" spans="1:11" x14ac:dyDescent="0.25">
      <c r="A79">
        <v>2</v>
      </c>
      <c r="D79" t="s">
        <v>2</v>
      </c>
      <c r="F79">
        <v>580</v>
      </c>
      <c r="I79">
        <v>29.175000000000001</v>
      </c>
      <c r="J79">
        <v>6.5</v>
      </c>
      <c r="K79">
        <v>1.41E-2</v>
      </c>
    </row>
    <row r="80" spans="1:11" ht="13.8" thickBot="1" x14ac:dyDescent="0.3">
      <c r="A80">
        <v>2</v>
      </c>
      <c r="D80" t="s">
        <v>2</v>
      </c>
      <c r="F80">
        <v>580</v>
      </c>
      <c r="I80">
        <v>34.4</v>
      </c>
      <c r="J80">
        <v>3.25</v>
      </c>
      <c r="K80">
        <v>1.0500000000000001E-2</v>
      </c>
    </row>
    <row r="81" spans="1:11" ht="29.4" thickBot="1" x14ac:dyDescent="0.35">
      <c r="A81">
        <v>2</v>
      </c>
      <c r="B81" s="35" t="s">
        <v>160</v>
      </c>
      <c r="C81" s="35" t="s">
        <v>109</v>
      </c>
      <c r="D81" t="s">
        <v>2</v>
      </c>
      <c r="F81">
        <v>340</v>
      </c>
      <c r="G81">
        <v>34</v>
      </c>
      <c r="H81">
        <v>1.6E-2</v>
      </c>
      <c r="I81">
        <v>17.100000000000001</v>
      </c>
      <c r="J81">
        <v>200</v>
      </c>
      <c r="K81">
        <v>2.3699999999999999E-2</v>
      </c>
    </row>
    <row r="82" spans="1:11" x14ac:dyDescent="0.25">
      <c r="A82">
        <v>2</v>
      </c>
      <c r="D82" t="s">
        <v>2</v>
      </c>
      <c r="F82">
        <v>340</v>
      </c>
      <c r="I82">
        <v>17.7</v>
      </c>
      <c r="J82">
        <v>100</v>
      </c>
      <c r="K82">
        <v>3.6499999999999998E-2</v>
      </c>
    </row>
    <row r="83" spans="1:11" x14ac:dyDescent="0.25">
      <c r="A83">
        <v>2</v>
      </c>
      <c r="D83" t="s">
        <v>2</v>
      </c>
      <c r="F83">
        <v>340</v>
      </c>
      <c r="I83">
        <v>17</v>
      </c>
      <c r="J83">
        <v>50</v>
      </c>
      <c r="K83">
        <v>3.6299999999999999E-2</v>
      </c>
    </row>
    <row r="84" spans="1:11" x14ac:dyDescent="0.25">
      <c r="A84">
        <v>2</v>
      </c>
      <c r="D84" t="s">
        <v>2</v>
      </c>
      <c r="F84">
        <v>340</v>
      </c>
      <c r="I84">
        <v>20.56</v>
      </c>
      <c r="J84">
        <v>25</v>
      </c>
      <c r="K84">
        <v>2.5600000000000001E-2</v>
      </c>
    </row>
    <row r="85" spans="1:11" x14ac:dyDescent="0.25">
      <c r="A85">
        <v>2</v>
      </c>
      <c r="D85" t="s">
        <v>2</v>
      </c>
      <c r="F85">
        <v>340</v>
      </c>
      <c r="I85">
        <v>24.15</v>
      </c>
      <c r="J85">
        <v>12.5</v>
      </c>
      <c r="K85">
        <v>3.2300000000000002E-2</v>
      </c>
    </row>
    <row r="86" spans="1:11" x14ac:dyDescent="0.25">
      <c r="A86">
        <v>2</v>
      </c>
      <c r="D86" t="s">
        <v>2</v>
      </c>
      <c r="F86">
        <v>340</v>
      </c>
      <c r="I86">
        <v>27.66</v>
      </c>
      <c r="J86">
        <v>6.5</v>
      </c>
      <c r="K86">
        <v>2.0799999999999999E-2</v>
      </c>
    </row>
    <row r="87" spans="1:11" ht="13.8" thickBot="1" x14ac:dyDescent="0.3">
      <c r="A87">
        <v>2</v>
      </c>
      <c r="D87" t="s">
        <v>2</v>
      </c>
      <c r="F87">
        <v>340</v>
      </c>
      <c r="I87">
        <v>38.200000000000003</v>
      </c>
      <c r="J87">
        <v>3.25</v>
      </c>
      <c r="K87">
        <v>1.9099999999999999E-2</v>
      </c>
    </row>
    <row r="88" spans="1:11" ht="29.4" thickBot="1" x14ac:dyDescent="0.35">
      <c r="A88">
        <v>2</v>
      </c>
      <c r="B88" s="35" t="s">
        <v>161</v>
      </c>
      <c r="C88" s="35" t="s">
        <v>125</v>
      </c>
      <c r="D88" t="s">
        <v>2</v>
      </c>
      <c r="E88" t="s">
        <v>293</v>
      </c>
      <c r="F88">
        <v>1260</v>
      </c>
      <c r="G88">
        <v>24</v>
      </c>
      <c r="H88">
        <v>2.8000000000000001E-2</v>
      </c>
      <c r="I88">
        <v>4.5999999999999996</v>
      </c>
      <c r="J88">
        <v>200</v>
      </c>
      <c r="K88">
        <v>1.78E-2</v>
      </c>
    </row>
    <row r="89" spans="1:11" x14ac:dyDescent="0.25">
      <c r="A89">
        <v>2</v>
      </c>
      <c r="D89" t="s">
        <v>2</v>
      </c>
      <c r="F89">
        <v>1260</v>
      </c>
      <c r="I89">
        <v>8.5</v>
      </c>
      <c r="J89">
        <v>100</v>
      </c>
      <c r="K89">
        <v>1.4E-2</v>
      </c>
    </row>
    <row r="90" spans="1:11" x14ac:dyDescent="0.25">
      <c r="A90">
        <v>2</v>
      </c>
      <c r="D90" t="s">
        <v>2</v>
      </c>
      <c r="F90">
        <v>1260</v>
      </c>
      <c r="I90">
        <v>18.309999999999999</v>
      </c>
      <c r="J90">
        <v>50</v>
      </c>
      <c r="K90">
        <v>4.7E-2</v>
      </c>
    </row>
    <row r="91" spans="1:11" x14ac:dyDescent="0.25">
      <c r="A91">
        <v>2</v>
      </c>
      <c r="D91" t="s">
        <v>2</v>
      </c>
      <c r="F91">
        <v>1260</v>
      </c>
      <c r="I91">
        <v>19.940000000000001</v>
      </c>
      <c r="J91">
        <v>25</v>
      </c>
      <c r="K91">
        <v>5.1400000000000001E-2</v>
      </c>
    </row>
    <row r="92" spans="1:11" x14ac:dyDescent="0.25">
      <c r="A92">
        <v>2</v>
      </c>
      <c r="D92" t="s">
        <v>2</v>
      </c>
      <c r="F92">
        <v>1260</v>
      </c>
      <c r="I92">
        <v>24.5</v>
      </c>
      <c r="J92">
        <v>12.5</v>
      </c>
      <c r="K92">
        <v>3.5700000000000003E-2</v>
      </c>
    </row>
    <row r="93" spans="1:11" x14ac:dyDescent="0.25">
      <c r="A93">
        <v>2</v>
      </c>
      <c r="D93" t="s">
        <v>2</v>
      </c>
      <c r="F93">
        <v>1260</v>
      </c>
      <c r="I93">
        <v>33.049999999999997</v>
      </c>
      <c r="J93">
        <v>6.5</v>
      </c>
      <c r="K93">
        <v>1.7899999999999999E-2</v>
      </c>
    </row>
    <row r="94" spans="1:11" ht="13.8" thickBot="1" x14ac:dyDescent="0.3">
      <c r="A94">
        <v>2</v>
      </c>
      <c r="D94" t="s">
        <v>2</v>
      </c>
      <c r="F94">
        <v>1260</v>
      </c>
      <c r="I94">
        <v>39.914999999999999</v>
      </c>
      <c r="J94">
        <v>3.25</v>
      </c>
      <c r="K94">
        <v>1.26E-2</v>
      </c>
    </row>
    <row r="95" spans="1:11" ht="29.4" thickBot="1" x14ac:dyDescent="0.35">
      <c r="A95">
        <v>2</v>
      </c>
      <c r="B95" s="35" t="s">
        <v>162</v>
      </c>
      <c r="C95" s="35" t="s">
        <v>163</v>
      </c>
      <c r="D95" t="s">
        <v>2</v>
      </c>
      <c r="F95">
        <v>2800</v>
      </c>
      <c r="G95">
        <v>34</v>
      </c>
      <c r="H95">
        <v>0.03</v>
      </c>
      <c r="I95">
        <v>27.1</v>
      </c>
      <c r="J95">
        <v>200</v>
      </c>
      <c r="K95">
        <v>1.6500000000000001E-2</v>
      </c>
    </row>
    <row r="96" spans="1:11" x14ac:dyDescent="0.25">
      <c r="A96">
        <v>2</v>
      </c>
      <c r="D96" t="s">
        <v>2</v>
      </c>
      <c r="F96">
        <v>2800</v>
      </c>
      <c r="I96">
        <v>27.18</v>
      </c>
      <c r="J96">
        <v>100</v>
      </c>
      <c r="K96">
        <v>1.3899999999999999E-2</v>
      </c>
    </row>
    <row r="97" spans="1:11" x14ac:dyDescent="0.25">
      <c r="A97">
        <v>2</v>
      </c>
      <c r="D97" t="s">
        <v>2</v>
      </c>
      <c r="F97">
        <v>2800</v>
      </c>
      <c r="I97">
        <v>24.39</v>
      </c>
      <c r="J97">
        <v>50</v>
      </c>
      <c r="K97">
        <v>1.78E-2</v>
      </c>
    </row>
    <row r="98" spans="1:11" x14ac:dyDescent="0.25">
      <c r="A98">
        <v>2</v>
      </c>
      <c r="D98" t="s">
        <v>2</v>
      </c>
      <c r="F98">
        <v>2800</v>
      </c>
      <c r="I98">
        <v>28</v>
      </c>
      <c r="J98">
        <v>25</v>
      </c>
      <c r="K98">
        <v>1.24E-2</v>
      </c>
    </row>
    <row r="99" spans="1:11" x14ac:dyDescent="0.25">
      <c r="A99">
        <v>2</v>
      </c>
      <c r="D99" t="s">
        <v>2</v>
      </c>
      <c r="F99">
        <v>2800</v>
      </c>
      <c r="I99">
        <v>37.26</v>
      </c>
      <c r="J99">
        <v>12.5</v>
      </c>
      <c r="K99">
        <v>1.8200000000000001E-2</v>
      </c>
    </row>
    <row r="100" spans="1:11" x14ac:dyDescent="0.25">
      <c r="A100">
        <v>2</v>
      </c>
      <c r="D100" t="s">
        <v>2</v>
      </c>
      <c r="F100">
        <v>2800</v>
      </c>
      <c r="I100">
        <v>39.18</v>
      </c>
      <c r="J100">
        <v>6.5</v>
      </c>
      <c r="K100">
        <v>1.84E-2</v>
      </c>
    </row>
    <row r="101" spans="1:11" ht="13.8" thickBot="1" x14ac:dyDescent="0.3">
      <c r="A101">
        <v>2</v>
      </c>
      <c r="D101" t="s">
        <v>2</v>
      </c>
      <c r="F101">
        <v>2800</v>
      </c>
      <c r="I101">
        <v>53.89</v>
      </c>
      <c r="J101">
        <v>3.25</v>
      </c>
      <c r="K101">
        <v>9.9000000000000008E-3</v>
      </c>
    </row>
    <row r="102" spans="1:11" ht="29.4" thickBot="1" x14ac:dyDescent="0.35">
      <c r="A102">
        <v>2</v>
      </c>
      <c r="B102" s="35" t="s">
        <v>164</v>
      </c>
      <c r="C102" s="35" t="s">
        <v>124</v>
      </c>
      <c r="D102" t="s">
        <v>2</v>
      </c>
      <c r="E102" t="s">
        <v>294</v>
      </c>
      <c r="F102">
        <v>1950</v>
      </c>
      <c r="G102">
        <v>4</v>
      </c>
      <c r="H102">
        <v>0.03</v>
      </c>
      <c r="I102">
        <v>-8</v>
      </c>
      <c r="J102">
        <v>200</v>
      </c>
      <c r="K102">
        <v>3.9300000000000002E-2</v>
      </c>
    </row>
    <row r="103" spans="1:11" x14ac:dyDescent="0.25">
      <c r="A103">
        <v>2</v>
      </c>
      <c r="D103" t="s">
        <v>2</v>
      </c>
      <c r="F103">
        <v>1950</v>
      </c>
      <c r="I103">
        <v>-4.5999999999999996</v>
      </c>
      <c r="J103">
        <v>100</v>
      </c>
      <c r="K103">
        <v>4.2999999999999997E-2</v>
      </c>
    </row>
    <row r="104" spans="1:11" x14ac:dyDescent="0.25">
      <c r="A104">
        <v>2</v>
      </c>
      <c r="D104" t="s">
        <v>2</v>
      </c>
      <c r="F104">
        <v>1950</v>
      </c>
      <c r="I104">
        <v>-1</v>
      </c>
      <c r="J104">
        <v>50</v>
      </c>
      <c r="K104">
        <v>5.6800000000000003E-2</v>
      </c>
    </row>
    <row r="105" spans="1:11" x14ac:dyDescent="0.25">
      <c r="A105">
        <v>2</v>
      </c>
      <c r="D105" t="s">
        <v>2</v>
      </c>
      <c r="F105">
        <v>1950</v>
      </c>
      <c r="I105">
        <v>-0.8</v>
      </c>
      <c r="J105">
        <v>25</v>
      </c>
      <c r="K105">
        <v>3.27E-2</v>
      </c>
    </row>
    <row r="106" spans="1:11" x14ac:dyDescent="0.25">
      <c r="A106">
        <v>2</v>
      </c>
      <c r="D106" t="s">
        <v>2</v>
      </c>
      <c r="F106">
        <v>1950</v>
      </c>
      <c r="I106">
        <v>3.3</v>
      </c>
      <c r="J106">
        <v>12.5</v>
      </c>
      <c r="K106">
        <v>2.2499999999999999E-2</v>
      </c>
    </row>
    <row r="107" spans="1:11" x14ac:dyDescent="0.25">
      <c r="A107">
        <v>2</v>
      </c>
      <c r="D107" t="s">
        <v>2</v>
      </c>
      <c r="F107">
        <v>1950</v>
      </c>
      <c r="I107">
        <v>8.3800000000000008</v>
      </c>
      <c r="J107">
        <v>6.5</v>
      </c>
      <c r="K107">
        <v>1.7100000000000001E-2</v>
      </c>
    </row>
    <row r="108" spans="1:11" ht="13.8" thickBot="1" x14ac:dyDescent="0.3">
      <c r="A108">
        <v>2</v>
      </c>
      <c r="D108" t="s">
        <v>2</v>
      </c>
      <c r="F108">
        <v>1950</v>
      </c>
      <c r="I108">
        <v>8.9499999999999993</v>
      </c>
      <c r="J108">
        <v>3.25</v>
      </c>
      <c r="K108">
        <v>3.1099999999999999E-2</v>
      </c>
    </row>
    <row r="109" spans="1:11" ht="29.4" thickBot="1" x14ac:dyDescent="0.35">
      <c r="A109">
        <v>2</v>
      </c>
      <c r="B109" s="35" t="s">
        <v>164</v>
      </c>
      <c r="C109" s="35" t="s">
        <v>127</v>
      </c>
      <c r="D109" t="s">
        <v>2</v>
      </c>
      <c r="E109" t="s">
        <v>10</v>
      </c>
      <c r="F109">
        <v>1300</v>
      </c>
      <c r="G109">
        <v>14</v>
      </c>
      <c r="H109">
        <v>3.1E-2</v>
      </c>
      <c r="I109">
        <v>0.87</v>
      </c>
      <c r="J109">
        <v>200</v>
      </c>
      <c r="K109">
        <v>3.1800000000000002E-2</v>
      </c>
    </row>
    <row r="110" spans="1:11" x14ac:dyDescent="0.25">
      <c r="A110">
        <v>2</v>
      </c>
      <c r="D110" t="s">
        <v>2</v>
      </c>
      <c r="F110">
        <v>1300</v>
      </c>
      <c r="I110">
        <v>-0.89</v>
      </c>
      <c r="J110">
        <v>100</v>
      </c>
      <c r="K110">
        <v>2.5499999999999998E-2</v>
      </c>
    </row>
    <row r="111" spans="1:11" x14ac:dyDescent="0.25">
      <c r="A111">
        <v>2</v>
      </c>
      <c r="D111" t="s">
        <v>2</v>
      </c>
      <c r="F111">
        <v>1300</v>
      </c>
      <c r="I111">
        <v>2.5</v>
      </c>
      <c r="J111">
        <v>50</v>
      </c>
      <c r="K111">
        <v>2.2700000000000001E-2</v>
      </c>
    </row>
    <row r="112" spans="1:11" x14ac:dyDescent="0.25">
      <c r="A112">
        <v>2</v>
      </c>
      <c r="D112" t="s">
        <v>2</v>
      </c>
      <c r="F112">
        <v>1300</v>
      </c>
      <c r="I112">
        <v>8.3000000000000007</v>
      </c>
      <c r="J112">
        <v>25</v>
      </c>
      <c r="K112">
        <v>3.4599999999999999E-2</v>
      </c>
    </row>
    <row r="113" spans="1:11" x14ac:dyDescent="0.25">
      <c r="A113">
        <v>2</v>
      </c>
      <c r="D113" t="s">
        <v>2</v>
      </c>
      <c r="F113">
        <v>1300</v>
      </c>
      <c r="I113">
        <v>9.9</v>
      </c>
      <c r="J113">
        <v>12.5</v>
      </c>
      <c r="K113">
        <v>3.2500000000000001E-2</v>
      </c>
    </row>
    <row r="114" spans="1:11" x14ac:dyDescent="0.25">
      <c r="A114">
        <v>2</v>
      </c>
      <c r="D114" t="s">
        <v>2</v>
      </c>
      <c r="F114">
        <v>1300</v>
      </c>
      <c r="I114">
        <v>9.1</v>
      </c>
      <c r="J114">
        <v>6.5</v>
      </c>
      <c r="K114">
        <v>1.78E-2</v>
      </c>
    </row>
    <row r="115" spans="1:11" ht="13.8" thickBot="1" x14ac:dyDescent="0.3">
      <c r="A115">
        <v>2</v>
      </c>
      <c r="D115" t="s">
        <v>2</v>
      </c>
      <c r="F115">
        <v>1300</v>
      </c>
      <c r="I115">
        <v>17</v>
      </c>
      <c r="J115">
        <v>3.25</v>
      </c>
      <c r="K115">
        <v>1.9199999999999998E-2</v>
      </c>
    </row>
    <row r="116" spans="1:11" ht="29.4" thickBot="1" x14ac:dyDescent="0.35">
      <c r="A116">
        <v>2</v>
      </c>
      <c r="B116" s="35" t="s">
        <v>166</v>
      </c>
      <c r="C116" s="35" t="s">
        <v>155</v>
      </c>
      <c r="D116" t="s">
        <v>2</v>
      </c>
      <c r="F116">
        <v>1350</v>
      </c>
      <c r="G116">
        <v>14</v>
      </c>
      <c r="H116">
        <v>2.1000000000000001E-2</v>
      </c>
      <c r="I116">
        <v>5</v>
      </c>
      <c r="J116">
        <v>200</v>
      </c>
      <c r="K116">
        <v>1.9300000000000001E-2</v>
      </c>
    </row>
    <row r="117" spans="1:11" x14ac:dyDescent="0.25">
      <c r="A117">
        <v>2</v>
      </c>
      <c r="D117" t="s">
        <v>2</v>
      </c>
      <c r="F117">
        <v>1350</v>
      </c>
      <c r="I117">
        <v>8.9600000000000009</v>
      </c>
      <c r="J117">
        <v>100</v>
      </c>
      <c r="K117">
        <v>1.9800000000000002E-2</v>
      </c>
    </row>
    <row r="118" spans="1:11" x14ac:dyDescent="0.25">
      <c r="A118">
        <v>2</v>
      </c>
      <c r="D118" t="s">
        <v>2</v>
      </c>
      <c r="F118">
        <v>1350</v>
      </c>
      <c r="I118">
        <v>9.5500000000000007</v>
      </c>
      <c r="J118">
        <v>50</v>
      </c>
      <c r="K118">
        <v>2.2800000000000001E-2</v>
      </c>
    </row>
    <row r="119" spans="1:11" x14ac:dyDescent="0.25">
      <c r="A119">
        <v>2</v>
      </c>
      <c r="D119" t="s">
        <v>2</v>
      </c>
      <c r="F119">
        <v>1350</v>
      </c>
      <c r="I119">
        <v>11.83</v>
      </c>
      <c r="J119">
        <v>25</v>
      </c>
      <c r="K119">
        <v>1.6500000000000001E-2</v>
      </c>
    </row>
    <row r="120" spans="1:11" x14ac:dyDescent="0.25">
      <c r="A120">
        <v>2</v>
      </c>
      <c r="D120" t="s">
        <v>2</v>
      </c>
      <c r="F120">
        <v>1350</v>
      </c>
      <c r="I120">
        <v>29.7</v>
      </c>
      <c r="J120">
        <v>12.5</v>
      </c>
      <c r="K120">
        <v>8.9999999999999993E-3</v>
      </c>
    </row>
    <row r="121" spans="1:11" ht="13.8" thickBot="1" x14ac:dyDescent="0.3">
      <c r="A121">
        <v>2</v>
      </c>
      <c r="D121" t="s">
        <v>2</v>
      </c>
      <c r="F121">
        <v>1350</v>
      </c>
      <c r="I121">
        <v>53.4</v>
      </c>
      <c r="J121">
        <v>6.5</v>
      </c>
      <c r="K121">
        <v>4.3E-3</v>
      </c>
    </row>
    <row r="122" spans="1:11" ht="29.4" thickBot="1" x14ac:dyDescent="0.35">
      <c r="A122">
        <v>2</v>
      </c>
      <c r="B122" s="35" t="s">
        <v>167</v>
      </c>
      <c r="C122" s="35" t="s">
        <v>148</v>
      </c>
      <c r="D122" t="s">
        <v>2</v>
      </c>
      <c r="F122">
        <v>280</v>
      </c>
      <c r="G122">
        <v>44</v>
      </c>
      <c r="H122">
        <v>1.7999999999999999E-2</v>
      </c>
      <c r="I122">
        <v>38.799999999999997</v>
      </c>
      <c r="J122">
        <v>200</v>
      </c>
      <c r="K122">
        <v>1.4999999999999999E-2</v>
      </c>
    </row>
    <row r="123" spans="1:11" x14ac:dyDescent="0.25">
      <c r="A123">
        <v>2</v>
      </c>
      <c r="D123" t="s">
        <v>2</v>
      </c>
      <c r="F123">
        <v>280</v>
      </c>
      <c r="I123">
        <v>38.74</v>
      </c>
      <c r="J123">
        <v>100</v>
      </c>
      <c r="K123">
        <v>1.8100000000000002E-2</v>
      </c>
    </row>
    <row r="124" spans="1:11" x14ac:dyDescent="0.25">
      <c r="A124">
        <v>2</v>
      </c>
      <c r="D124" t="s">
        <v>2</v>
      </c>
      <c r="F124">
        <v>280</v>
      </c>
      <c r="I124">
        <v>35.020000000000003</v>
      </c>
      <c r="J124">
        <v>50</v>
      </c>
      <c r="K124">
        <v>1.6400000000000001E-2</v>
      </c>
    </row>
    <row r="125" spans="1:11" x14ac:dyDescent="0.25">
      <c r="A125">
        <v>2</v>
      </c>
      <c r="D125" t="s">
        <v>2</v>
      </c>
      <c r="F125">
        <v>280</v>
      </c>
      <c r="I125">
        <v>33.4</v>
      </c>
      <c r="J125">
        <v>25</v>
      </c>
      <c r="K125">
        <v>1.37E-2</v>
      </c>
    </row>
    <row r="126" spans="1:11" x14ac:dyDescent="0.25">
      <c r="A126">
        <v>2</v>
      </c>
      <c r="D126" t="s">
        <v>2</v>
      </c>
      <c r="F126">
        <v>280</v>
      </c>
      <c r="I126">
        <v>34</v>
      </c>
      <c r="J126">
        <v>12.5</v>
      </c>
      <c r="K126">
        <v>1.7100000000000001E-2</v>
      </c>
    </row>
    <row r="127" spans="1:11" x14ac:dyDescent="0.25">
      <c r="A127">
        <v>2</v>
      </c>
      <c r="D127" t="s">
        <v>2</v>
      </c>
      <c r="F127">
        <v>280</v>
      </c>
      <c r="I127">
        <v>39.799999999999997</v>
      </c>
      <c r="J127">
        <v>6.5</v>
      </c>
      <c r="K127">
        <v>2.4899999999999999E-2</v>
      </c>
    </row>
    <row r="128" spans="1:11" ht="13.8" thickBot="1" x14ac:dyDescent="0.3">
      <c r="A128">
        <v>2</v>
      </c>
      <c r="D128" t="s">
        <v>2</v>
      </c>
      <c r="F128">
        <v>280</v>
      </c>
      <c r="I128">
        <v>47.56</v>
      </c>
      <c r="J128">
        <v>3.25</v>
      </c>
      <c r="K128">
        <v>2.5600000000000001E-2</v>
      </c>
    </row>
    <row r="129" spans="1:11" ht="29.4" thickBot="1" x14ac:dyDescent="0.35">
      <c r="A129">
        <v>2</v>
      </c>
      <c r="B129" s="35" t="s">
        <v>168</v>
      </c>
      <c r="C129" s="35" t="s">
        <v>153</v>
      </c>
      <c r="D129" t="s">
        <v>2</v>
      </c>
      <c r="F129">
        <v>280</v>
      </c>
      <c r="G129">
        <v>24</v>
      </c>
      <c r="H129">
        <v>2.8000000000000001E-2</v>
      </c>
      <c r="I129">
        <v>14.59</v>
      </c>
      <c r="J129">
        <v>200</v>
      </c>
      <c r="K129">
        <v>3.1699999999999999E-2</v>
      </c>
    </row>
    <row r="130" spans="1:11" x14ac:dyDescent="0.25">
      <c r="A130">
        <v>2</v>
      </c>
      <c r="D130" t="s">
        <v>2</v>
      </c>
      <c r="F130">
        <v>280</v>
      </c>
      <c r="I130">
        <v>14.74</v>
      </c>
      <c r="J130">
        <v>100</v>
      </c>
      <c r="K130">
        <v>4.8899999999999999E-2</v>
      </c>
    </row>
    <row r="131" spans="1:11" x14ac:dyDescent="0.25">
      <c r="A131">
        <v>2</v>
      </c>
      <c r="D131" t="s">
        <v>2</v>
      </c>
      <c r="F131">
        <v>280</v>
      </c>
      <c r="I131">
        <v>14.8</v>
      </c>
      <c r="J131">
        <v>50</v>
      </c>
      <c r="K131">
        <v>4.2000000000000003E-2</v>
      </c>
    </row>
    <row r="132" spans="1:11" x14ac:dyDescent="0.25">
      <c r="A132">
        <v>2</v>
      </c>
      <c r="D132" t="s">
        <v>2</v>
      </c>
      <c r="F132">
        <v>280</v>
      </c>
      <c r="I132">
        <v>17.7</v>
      </c>
      <c r="J132">
        <v>25</v>
      </c>
      <c r="K132">
        <v>4.8000000000000001E-2</v>
      </c>
    </row>
    <row r="133" spans="1:11" x14ac:dyDescent="0.25">
      <c r="A133">
        <v>2</v>
      </c>
      <c r="D133" t="s">
        <v>2</v>
      </c>
      <c r="F133">
        <v>280</v>
      </c>
      <c r="I133">
        <v>20.2</v>
      </c>
      <c r="J133">
        <v>12.5</v>
      </c>
      <c r="K133">
        <v>2.75E-2</v>
      </c>
    </row>
    <row r="134" spans="1:11" x14ac:dyDescent="0.25">
      <c r="A134">
        <v>2</v>
      </c>
      <c r="D134" t="s">
        <v>2</v>
      </c>
      <c r="F134">
        <v>280</v>
      </c>
      <c r="I134">
        <v>23.96</v>
      </c>
      <c r="J134">
        <v>6.5</v>
      </c>
      <c r="K134">
        <v>2.24E-2</v>
      </c>
    </row>
    <row r="135" spans="1:11" ht="13.8" thickBot="1" x14ac:dyDescent="0.3">
      <c r="A135">
        <v>2</v>
      </c>
      <c r="D135" t="s">
        <v>2</v>
      </c>
      <c r="F135">
        <v>280</v>
      </c>
      <c r="I135">
        <v>26.23</v>
      </c>
      <c r="J135">
        <v>3.25</v>
      </c>
      <c r="K135">
        <v>0.02</v>
      </c>
    </row>
    <row r="136" spans="1:11" ht="29.4" thickBot="1" x14ac:dyDescent="0.35">
      <c r="A136">
        <v>2</v>
      </c>
      <c r="B136" s="35" t="s">
        <v>168</v>
      </c>
      <c r="C136" s="35" t="s">
        <v>109</v>
      </c>
      <c r="D136" t="s">
        <v>2</v>
      </c>
      <c r="E136" t="s">
        <v>295</v>
      </c>
      <c r="F136">
        <v>1430</v>
      </c>
      <c r="G136">
        <v>14</v>
      </c>
      <c r="H136">
        <v>1.7000000000000001E-2</v>
      </c>
      <c r="I136">
        <v>-1.1000000000000001</v>
      </c>
      <c r="J136">
        <v>200</v>
      </c>
      <c r="K136">
        <v>3.3000000000000002E-2</v>
      </c>
    </row>
    <row r="137" spans="1:11" x14ac:dyDescent="0.25">
      <c r="A137">
        <v>2</v>
      </c>
      <c r="D137" t="s">
        <v>2</v>
      </c>
      <c r="F137">
        <v>1430</v>
      </c>
      <c r="I137">
        <v>-3.4</v>
      </c>
      <c r="J137">
        <v>100</v>
      </c>
      <c r="K137">
        <v>1.61E-2</v>
      </c>
    </row>
    <row r="138" spans="1:11" x14ac:dyDescent="0.25">
      <c r="A138">
        <v>2</v>
      </c>
      <c r="D138" t="s">
        <v>2</v>
      </c>
      <c r="F138">
        <v>1430</v>
      </c>
      <c r="I138">
        <v>-3.7</v>
      </c>
      <c r="J138">
        <v>50</v>
      </c>
      <c r="K138">
        <v>1.44E-2</v>
      </c>
    </row>
    <row r="139" spans="1:11" x14ac:dyDescent="0.25">
      <c r="A139">
        <v>2</v>
      </c>
      <c r="D139" t="s">
        <v>2</v>
      </c>
      <c r="F139">
        <v>1430</v>
      </c>
      <c r="I139">
        <v>2.4</v>
      </c>
      <c r="J139">
        <v>25</v>
      </c>
      <c r="K139">
        <v>1.6199999999999999E-2</v>
      </c>
    </row>
    <row r="140" spans="1:11" x14ac:dyDescent="0.25">
      <c r="A140">
        <v>2</v>
      </c>
      <c r="D140" t="s">
        <v>2</v>
      </c>
      <c r="F140">
        <v>1430</v>
      </c>
      <c r="I140">
        <v>6.06</v>
      </c>
      <c r="J140">
        <v>12.5</v>
      </c>
      <c r="K140">
        <v>1.43E-2</v>
      </c>
    </row>
    <row r="141" spans="1:11" x14ac:dyDescent="0.25">
      <c r="A141">
        <v>2</v>
      </c>
      <c r="D141" t="s">
        <v>2</v>
      </c>
      <c r="F141">
        <v>1430</v>
      </c>
      <c r="I141">
        <v>18.27</v>
      </c>
      <c r="J141">
        <v>6.5</v>
      </c>
      <c r="K141">
        <v>8.3999999999999995E-3</v>
      </c>
    </row>
    <row r="142" spans="1:11" ht="13.8" thickBot="1" x14ac:dyDescent="0.3">
      <c r="A142">
        <v>2</v>
      </c>
      <c r="D142" t="s">
        <v>2</v>
      </c>
      <c r="F142">
        <v>1430</v>
      </c>
      <c r="I142">
        <v>40</v>
      </c>
      <c r="J142">
        <v>3.25</v>
      </c>
      <c r="K142">
        <v>3.7000000000000002E-3</v>
      </c>
    </row>
    <row r="143" spans="1:11" ht="29.4" thickBot="1" x14ac:dyDescent="0.35">
      <c r="A143">
        <v>2</v>
      </c>
      <c r="B143" s="35" t="s">
        <v>170</v>
      </c>
      <c r="C143" s="35" t="s">
        <v>153</v>
      </c>
      <c r="D143" t="s">
        <v>2</v>
      </c>
      <c r="E143" t="s">
        <v>296</v>
      </c>
      <c r="F143">
        <v>870</v>
      </c>
      <c r="G143">
        <v>24</v>
      </c>
      <c r="H143">
        <v>1.6E-2</v>
      </c>
      <c r="I143">
        <v>14.64</v>
      </c>
      <c r="J143">
        <v>200</v>
      </c>
      <c r="K143">
        <v>0.02</v>
      </c>
    </row>
    <row r="144" spans="1:11" x14ac:dyDescent="0.25">
      <c r="A144">
        <v>2</v>
      </c>
      <c r="D144" t="s">
        <v>2</v>
      </c>
      <c r="F144">
        <v>870</v>
      </c>
      <c r="I144">
        <v>10.26</v>
      </c>
      <c r="J144">
        <v>100</v>
      </c>
      <c r="K144">
        <v>1.7100000000000001E-2</v>
      </c>
    </row>
    <row r="145" spans="1:11" x14ac:dyDescent="0.25">
      <c r="A145">
        <v>2</v>
      </c>
      <c r="D145" t="s">
        <v>2</v>
      </c>
      <c r="F145">
        <v>870</v>
      </c>
      <c r="I145">
        <v>16.47</v>
      </c>
      <c r="J145">
        <v>50</v>
      </c>
      <c r="K145">
        <v>3.1E-2</v>
      </c>
    </row>
    <row r="146" spans="1:11" x14ac:dyDescent="0.25">
      <c r="A146">
        <v>2</v>
      </c>
      <c r="D146" t="s">
        <v>2</v>
      </c>
      <c r="F146">
        <v>870</v>
      </c>
      <c r="I146">
        <v>18.3</v>
      </c>
      <c r="J146">
        <v>25</v>
      </c>
      <c r="K146">
        <v>3.1E-2</v>
      </c>
    </row>
    <row r="147" spans="1:11" x14ac:dyDescent="0.25">
      <c r="A147">
        <v>2</v>
      </c>
      <c r="D147" t="s">
        <v>2</v>
      </c>
      <c r="F147">
        <v>870</v>
      </c>
      <c r="I147">
        <v>19.899999999999999</v>
      </c>
      <c r="J147">
        <v>12.5</v>
      </c>
      <c r="K147">
        <v>2.7E-2</v>
      </c>
    </row>
    <row r="148" spans="1:11" x14ac:dyDescent="0.25">
      <c r="A148">
        <v>2</v>
      </c>
      <c r="D148" t="s">
        <v>2</v>
      </c>
      <c r="F148">
        <v>870</v>
      </c>
      <c r="I148">
        <v>21.7</v>
      </c>
      <c r="J148">
        <v>6.5</v>
      </c>
      <c r="K148">
        <v>2.4199999999999999E-2</v>
      </c>
    </row>
    <row r="149" spans="1:11" ht="13.8" thickBot="1" x14ac:dyDescent="0.3">
      <c r="A149">
        <v>2</v>
      </c>
      <c r="D149" t="s">
        <v>2</v>
      </c>
      <c r="F149">
        <v>870</v>
      </c>
      <c r="I149">
        <v>26.13</v>
      </c>
      <c r="J149">
        <v>3.25</v>
      </c>
      <c r="K149">
        <v>1.7100000000000001E-2</v>
      </c>
    </row>
    <row r="150" spans="1:11" ht="29.4" thickBot="1" x14ac:dyDescent="0.35">
      <c r="A150">
        <v>2</v>
      </c>
      <c r="B150" s="35" t="s">
        <v>170</v>
      </c>
      <c r="C150" s="35" t="s">
        <v>123</v>
      </c>
      <c r="D150" t="s">
        <v>2</v>
      </c>
      <c r="E150" t="s">
        <v>297</v>
      </c>
      <c r="F150">
        <v>2260</v>
      </c>
      <c r="G150">
        <v>19</v>
      </c>
      <c r="H150">
        <v>0.01</v>
      </c>
      <c r="I150">
        <v>16.59</v>
      </c>
      <c r="J150">
        <v>200</v>
      </c>
      <c r="K150">
        <v>3.9E-2</v>
      </c>
    </row>
    <row r="151" spans="1:11" x14ac:dyDescent="0.25">
      <c r="A151">
        <v>2</v>
      </c>
      <c r="D151" t="s">
        <v>2</v>
      </c>
      <c r="F151">
        <v>2260</v>
      </c>
      <c r="I151">
        <v>17.8</v>
      </c>
      <c r="J151">
        <v>100</v>
      </c>
      <c r="K151">
        <v>4.1000000000000002E-2</v>
      </c>
    </row>
    <row r="152" spans="1:11" x14ac:dyDescent="0.25">
      <c r="A152">
        <v>2</v>
      </c>
      <c r="D152" t="s">
        <v>2</v>
      </c>
      <c r="F152">
        <v>2260</v>
      </c>
      <c r="I152">
        <v>-0.15770000000000001</v>
      </c>
      <c r="J152">
        <v>50</v>
      </c>
      <c r="K152">
        <v>6.1000000000000004E-3</v>
      </c>
    </row>
    <row r="153" spans="1:11" x14ac:dyDescent="0.25">
      <c r="A153">
        <v>2</v>
      </c>
      <c r="D153" t="s">
        <v>2</v>
      </c>
      <c r="F153">
        <v>2260</v>
      </c>
      <c r="I153">
        <v>2.25</v>
      </c>
      <c r="J153">
        <v>25</v>
      </c>
      <c r="K153">
        <v>6.3E-3</v>
      </c>
    </row>
    <row r="154" spans="1:11" x14ac:dyDescent="0.25">
      <c r="A154">
        <v>2</v>
      </c>
      <c r="D154" t="s">
        <v>2</v>
      </c>
      <c r="F154">
        <v>2260</v>
      </c>
      <c r="I154">
        <v>19.399999999999999</v>
      </c>
      <c r="J154">
        <v>12.5</v>
      </c>
      <c r="K154">
        <v>0.10100000000000001</v>
      </c>
    </row>
    <row r="155" spans="1:11" x14ac:dyDescent="0.25">
      <c r="A155">
        <v>2</v>
      </c>
      <c r="D155" t="s">
        <v>2</v>
      </c>
      <c r="F155">
        <v>2260</v>
      </c>
      <c r="I155">
        <v>28.4</v>
      </c>
      <c r="J155">
        <v>6.5</v>
      </c>
      <c r="K155">
        <v>5.0999999999999997E-2</v>
      </c>
    </row>
    <row r="156" spans="1:11" ht="13.8" thickBot="1" x14ac:dyDescent="0.3">
      <c r="A156">
        <v>2</v>
      </c>
      <c r="D156" t="s">
        <v>2</v>
      </c>
      <c r="F156">
        <v>2260</v>
      </c>
      <c r="I156">
        <v>38.96</v>
      </c>
      <c r="J156">
        <v>3.25</v>
      </c>
      <c r="K156">
        <v>2.93E-2</v>
      </c>
    </row>
    <row r="157" spans="1:11" ht="29.4" thickBot="1" x14ac:dyDescent="0.35">
      <c r="A157">
        <v>2</v>
      </c>
      <c r="B157" s="35" t="s">
        <v>171</v>
      </c>
      <c r="C157" s="35" t="s">
        <v>155</v>
      </c>
      <c r="D157" t="s">
        <v>2</v>
      </c>
      <c r="E157" t="s">
        <v>298</v>
      </c>
      <c r="F157">
        <v>3800</v>
      </c>
      <c r="G157">
        <v>24</v>
      </c>
      <c r="H157">
        <v>2.5999999999999999E-2</v>
      </c>
      <c r="I157">
        <v>16.5</v>
      </c>
      <c r="J157">
        <v>200</v>
      </c>
      <c r="K157">
        <v>3.6999999999999998E-2</v>
      </c>
    </row>
    <row r="158" spans="1:11" x14ac:dyDescent="0.25">
      <c r="A158">
        <v>2</v>
      </c>
      <c r="D158" t="s">
        <v>2</v>
      </c>
      <c r="F158">
        <v>3800</v>
      </c>
      <c r="I158">
        <v>15.36</v>
      </c>
      <c r="J158">
        <v>100</v>
      </c>
      <c r="K158">
        <v>3.6999999999999998E-2</v>
      </c>
    </row>
    <row r="159" spans="1:11" x14ac:dyDescent="0.25">
      <c r="A159">
        <v>2</v>
      </c>
      <c r="D159" t="s">
        <v>2</v>
      </c>
      <c r="F159">
        <v>3800</v>
      </c>
      <c r="I159">
        <v>16.5</v>
      </c>
      <c r="J159">
        <v>50</v>
      </c>
      <c r="K159">
        <v>4.1000000000000002E-2</v>
      </c>
    </row>
    <row r="160" spans="1:11" x14ac:dyDescent="0.25">
      <c r="A160">
        <v>2</v>
      </c>
      <c r="D160" t="s">
        <v>2</v>
      </c>
      <c r="F160">
        <v>3800</v>
      </c>
      <c r="I160">
        <v>18.399999999999999</v>
      </c>
      <c r="J160">
        <v>25</v>
      </c>
      <c r="K160">
        <v>4.3999999999999997E-2</v>
      </c>
    </row>
    <row r="161" spans="1:11" x14ac:dyDescent="0.25">
      <c r="A161">
        <v>2</v>
      </c>
      <c r="D161" t="s">
        <v>2</v>
      </c>
      <c r="F161">
        <v>3800</v>
      </c>
      <c r="I161">
        <v>22.33</v>
      </c>
      <c r="J161">
        <v>12.5</v>
      </c>
      <c r="K161">
        <v>3.1E-2</v>
      </c>
    </row>
    <row r="162" spans="1:11" x14ac:dyDescent="0.25">
      <c r="A162">
        <v>2</v>
      </c>
      <c r="D162" t="s">
        <v>2</v>
      </c>
      <c r="F162">
        <v>3800</v>
      </c>
      <c r="I162">
        <v>24.8</v>
      </c>
      <c r="J162">
        <v>6.5</v>
      </c>
      <c r="K162">
        <v>1.4E-2</v>
      </c>
    </row>
    <row r="163" spans="1:11" ht="13.8" thickBot="1" x14ac:dyDescent="0.3">
      <c r="A163">
        <v>2</v>
      </c>
      <c r="D163" t="s">
        <v>2</v>
      </c>
      <c r="F163">
        <v>3800</v>
      </c>
      <c r="I163">
        <v>31.1</v>
      </c>
      <c r="J163">
        <v>3.25</v>
      </c>
      <c r="K163">
        <v>9.7000000000000003E-3</v>
      </c>
    </row>
    <row r="164" spans="1:11" ht="29.4" thickBot="1" x14ac:dyDescent="0.35">
      <c r="A164">
        <v>2</v>
      </c>
      <c r="B164" s="35" t="s">
        <v>172</v>
      </c>
      <c r="C164" s="35" t="s">
        <v>153</v>
      </c>
      <c r="D164" t="s">
        <v>2</v>
      </c>
      <c r="E164" t="s">
        <v>299</v>
      </c>
      <c r="F164">
        <v>1600</v>
      </c>
      <c r="G164">
        <v>4</v>
      </c>
      <c r="H164">
        <v>1.7999999999999999E-2</v>
      </c>
      <c r="I164">
        <v>-8.4</v>
      </c>
      <c r="J164">
        <v>200</v>
      </c>
      <c r="K164">
        <v>1.49E-2</v>
      </c>
    </row>
    <row r="165" spans="1:11" x14ac:dyDescent="0.25">
      <c r="A165">
        <v>2</v>
      </c>
      <c r="D165" t="s">
        <v>2</v>
      </c>
      <c r="F165">
        <v>1600</v>
      </c>
      <c r="I165">
        <v>-5.85</v>
      </c>
      <c r="J165">
        <v>100</v>
      </c>
      <c r="K165">
        <v>0.01</v>
      </c>
    </row>
    <row r="166" spans="1:11" x14ac:dyDescent="0.25">
      <c r="A166">
        <v>2</v>
      </c>
      <c r="D166" t="s">
        <v>2</v>
      </c>
      <c r="F166">
        <v>1600</v>
      </c>
      <c r="I166">
        <v>0.59</v>
      </c>
      <c r="J166">
        <v>50</v>
      </c>
      <c r="K166">
        <v>1.6299999999999999E-2</v>
      </c>
    </row>
    <row r="167" spans="1:11" x14ac:dyDescent="0.25">
      <c r="A167">
        <v>2</v>
      </c>
      <c r="D167" t="s">
        <v>2</v>
      </c>
      <c r="F167">
        <v>1600</v>
      </c>
      <c r="I167">
        <v>3.1</v>
      </c>
      <c r="J167">
        <v>25</v>
      </c>
      <c r="K167">
        <v>1.5599999999999999E-2</v>
      </c>
    </row>
    <row r="168" spans="1:11" x14ac:dyDescent="0.25">
      <c r="A168">
        <v>2</v>
      </c>
      <c r="D168" t="s">
        <v>2</v>
      </c>
      <c r="F168">
        <v>1600</v>
      </c>
      <c r="I168">
        <v>0.39900000000000002</v>
      </c>
      <c r="J168">
        <v>12.5</v>
      </c>
      <c r="K168">
        <v>1.0999999999999999E-2</v>
      </c>
    </row>
    <row r="169" spans="1:11" ht="13.8" thickBot="1" x14ac:dyDescent="0.3">
      <c r="A169">
        <v>2</v>
      </c>
      <c r="D169" t="s">
        <v>2</v>
      </c>
      <c r="F169">
        <v>1600</v>
      </c>
      <c r="I169">
        <v>9</v>
      </c>
      <c r="J169">
        <v>6.5</v>
      </c>
      <c r="K169">
        <v>1.38E-2</v>
      </c>
    </row>
    <row r="170" spans="1:11" ht="29.4" thickBot="1" x14ac:dyDescent="0.35">
      <c r="A170">
        <v>2</v>
      </c>
      <c r="B170" s="35" t="s">
        <v>173</v>
      </c>
      <c r="C170" s="35" t="s">
        <v>153</v>
      </c>
      <c r="D170" t="s">
        <v>2</v>
      </c>
      <c r="F170">
        <v>150</v>
      </c>
      <c r="G170">
        <v>34</v>
      </c>
      <c r="H170">
        <v>2.3E-2</v>
      </c>
      <c r="I170">
        <v>29.4</v>
      </c>
      <c r="J170">
        <v>200</v>
      </c>
      <c r="K170">
        <v>5.1999999999999998E-2</v>
      </c>
    </row>
    <row r="171" spans="1:11" x14ac:dyDescent="0.25">
      <c r="A171">
        <v>2</v>
      </c>
      <c r="D171" t="s">
        <v>2</v>
      </c>
      <c r="F171">
        <v>150</v>
      </c>
      <c r="I171">
        <v>28.19</v>
      </c>
      <c r="J171">
        <v>100</v>
      </c>
      <c r="K171">
        <v>5.0999999999999997E-2</v>
      </c>
    </row>
    <row r="172" spans="1:11" x14ac:dyDescent="0.25">
      <c r="A172">
        <v>2</v>
      </c>
      <c r="D172" t="s">
        <v>2</v>
      </c>
      <c r="F172">
        <v>150</v>
      </c>
      <c r="I172">
        <v>28.655000000000001</v>
      </c>
      <c r="J172">
        <v>50</v>
      </c>
      <c r="K172">
        <v>5.16E-2</v>
      </c>
    </row>
    <row r="173" spans="1:11" x14ac:dyDescent="0.25">
      <c r="A173">
        <v>2</v>
      </c>
      <c r="D173" t="s">
        <v>2</v>
      </c>
      <c r="F173">
        <v>150</v>
      </c>
      <c r="I173">
        <v>28.89</v>
      </c>
      <c r="J173">
        <v>25</v>
      </c>
      <c r="K173">
        <v>4.1000000000000002E-2</v>
      </c>
    </row>
    <row r="174" spans="1:11" x14ac:dyDescent="0.25">
      <c r="A174">
        <v>2</v>
      </c>
      <c r="D174" t="s">
        <v>2</v>
      </c>
      <c r="F174">
        <v>150</v>
      </c>
      <c r="I174">
        <v>35.4</v>
      </c>
      <c r="J174">
        <v>12.5</v>
      </c>
      <c r="K174">
        <v>0.02</v>
      </c>
    </row>
    <row r="175" spans="1:11" x14ac:dyDescent="0.25">
      <c r="A175">
        <v>2</v>
      </c>
      <c r="D175" t="s">
        <v>2</v>
      </c>
      <c r="F175">
        <v>150</v>
      </c>
      <c r="I175">
        <v>43.4</v>
      </c>
      <c r="J175">
        <v>6.5</v>
      </c>
      <c r="K175">
        <v>3.49E-2</v>
      </c>
    </row>
    <row r="176" spans="1:11" ht="13.8" thickBot="1" x14ac:dyDescent="0.3">
      <c r="A176">
        <v>2</v>
      </c>
      <c r="D176" t="s">
        <v>2</v>
      </c>
      <c r="F176">
        <v>150</v>
      </c>
      <c r="I176">
        <v>45.1</v>
      </c>
      <c r="J176">
        <v>3.25</v>
      </c>
      <c r="K176">
        <v>1.7000000000000001E-2</v>
      </c>
    </row>
    <row r="177" spans="1:11" ht="29.4" thickBot="1" x14ac:dyDescent="0.35">
      <c r="A177">
        <v>2</v>
      </c>
      <c r="B177" s="35" t="s">
        <v>174</v>
      </c>
      <c r="C177" s="35" t="s">
        <v>153</v>
      </c>
      <c r="D177" t="s">
        <v>2</v>
      </c>
      <c r="F177">
        <v>1550</v>
      </c>
      <c r="G177">
        <v>4</v>
      </c>
      <c r="H177">
        <v>2.4E-2</v>
      </c>
      <c r="I177">
        <v>-0.8</v>
      </c>
      <c r="J177">
        <v>200</v>
      </c>
      <c r="K177">
        <v>2.47E-2</v>
      </c>
    </row>
    <row r="178" spans="1:11" x14ac:dyDescent="0.25">
      <c r="A178">
        <v>2</v>
      </c>
      <c r="D178" t="s">
        <v>2</v>
      </c>
      <c r="F178">
        <v>1550</v>
      </c>
      <c r="I178">
        <v>-1.04</v>
      </c>
      <c r="J178">
        <v>100</v>
      </c>
      <c r="K178">
        <v>2.3099999999999999E-2</v>
      </c>
    </row>
    <row r="179" spans="1:11" x14ac:dyDescent="0.25">
      <c r="A179">
        <v>2</v>
      </c>
      <c r="D179" t="s">
        <v>2</v>
      </c>
      <c r="F179">
        <v>1550</v>
      </c>
      <c r="I179">
        <v>-3.01</v>
      </c>
      <c r="J179">
        <v>50</v>
      </c>
      <c r="K179">
        <v>2.1999999999999999E-2</v>
      </c>
    </row>
    <row r="180" spans="1:11" x14ac:dyDescent="0.25">
      <c r="A180">
        <v>2</v>
      </c>
      <c r="D180" t="s">
        <v>2</v>
      </c>
      <c r="F180">
        <v>1550</v>
      </c>
      <c r="I180">
        <v>2.2000000000000002</v>
      </c>
      <c r="J180">
        <v>25</v>
      </c>
      <c r="K180">
        <v>4.7E-2</v>
      </c>
    </row>
    <row r="181" spans="1:11" x14ac:dyDescent="0.25">
      <c r="A181">
        <v>2</v>
      </c>
      <c r="D181" t="s">
        <v>2</v>
      </c>
      <c r="F181">
        <v>1550</v>
      </c>
      <c r="I181">
        <v>3.7</v>
      </c>
      <c r="J181">
        <v>12.5</v>
      </c>
      <c r="K181">
        <v>5.2600000000000001E-2</v>
      </c>
    </row>
    <row r="182" spans="1:11" x14ac:dyDescent="0.25">
      <c r="A182">
        <v>2</v>
      </c>
      <c r="D182" t="s">
        <v>2</v>
      </c>
      <c r="F182">
        <v>1550</v>
      </c>
      <c r="I182">
        <v>7.75</v>
      </c>
      <c r="J182">
        <v>6.5</v>
      </c>
      <c r="K182">
        <v>1.46E-2</v>
      </c>
    </row>
    <row r="183" spans="1:11" ht="13.8" thickBot="1" x14ac:dyDescent="0.3">
      <c r="A183">
        <v>2</v>
      </c>
      <c r="D183" t="s">
        <v>2</v>
      </c>
      <c r="F183">
        <v>1550</v>
      </c>
      <c r="I183">
        <v>16.100000000000001</v>
      </c>
      <c r="J183">
        <v>3.25</v>
      </c>
      <c r="K183">
        <v>7.6E-3</v>
      </c>
    </row>
    <row r="184" spans="1:11" ht="29.4" thickBot="1" x14ac:dyDescent="0.35">
      <c r="A184">
        <v>2</v>
      </c>
      <c r="B184" s="35" t="s">
        <v>175</v>
      </c>
      <c r="C184" s="35" t="s">
        <v>127</v>
      </c>
      <c r="D184" t="s">
        <v>2</v>
      </c>
      <c r="F184">
        <v>1780</v>
      </c>
      <c r="G184">
        <v>14</v>
      </c>
      <c r="H184">
        <v>1.4E-2</v>
      </c>
      <c r="I184">
        <v>8.1999999999999993</v>
      </c>
      <c r="J184">
        <v>200</v>
      </c>
      <c r="K184">
        <v>1.61E-2</v>
      </c>
    </row>
    <row r="185" spans="1:11" x14ac:dyDescent="0.25">
      <c r="A185">
        <v>2</v>
      </c>
      <c r="D185" t="s">
        <v>2</v>
      </c>
      <c r="F185">
        <v>1780</v>
      </c>
      <c r="I185">
        <v>7.7</v>
      </c>
      <c r="J185">
        <v>100</v>
      </c>
      <c r="K185">
        <v>1.4999999999999999E-2</v>
      </c>
    </row>
    <row r="186" spans="1:11" x14ac:dyDescent="0.25">
      <c r="A186">
        <v>2</v>
      </c>
      <c r="D186" t="s">
        <v>2</v>
      </c>
      <c r="F186">
        <v>1780</v>
      </c>
      <c r="I186">
        <v>11.4</v>
      </c>
      <c r="J186">
        <v>50</v>
      </c>
      <c r="K186">
        <v>1.5100000000000001E-2</v>
      </c>
    </row>
    <row r="187" spans="1:11" x14ac:dyDescent="0.25">
      <c r="A187">
        <v>2</v>
      </c>
      <c r="D187" t="s">
        <v>2</v>
      </c>
      <c r="F187">
        <v>1780</v>
      </c>
      <c r="I187">
        <v>14.36</v>
      </c>
      <c r="J187">
        <v>25</v>
      </c>
      <c r="K187">
        <v>1.54E-2</v>
      </c>
    </row>
    <row r="188" spans="1:11" x14ac:dyDescent="0.25">
      <c r="A188">
        <v>2</v>
      </c>
      <c r="D188" t="s">
        <v>2</v>
      </c>
      <c r="F188">
        <v>1780</v>
      </c>
      <c r="I188">
        <v>18</v>
      </c>
      <c r="J188">
        <v>12.5</v>
      </c>
      <c r="K188">
        <v>1.0999999999999999E-2</v>
      </c>
    </row>
    <row r="189" spans="1:11" x14ac:dyDescent="0.25">
      <c r="A189">
        <v>2</v>
      </c>
      <c r="D189" t="s">
        <v>2</v>
      </c>
      <c r="F189">
        <v>1780</v>
      </c>
      <c r="I189">
        <v>23.29</v>
      </c>
      <c r="J189">
        <v>6.5</v>
      </c>
      <c r="K189">
        <v>1.0999999999999999E-2</v>
      </c>
    </row>
    <row r="190" spans="1:11" ht="13.8" thickBot="1" x14ac:dyDescent="0.3">
      <c r="A190">
        <v>2</v>
      </c>
      <c r="D190" t="s">
        <v>2</v>
      </c>
      <c r="F190">
        <v>1780</v>
      </c>
      <c r="I190">
        <v>24.99</v>
      </c>
      <c r="J190">
        <v>3.25</v>
      </c>
      <c r="K190">
        <v>1.2999999999999999E-2</v>
      </c>
    </row>
    <row r="191" spans="1:11" ht="29.4" thickBot="1" x14ac:dyDescent="0.35">
      <c r="A191">
        <v>2</v>
      </c>
      <c r="B191" s="35" t="s">
        <v>176</v>
      </c>
      <c r="C191" s="35" t="s">
        <v>111</v>
      </c>
      <c r="D191" t="s">
        <v>2</v>
      </c>
      <c r="F191">
        <v>1800</v>
      </c>
      <c r="G191">
        <v>14</v>
      </c>
      <c r="H191">
        <v>2.7E-2</v>
      </c>
      <c r="I191">
        <v>5.99</v>
      </c>
      <c r="J191">
        <v>200</v>
      </c>
      <c r="K191">
        <v>1.9400000000000001E-2</v>
      </c>
    </row>
    <row r="192" spans="1:11" x14ac:dyDescent="0.25">
      <c r="A192">
        <v>2</v>
      </c>
      <c r="D192" t="s">
        <v>2</v>
      </c>
      <c r="F192">
        <v>1800</v>
      </c>
      <c r="I192">
        <v>7.7</v>
      </c>
      <c r="J192">
        <v>100</v>
      </c>
      <c r="K192">
        <v>2.1999999999999999E-2</v>
      </c>
    </row>
    <row r="193" spans="1:11" x14ac:dyDescent="0.25">
      <c r="A193">
        <v>2</v>
      </c>
      <c r="D193" t="s">
        <v>2</v>
      </c>
      <c r="F193">
        <v>1800</v>
      </c>
      <c r="I193">
        <v>9.6</v>
      </c>
      <c r="J193">
        <v>50</v>
      </c>
      <c r="K193">
        <v>2.46E-2</v>
      </c>
    </row>
    <row r="194" spans="1:11" x14ac:dyDescent="0.25">
      <c r="A194">
        <v>2</v>
      </c>
      <c r="D194" t="s">
        <v>2</v>
      </c>
      <c r="F194">
        <v>1800</v>
      </c>
      <c r="I194">
        <v>11.59</v>
      </c>
      <c r="J194">
        <v>25</v>
      </c>
      <c r="K194">
        <v>2.5999999999999999E-2</v>
      </c>
    </row>
    <row r="195" spans="1:11" x14ac:dyDescent="0.25">
      <c r="A195">
        <v>2</v>
      </c>
      <c r="D195" t="s">
        <v>2</v>
      </c>
      <c r="F195">
        <v>1800</v>
      </c>
      <c r="I195">
        <v>15.99</v>
      </c>
      <c r="J195">
        <v>12.5</v>
      </c>
      <c r="K195">
        <v>1.7100000000000001E-2</v>
      </c>
    </row>
    <row r="196" spans="1:11" x14ac:dyDescent="0.25">
      <c r="A196">
        <v>2</v>
      </c>
      <c r="D196" t="s">
        <v>2</v>
      </c>
      <c r="F196">
        <v>1800</v>
      </c>
      <c r="I196">
        <v>25</v>
      </c>
      <c r="J196">
        <v>6.5</v>
      </c>
      <c r="K196">
        <v>1.26E-2</v>
      </c>
    </row>
    <row r="197" spans="1:11" ht="13.8" thickBot="1" x14ac:dyDescent="0.3">
      <c r="A197">
        <v>2</v>
      </c>
      <c r="D197" t="s">
        <v>2</v>
      </c>
      <c r="F197">
        <v>1800</v>
      </c>
      <c r="I197">
        <v>31</v>
      </c>
      <c r="J197">
        <v>3.25</v>
      </c>
      <c r="K197">
        <v>1.38E-2</v>
      </c>
    </row>
    <row r="198" spans="1:11" ht="29.4" thickBot="1" x14ac:dyDescent="0.35">
      <c r="A198">
        <v>2</v>
      </c>
      <c r="B198" s="35" t="s">
        <v>177</v>
      </c>
      <c r="C198" s="35" t="s">
        <v>123</v>
      </c>
      <c r="D198" t="s">
        <v>2</v>
      </c>
      <c r="F198">
        <v>180</v>
      </c>
      <c r="G198">
        <v>34</v>
      </c>
      <c r="H198">
        <v>2.9000000000000001E-2</v>
      </c>
      <c r="I198">
        <v>17.8</v>
      </c>
      <c r="J198">
        <v>200</v>
      </c>
      <c r="K198">
        <v>3.6999999999999998E-2</v>
      </c>
    </row>
    <row r="199" spans="1:11" x14ac:dyDescent="0.25">
      <c r="A199">
        <v>2</v>
      </c>
      <c r="D199" t="s">
        <v>2</v>
      </c>
      <c r="F199">
        <v>180</v>
      </c>
      <c r="I199">
        <v>22.7</v>
      </c>
      <c r="J199">
        <v>100</v>
      </c>
      <c r="K199">
        <v>1.5800000000000002E-2</v>
      </c>
    </row>
    <row r="200" spans="1:11" x14ac:dyDescent="0.25">
      <c r="A200">
        <v>2</v>
      </c>
      <c r="D200" t="s">
        <v>2</v>
      </c>
      <c r="F200">
        <v>180</v>
      </c>
      <c r="I200">
        <v>23.12</v>
      </c>
      <c r="J200">
        <v>50</v>
      </c>
      <c r="K200">
        <v>1.6400000000000001E-2</v>
      </c>
    </row>
    <row r="201" spans="1:11" x14ac:dyDescent="0.25">
      <c r="A201">
        <v>2</v>
      </c>
      <c r="D201" t="s">
        <v>2</v>
      </c>
      <c r="F201">
        <v>180</v>
      </c>
      <c r="I201">
        <v>26.94</v>
      </c>
      <c r="J201">
        <v>25</v>
      </c>
      <c r="K201">
        <v>3.5999999999999997E-2</v>
      </c>
    </row>
    <row r="202" spans="1:11" x14ac:dyDescent="0.25">
      <c r="A202">
        <v>2</v>
      </c>
      <c r="D202" t="s">
        <v>2</v>
      </c>
      <c r="F202">
        <v>180</v>
      </c>
      <c r="I202">
        <v>31.8</v>
      </c>
      <c r="J202">
        <v>12.5</v>
      </c>
      <c r="K202">
        <v>3.1E-2</v>
      </c>
    </row>
    <row r="203" spans="1:11" ht="13.8" thickBot="1" x14ac:dyDescent="0.3">
      <c r="A203">
        <v>2</v>
      </c>
      <c r="D203" t="s">
        <v>2</v>
      </c>
      <c r="F203">
        <v>180</v>
      </c>
      <c r="I203">
        <v>39.159999999999997</v>
      </c>
      <c r="J203">
        <v>6.5</v>
      </c>
      <c r="K203">
        <v>2.2800000000000001E-2</v>
      </c>
    </row>
    <row r="204" spans="1:11" ht="29.4" thickBot="1" x14ac:dyDescent="0.35">
      <c r="A204">
        <v>2</v>
      </c>
      <c r="B204" s="35" t="s">
        <v>177</v>
      </c>
      <c r="C204" s="35" t="s">
        <v>178</v>
      </c>
      <c r="D204" t="s">
        <v>2</v>
      </c>
      <c r="F204">
        <v>2600</v>
      </c>
      <c r="H204">
        <v>1.4E-2</v>
      </c>
      <c r="I204">
        <v>14.3</v>
      </c>
      <c r="J204">
        <v>200</v>
      </c>
      <c r="K204">
        <v>4.5699999999999998E-2</v>
      </c>
    </row>
    <row r="205" spans="1:11" x14ac:dyDescent="0.25">
      <c r="A205">
        <v>2</v>
      </c>
      <c r="D205" t="s">
        <v>2</v>
      </c>
      <c r="F205">
        <v>2600</v>
      </c>
      <c r="I205">
        <v>12.79</v>
      </c>
      <c r="J205">
        <v>100</v>
      </c>
      <c r="K205">
        <v>0.05</v>
      </c>
    </row>
    <row r="206" spans="1:11" x14ac:dyDescent="0.25">
      <c r="A206">
        <v>2</v>
      </c>
      <c r="D206" t="s">
        <v>2</v>
      </c>
      <c r="F206">
        <v>2600</v>
      </c>
      <c r="I206">
        <v>12.89</v>
      </c>
      <c r="J206">
        <v>50</v>
      </c>
      <c r="K206">
        <v>5.7000000000000002E-2</v>
      </c>
    </row>
    <row r="207" spans="1:11" x14ac:dyDescent="0.25">
      <c r="A207">
        <v>2</v>
      </c>
      <c r="D207" t="s">
        <v>2</v>
      </c>
      <c r="F207">
        <v>2600</v>
      </c>
      <c r="I207">
        <v>22.59</v>
      </c>
      <c r="J207">
        <v>25</v>
      </c>
      <c r="K207">
        <v>1.55E-2</v>
      </c>
    </row>
    <row r="208" spans="1:11" x14ac:dyDescent="0.25">
      <c r="A208">
        <v>2</v>
      </c>
      <c r="D208" t="s">
        <v>2</v>
      </c>
      <c r="F208">
        <v>2600</v>
      </c>
      <c r="I208">
        <v>24.95</v>
      </c>
      <c r="J208">
        <v>12.5</v>
      </c>
      <c r="K208">
        <v>1.2999999999999999E-2</v>
      </c>
    </row>
    <row r="209" spans="1:11" x14ac:dyDescent="0.25">
      <c r="A209">
        <v>2</v>
      </c>
      <c r="D209" t="s">
        <v>2</v>
      </c>
      <c r="F209">
        <v>2600</v>
      </c>
      <c r="I209">
        <v>31.7</v>
      </c>
      <c r="J209">
        <v>6.5</v>
      </c>
      <c r="K209">
        <v>1.0999999999999999E-2</v>
      </c>
    </row>
    <row r="210" spans="1:11" ht="13.8" thickBot="1" x14ac:dyDescent="0.3">
      <c r="A210">
        <v>2</v>
      </c>
      <c r="D210" t="s">
        <v>2</v>
      </c>
      <c r="F210">
        <v>2600</v>
      </c>
      <c r="I210">
        <v>46.85</v>
      </c>
      <c r="J210">
        <v>3.25</v>
      </c>
      <c r="K210">
        <v>8.9999999999999993E-3</v>
      </c>
    </row>
    <row r="211" spans="1:11" ht="29.4" thickBot="1" x14ac:dyDescent="0.35">
      <c r="A211">
        <v>2</v>
      </c>
      <c r="B211" s="35" t="s">
        <v>180</v>
      </c>
      <c r="C211" s="35" t="s">
        <v>111</v>
      </c>
      <c r="D211" t="s">
        <v>2</v>
      </c>
      <c r="E211" t="s">
        <v>300</v>
      </c>
      <c r="F211">
        <v>25000</v>
      </c>
      <c r="G211">
        <v>34</v>
      </c>
      <c r="H211">
        <v>1.2E-2</v>
      </c>
      <c r="I211">
        <v>33.4</v>
      </c>
      <c r="J211">
        <v>200</v>
      </c>
      <c r="K211">
        <v>1.6799999999999999E-2</v>
      </c>
    </row>
    <row r="212" spans="1:11" x14ac:dyDescent="0.25">
      <c r="A212">
        <v>2</v>
      </c>
      <c r="D212" t="s">
        <v>2</v>
      </c>
      <c r="E212" t="s">
        <v>302</v>
      </c>
      <c r="F212">
        <v>25000</v>
      </c>
      <c r="I212">
        <v>32</v>
      </c>
      <c r="J212">
        <v>100</v>
      </c>
      <c r="K212">
        <v>1.9900000000000001E-2</v>
      </c>
    </row>
    <row r="213" spans="1:11" x14ac:dyDescent="0.25">
      <c r="A213">
        <v>2</v>
      </c>
      <c r="D213" t="s">
        <v>2</v>
      </c>
      <c r="F213">
        <v>25000</v>
      </c>
      <c r="I213">
        <v>31.7</v>
      </c>
      <c r="J213">
        <v>50</v>
      </c>
      <c r="K213">
        <v>2.5999999999999999E-2</v>
      </c>
    </row>
    <row r="214" spans="1:11" x14ac:dyDescent="0.25">
      <c r="A214">
        <v>2</v>
      </c>
      <c r="D214" t="s">
        <v>2</v>
      </c>
      <c r="F214">
        <v>25000</v>
      </c>
      <c r="I214">
        <v>32</v>
      </c>
      <c r="J214">
        <v>25</v>
      </c>
      <c r="K214">
        <v>3.4500000000000003E-2</v>
      </c>
    </row>
    <row r="215" spans="1:11" x14ac:dyDescent="0.25">
      <c r="A215">
        <v>2</v>
      </c>
      <c r="D215" t="s">
        <v>2</v>
      </c>
      <c r="F215">
        <v>25000</v>
      </c>
      <c r="I215">
        <v>29.7</v>
      </c>
      <c r="J215">
        <v>12.5</v>
      </c>
      <c r="K215">
        <v>1.9199999999999998E-2</v>
      </c>
    </row>
    <row r="216" spans="1:11" x14ac:dyDescent="0.25">
      <c r="A216">
        <v>2</v>
      </c>
      <c r="D216" t="s">
        <v>2</v>
      </c>
      <c r="F216">
        <v>25000</v>
      </c>
      <c r="I216">
        <v>34.26</v>
      </c>
      <c r="J216">
        <v>6.5</v>
      </c>
      <c r="K216">
        <v>3.6999999999999998E-2</v>
      </c>
    </row>
    <row r="217" spans="1:11" ht="13.8" thickBot="1" x14ac:dyDescent="0.3">
      <c r="A217">
        <v>2</v>
      </c>
      <c r="D217" t="s">
        <v>2</v>
      </c>
      <c r="F217">
        <v>25000</v>
      </c>
      <c r="I217">
        <v>36.549999999999997</v>
      </c>
      <c r="J217">
        <v>3.25</v>
      </c>
      <c r="K217">
        <v>3.4799999999999998E-2</v>
      </c>
    </row>
    <row r="218" spans="1:11" ht="29.4" thickBot="1" x14ac:dyDescent="0.35">
      <c r="A218">
        <v>2</v>
      </c>
      <c r="B218" s="35" t="s">
        <v>181</v>
      </c>
      <c r="C218" s="35" t="s">
        <v>130</v>
      </c>
      <c r="D218" t="s">
        <v>2</v>
      </c>
      <c r="E218" t="s">
        <v>301</v>
      </c>
      <c r="F218">
        <v>6100</v>
      </c>
      <c r="G218">
        <v>34</v>
      </c>
      <c r="H218">
        <v>1.12E-2</v>
      </c>
      <c r="I218">
        <v>30.4</v>
      </c>
      <c r="J218">
        <v>200</v>
      </c>
      <c r="K218">
        <v>6.7000000000000002E-3</v>
      </c>
    </row>
    <row r="219" spans="1:11" x14ac:dyDescent="0.25">
      <c r="A219">
        <v>2</v>
      </c>
      <c r="D219" t="s">
        <v>2</v>
      </c>
      <c r="F219">
        <v>6100</v>
      </c>
      <c r="I219">
        <v>21.7</v>
      </c>
      <c r="J219">
        <v>100</v>
      </c>
      <c r="K219">
        <v>8.8999999999999999E-3</v>
      </c>
    </row>
    <row r="220" spans="1:11" x14ac:dyDescent="0.25">
      <c r="A220">
        <v>2</v>
      </c>
      <c r="D220" t="s">
        <v>2</v>
      </c>
      <c r="F220">
        <v>6100</v>
      </c>
      <c r="I220">
        <v>18.239999999999998</v>
      </c>
      <c r="J220">
        <v>50</v>
      </c>
      <c r="K220">
        <v>1.3299999999999999E-2</v>
      </c>
    </row>
    <row r="221" spans="1:11" x14ac:dyDescent="0.25">
      <c r="A221">
        <v>2</v>
      </c>
      <c r="D221" t="s">
        <v>2</v>
      </c>
      <c r="F221">
        <v>6100</v>
      </c>
      <c r="I221">
        <v>14</v>
      </c>
      <c r="J221">
        <v>25</v>
      </c>
      <c r="K221">
        <v>1.6899999999999998E-2</v>
      </c>
    </row>
    <row r="222" spans="1:11" x14ac:dyDescent="0.25">
      <c r="A222">
        <v>2</v>
      </c>
      <c r="D222" t="s">
        <v>2</v>
      </c>
      <c r="F222">
        <v>6100</v>
      </c>
      <c r="I222">
        <v>13.3</v>
      </c>
      <c r="J222">
        <v>12.5</v>
      </c>
      <c r="K222">
        <v>1.84E-2</v>
      </c>
    </row>
    <row r="223" spans="1:11" x14ac:dyDescent="0.25">
      <c r="A223">
        <v>2</v>
      </c>
      <c r="D223" t="s">
        <v>2</v>
      </c>
      <c r="F223">
        <v>6100</v>
      </c>
      <c r="I223">
        <v>15.6</v>
      </c>
      <c r="J223">
        <v>6.5</v>
      </c>
      <c r="K223">
        <v>0.02</v>
      </c>
    </row>
    <row r="224" spans="1:11" ht="13.8" thickBot="1" x14ac:dyDescent="0.3">
      <c r="A224">
        <v>2</v>
      </c>
      <c r="D224" t="s">
        <v>2</v>
      </c>
      <c r="F224">
        <v>6100</v>
      </c>
      <c r="I224">
        <v>19.79</v>
      </c>
      <c r="J224">
        <v>3.25</v>
      </c>
      <c r="K224">
        <v>2.1999999999999999E-2</v>
      </c>
    </row>
    <row r="225" spans="1:11" ht="29.4" thickBot="1" x14ac:dyDescent="0.35">
      <c r="A225">
        <v>2</v>
      </c>
      <c r="B225" s="35" t="s">
        <v>181</v>
      </c>
      <c r="C225" s="35" t="s">
        <v>163</v>
      </c>
      <c r="D225" t="s">
        <v>2</v>
      </c>
      <c r="E225" t="s">
        <v>303</v>
      </c>
      <c r="F225">
        <v>17000</v>
      </c>
      <c r="G225">
        <v>34</v>
      </c>
      <c r="H225">
        <v>8.0000000000000002E-3</v>
      </c>
      <c r="I225">
        <v>31.2</v>
      </c>
      <c r="J225">
        <v>200</v>
      </c>
      <c r="K225">
        <v>1.9099999999999999E-2</v>
      </c>
    </row>
    <row r="226" spans="1:11" x14ac:dyDescent="0.25">
      <c r="A226">
        <v>2</v>
      </c>
      <c r="D226" t="s">
        <v>2</v>
      </c>
      <c r="F226">
        <v>17000</v>
      </c>
      <c r="I226">
        <v>23.1</v>
      </c>
      <c r="J226">
        <v>100</v>
      </c>
      <c r="K226">
        <v>1.5599999999999999E-2</v>
      </c>
    </row>
    <row r="227" spans="1:11" x14ac:dyDescent="0.25">
      <c r="A227">
        <v>2</v>
      </c>
      <c r="D227" t="s">
        <v>2</v>
      </c>
      <c r="F227">
        <v>17000</v>
      </c>
      <c r="I227">
        <v>20.84</v>
      </c>
      <c r="J227">
        <v>50</v>
      </c>
      <c r="K227">
        <v>2.1000000000000001E-2</v>
      </c>
    </row>
    <row r="228" spans="1:11" x14ac:dyDescent="0.25">
      <c r="A228">
        <v>2</v>
      </c>
      <c r="D228" t="s">
        <v>2</v>
      </c>
      <c r="F228">
        <v>17000</v>
      </c>
      <c r="I228">
        <v>13.86</v>
      </c>
      <c r="J228">
        <v>25</v>
      </c>
      <c r="K228">
        <v>1.8800000000000001E-2</v>
      </c>
    </row>
    <row r="229" spans="1:11" x14ac:dyDescent="0.25">
      <c r="A229">
        <v>2</v>
      </c>
      <c r="D229" t="s">
        <v>2</v>
      </c>
      <c r="F229">
        <v>17000</v>
      </c>
      <c r="I229">
        <v>7.9</v>
      </c>
      <c r="J229">
        <v>12.5</v>
      </c>
      <c r="K229">
        <v>1.2500000000000001E-2</v>
      </c>
    </row>
    <row r="230" spans="1:11" x14ac:dyDescent="0.25">
      <c r="A230">
        <v>2</v>
      </c>
      <c r="D230" t="s">
        <v>2</v>
      </c>
      <c r="F230">
        <v>17000</v>
      </c>
      <c r="I230">
        <v>15.14</v>
      </c>
      <c r="J230">
        <v>6.5</v>
      </c>
      <c r="K230">
        <v>1.7000000000000001E-2</v>
      </c>
    </row>
    <row r="231" spans="1:11" ht="13.8" thickBot="1" x14ac:dyDescent="0.3">
      <c r="A231">
        <v>2</v>
      </c>
      <c r="D231" t="s">
        <v>2</v>
      </c>
      <c r="F231">
        <v>17000</v>
      </c>
      <c r="I231">
        <v>31.5</v>
      </c>
      <c r="J231">
        <v>3.25</v>
      </c>
      <c r="K231">
        <v>1.2800000000000001E-2</v>
      </c>
    </row>
    <row r="232" spans="1:11" ht="29.4" thickBot="1" x14ac:dyDescent="0.35">
      <c r="A232">
        <v>2</v>
      </c>
      <c r="B232" s="35" t="s">
        <v>184</v>
      </c>
      <c r="C232" s="35" t="s">
        <v>123</v>
      </c>
      <c r="D232" t="s">
        <v>2</v>
      </c>
      <c r="E232" t="s">
        <v>304</v>
      </c>
      <c r="F232">
        <v>7500</v>
      </c>
      <c r="G232">
        <v>44</v>
      </c>
      <c r="H232">
        <v>8.0000000000000002E-3</v>
      </c>
      <c r="I232">
        <v>50.55</v>
      </c>
      <c r="J232">
        <v>200</v>
      </c>
      <c r="K232">
        <v>2.9700000000000001E-2</v>
      </c>
    </row>
    <row r="233" spans="1:11" x14ac:dyDescent="0.25">
      <c r="A233">
        <v>2</v>
      </c>
      <c r="D233" t="s">
        <v>2</v>
      </c>
      <c r="F233">
        <v>7500</v>
      </c>
      <c r="I233">
        <v>42.89</v>
      </c>
      <c r="J233">
        <v>100</v>
      </c>
      <c r="K233">
        <v>1.3299999999999999E-2</v>
      </c>
    </row>
    <row r="234" spans="1:11" x14ac:dyDescent="0.25">
      <c r="A234">
        <v>2</v>
      </c>
      <c r="D234" t="s">
        <v>2</v>
      </c>
      <c r="F234">
        <v>7500</v>
      </c>
      <c r="I234">
        <v>36.14</v>
      </c>
      <c r="J234">
        <v>50</v>
      </c>
      <c r="K234">
        <v>1.0500000000000001E-2</v>
      </c>
    </row>
    <row r="235" spans="1:11" x14ac:dyDescent="0.25">
      <c r="A235">
        <v>2</v>
      </c>
      <c r="D235" t="s">
        <v>2</v>
      </c>
      <c r="F235">
        <v>7500</v>
      </c>
      <c r="I235">
        <v>27</v>
      </c>
      <c r="J235">
        <v>25</v>
      </c>
      <c r="K235">
        <v>1.2999999999999999E-2</v>
      </c>
    </row>
    <row r="236" spans="1:11" x14ac:dyDescent="0.25">
      <c r="A236">
        <v>2</v>
      </c>
      <c r="D236" t="s">
        <v>2</v>
      </c>
      <c r="F236">
        <v>7500</v>
      </c>
      <c r="I236">
        <v>22</v>
      </c>
      <c r="J236">
        <v>12.5</v>
      </c>
      <c r="K236">
        <v>2.5100000000000001E-2</v>
      </c>
    </row>
    <row r="237" spans="1:11" x14ac:dyDescent="0.25">
      <c r="A237">
        <v>2</v>
      </c>
      <c r="D237" t="s">
        <v>2</v>
      </c>
      <c r="F237">
        <v>7500</v>
      </c>
      <c r="I237">
        <v>31.6</v>
      </c>
      <c r="J237">
        <v>6.5</v>
      </c>
      <c r="K237">
        <v>1.49E-2</v>
      </c>
    </row>
    <row r="238" spans="1:11" ht="13.8" thickBot="1" x14ac:dyDescent="0.3">
      <c r="A238">
        <v>2</v>
      </c>
      <c r="D238" t="s">
        <v>2</v>
      </c>
      <c r="F238">
        <v>7500</v>
      </c>
      <c r="I238">
        <v>46.18</v>
      </c>
      <c r="J238">
        <v>3.25</v>
      </c>
      <c r="K238">
        <v>1.4200000000000001E-2</v>
      </c>
    </row>
    <row r="239" spans="1:11" ht="29.4" thickBot="1" x14ac:dyDescent="0.35">
      <c r="A239">
        <v>2</v>
      </c>
      <c r="B239" s="35" t="s">
        <v>205</v>
      </c>
      <c r="C239" s="35" t="s">
        <v>123</v>
      </c>
      <c r="D239" t="s">
        <v>206</v>
      </c>
      <c r="F239">
        <v>4700</v>
      </c>
      <c r="G239">
        <v>64</v>
      </c>
      <c r="H239">
        <v>6.0000000000000001E-3</v>
      </c>
      <c r="I239">
        <v>37</v>
      </c>
      <c r="J239">
        <v>200</v>
      </c>
      <c r="K239">
        <v>9.9000000000000008E-3</v>
      </c>
    </row>
    <row r="240" spans="1:11" x14ac:dyDescent="0.25">
      <c r="A240">
        <v>2</v>
      </c>
      <c r="D240" t="s">
        <v>206</v>
      </c>
      <c r="F240">
        <v>4700</v>
      </c>
      <c r="I240">
        <v>39.6</v>
      </c>
      <c r="J240">
        <v>100</v>
      </c>
      <c r="K240">
        <v>0.01</v>
      </c>
    </row>
    <row r="241" spans="1:11" x14ac:dyDescent="0.25">
      <c r="A241">
        <v>2</v>
      </c>
      <c r="D241" t="s">
        <v>206</v>
      </c>
      <c r="F241">
        <v>4700</v>
      </c>
      <c r="I241">
        <v>43.96</v>
      </c>
      <c r="J241">
        <v>50</v>
      </c>
      <c r="K241">
        <v>9.4000000000000004E-3</v>
      </c>
    </row>
    <row r="242" spans="1:11" x14ac:dyDescent="0.25">
      <c r="A242">
        <v>2</v>
      </c>
      <c r="D242" t="s">
        <v>206</v>
      </c>
      <c r="F242">
        <v>4700</v>
      </c>
      <c r="I242">
        <v>44.59</v>
      </c>
      <c r="J242">
        <v>25</v>
      </c>
      <c r="K242">
        <v>8.8000000000000005E-3</v>
      </c>
    </row>
    <row r="243" spans="1:11" x14ac:dyDescent="0.25">
      <c r="A243">
        <v>2</v>
      </c>
      <c r="D243" t="s">
        <v>206</v>
      </c>
      <c r="F243">
        <v>4700</v>
      </c>
      <c r="I243">
        <v>43.96</v>
      </c>
      <c r="J243">
        <v>12.5</v>
      </c>
      <c r="K243">
        <v>9.1999999999999998E-3</v>
      </c>
    </row>
    <row r="244" spans="1:11" x14ac:dyDescent="0.25">
      <c r="A244">
        <v>2</v>
      </c>
      <c r="D244" t="s">
        <v>206</v>
      </c>
      <c r="F244">
        <v>4700</v>
      </c>
      <c r="I244">
        <v>52.22</v>
      </c>
      <c r="J244">
        <v>6.5</v>
      </c>
      <c r="K244">
        <v>9.7000000000000003E-3</v>
      </c>
    </row>
    <row r="245" spans="1:11" ht="13.8" thickBot="1" x14ac:dyDescent="0.3">
      <c r="A245">
        <v>2</v>
      </c>
      <c r="D245" t="s">
        <v>206</v>
      </c>
      <c r="F245">
        <v>4700</v>
      </c>
      <c r="I245">
        <v>58.74</v>
      </c>
      <c r="J245">
        <v>3.25</v>
      </c>
      <c r="K245">
        <v>8.8999999999999999E-3</v>
      </c>
    </row>
    <row r="246" spans="1:11" ht="29.4" thickBot="1" x14ac:dyDescent="0.35">
      <c r="A246">
        <v>2</v>
      </c>
      <c r="B246" s="35" t="s">
        <v>207</v>
      </c>
      <c r="C246" s="35" t="s">
        <v>109</v>
      </c>
      <c r="D246" t="s">
        <v>206</v>
      </c>
      <c r="F246">
        <v>13000</v>
      </c>
      <c r="G246">
        <v>24</v>
      </c>
      <c r="H246">
        <v>8.9999999999999993E-3</v>
      </c>
      <c r="I246">
        <v>4.67</v>
      </c>
      <c r="J246">
        <v>200</v>
      </c>
      <c r="K246">
        <v>4.1500000000000002E-2</v>
      </c>
    </row>
    <row r="247" spans="1:11" x14ac:dyDescent="0.25">
      <c r="A247">
        <v>2</v>
      </c>
      <c r="D247" t="s">
        <v>206</v>
      </c>
      <c r="F247">
        <v>13000</v>
      </c>
      <c r="I247">
        <v>5.49</v>
      </c>
      <c r="J247">
        <v>100</v>
      </c>
      <c r="K247">
        <v>4.7300000000000002E-2</v>
      </c>
    </row>
    <row r="248" spans="1:11" x14ac:dyDescent="0.25">
      <c r="A248">
        <v>2</v>
      </c>
      <c r="D248" t="s">
        <v>206</v>
      </c>
      <c r="F248">
        <v>13000</v>
      </c>
      <c r="I248">
        <v>5.7</v>
      </c>
      <c r="J248">
        <v>50</v>
      </c>
      <c r="K248">
        <v>5.0000000000000001E-3</v>
      </c>
    </row>
    <row r="249" spans="1:11" x14ac:dyDescent="0.25">
      <c r="A249">
        <v>2</v>
      </c>
      <c r="D249" t="s">
        <v>206</v>
      </c>
      <c r="F249">
        <v>13000</v>
      </c>
      <c r="I249">
        <v>6.67</v>
      </c>
      <c r="J249">
        <v>25</v>
      </c>
      <c r="K249">
        <v>4.9399999999999999E-2</v>
      </c>
    </row>
    <row r="250" spans="1:11" x14ac:dyDescent="0.25">
      <c r="A250">
        <v>2</v>
      </c>
      <c r="D250" t="s">
        <v>206</v>
      </c>
      <c r="F250">
        <v>13000</v>
      </c>
      <c r="I250">
        <v>8.9700000000000006</v>
      </c>
      <c r="J250">
        <v>12.5</v>
      </c>
      <c r="K250">
        <v>2.6499999999999999E-2</v>
      </c>
    </row>
    <row r="251" spans="1:11" x14ac:dyDescent="0.25">
      <c r="A251">
        <v>2</v>
      </c>
      <c r="D251" t="s">
        <v>206</v>
      </c>
      <c r="F251">
        <v>13000</v>
      </c>
      <c r="I251">
        <v>16.55</v>
      </c>
      <c r="J251">
        <v>6.5</v>
      </c>
      <c r="K251">
        <v>1.89E-2</v>
      </c>
    </row>
    <row r="252" spans="1:11" ht="13.8" thickBot="1" x14ac:dyDescent="0.3">
      <c r="A252">
        <v>2</v>
      </c>
      <c r="D252" t="s">
        <v>206</v>
      </c>
      <c r="F252">
        <v>13000</v>
      </c>
      <c r="I252">
        <v>24.88</v>
      </c>
      <c r="J252">
        <v>3.25</v>
      </c>
      <c r="K252">
        <v>1.78E-2</v>
      </c>
    </row>
    <row r="253" spans="1:11" ht="29.4" thickBot="1" x14ac:dyDescent="0.35">
      <c r="A253">
        <v>2</v>
      </c>
      <c r="B253" s="35" t="s">
        <v>208</v>
      </c>
      <c r="C253" s="35" t="s">
        <v>130</v>
      </c>
      <c r="D253" t="s">
        <v>206</v>
      </c>
      <c r="F253">
        <v>12800</v>
      </c>
      <c r="G253">
        <v>24</v>
      </c>
      <c r="H253">
        <v>1.2999999999999999E-2</v>
      </c>
      <c r="I253">
        <v>12.38</v>
      </c>
      <c r="J253">
        <v>200</v>
      </c>
      <c r="K253">
        <v>3.1E-2</v>
      </c>
    </row>
    <row r="254" spans="1:11" x14ac:dyDescent="0.25">
      <c r="A254">
        <v>2</v>
      </c>
      <c r="D254" t="s">
        <v>206</v>
      </c>
      <c r="F254">
        <v>12800</v>
      </c>
      <c r="I254">
        <v>11.89</v>
      </c>
      <c r="J254">
        <v>100</v>
      </c>
      <c r="K254">
        <v>2.1600000000000001E-2</v>
      </c>
    </row>
    <row r="255" spans="1:11" x14ac:dyDescent="0.25">
      <c r="A255">
        <v>2</v>
      </c>
      <c r="D255" t="s">
        <v>206</v>
      </c>
      <c r="F255">
        <v>12800</v>
      </c>
      <c r="I255">
        <v>12.75</v>
      </c>
      <c r="J255">
        <v>50</v>
      </c>
      <c r="K255">
        <v>2.47E-2</v>
      </c>
    </row>
    <row r="256" spans="1:11" x14ac:dyDescent="0.25">
      <c r="A256">
        <v>2</v>
      </c>
      <c r="D256" t="s">
        <v>206</v>
      </c>
      <c r="F256">
        <v>12800</v>
      </c>
      <c r="I256">
        <v>15.12</v>
      </c>
      <c r="J256">
        <v>25</v>
      </c>
      <c r="K256">
        <v>3.3000000000000002E-2</v>
      </c>
    </row>
    <row r="257" spans="1:11" x14ac:dyDescent="0.25">
      <c r="A257">
        <v>2</v>
      </c>
      <c r="D257" t="s">
        <v>206</v>
      </c>
      <c r="F257">
        <v>12800</v>
      </c>
      <c r="I257">
        <v>15.59</v>
      </c>
      <c r="J257">
        <v>12.5</v>
      </c>
      <c r="K257">
        <v>3.2000000000000001E-2</v>
      </c>
    </row>
    <row r="258" spans="1:11" x14ac:dyDescent="0.25">
      <c r="A258">
        <v>2</v>
      </c>
      <c r="D258" t="s">
        <v>206</v>
      </c>
      <c r="F258">
        <v>12800</v>
      </c>
      <c r="I258">
        <v>18.34</v>
      </c>
      <c r="J258">
        <v>6.5</v>
      </c>
      <c r="K258">
        <v>2.58E-2</v>
      </c>
    </row>
    <row r="259" spans="1:11" ht="13.8" thickBot="1" x14ac:dyDescent="0.3">
      <c r="A259">
        <v>2</v>
      </c>
      <c r="D259" t="s">
        <v>206</v>
      </c>
      <c r="F259">
        <v>12800</v>
      </c>
      <c r="I259">
        <v>21.44</v>
      </c>
      <c r="J259">
        <v>3.25</v>
      </c>
      <c r="K259">
        <v>3.5299999999999998E-2</v>
      </c>
    </row>
    <row r="260" spans="1:11" ht="29.4" thickBot="1" x14ac:dyDescent="0.35">
      <c r="A260">
        <v>2</v>
      </c>
      <c r="B260" s="35" t="s">
        <v>209</v>
      </c>
      <c r="C260" s="35" t="s">
        <v>123</v>
      </c>
      <c r="D260" t="s">
        <v>206</v>
      </c>
      <c r="F260">
        <v>11500</v>
      </c>
      <c r="H260">
        <v>1.0999999999999999E-2</v>
      </c>
      <c r="I260">
        <v>15.71</v>
      </c>
      <c r="J260">
        <v>200</v>
      </c>
      <c r="K260">
        <v>2.1999999999999999E-2</v>
      </c>
    </row>
    <row r="261" spans="1:11" x14ac:dyDescent="0.25">
      <c r="A261">
        <v>2</v>
      </c>
      <c r="D261" t="s">
        <v>206</v>
      </c>
      <c r="F261">
        <v>11500</v>
      </c>
      <c r="I261">
        <v>14.8</v>
      </c>
      <c r="J261">
        <v>100</v>
      </c>
      <c r="K261">
        <v>2.3099999999999999E-2</v>
      </c>
    </row>
    <row r="262" spans="1:11" x14ac:dyDescent="0.25">
      <c r="A262">
        <v>2</v>
      </c>
      <c r="D262" t="s">
        <v>206</v>
      </c>
      <c r="F262">
        <v>11500</v>
      </c>
      <c r="I262">
        <v>17.04</v>
      </c>
      <c r="J262">
        <v>50</v>
      </c>
      <c r="K262">
        <v>4.82E-2</v>
      </c>
    </row>
    <row r="263" spans="1:11" x14ac:dyDescent="0.25">
      <c r="A263">
        <v>2</v>
      </c>
      <c r="D263" t="s">
        <v>206</v>
      </c>
      <c r="F263">
        <v>11500</v>
      </c>
      <c r="I263">
        <v>17.62</v>
      </c>
      <c r="J263">
        <v>25</v>
      </c>
      <c r="K263">
        <v>5.5E-2</v>
      </c>
    </row>
    <row r="264" spans="1:11" x14ac:dyDescent="0.25">
      <c r="A264">
        <v>2</v>
      </c>
      <c r="D264" t="s">
        <v>206</v>
      </c>
      <c r="F264">
        <v>11500</v>
      </c>
      <c r="I264">
        <v>19.7</v>
      </c>
      <c r="J264">
        <v>12.5</v>
      </c>
      <c r="K264">
        <v>4.1000000000000002E-2</v>
      </c>
    </row>
    <row r="265" spans="1:11" x14ac:dyDescent="0.25">
      <c r="A265">
        <v>2</v>
      </c>
      <c r="D265" t="s">
        <v>206</v>
      </c>
      <c r="F265">
        <v>11500</v>
      </c>
      <c r="I265">
        <v>24.11</v>
      </c>
      <c r="J265">
        <v>6.5</v>
      </c>
      <c r="K265">
        <v>0.215</v>
      </c>
    </row>
    <row r="266" spans="1:11" ht="13.8" thickBot="1" x14ac:dyDescent="0.3">
      <c r="A266">
        <v>2</v>
      </c>
      <c r="D266" t="s">
        <v>206</v>
      </c>
      <c r="F266">
        <v>11500</v>
      </c>
      <c r="I266">
        <v>31.94</v>
      </c>
      <c r="J266">
        <v>3.25</v>
      </c>
      <c r="K266">
        <v>1.49E-2</v>
      </c>
    </row>
    <row r="267" spans="1:11" ht="29.4" thickBot="1" x14ac:dyDescent="0.35">
      <c r="A267">
        <v>2</v>
      </c>
      <c r="B267" s="35" t="s">
        <v>210</v>
      </c>
      <c r="C267" s="35" t="s">
        <v>109</v>
      </c>
      <c r="D267" t="s">
        <v>206</v>
      </c>
      <c r="F267">
        <v>11800</v>
      </c>
      <c r="G267">
        <v>24</v>
      </c>
      <c r="H267">
        <v>1.0999999999999999E-2</v>
      </c>
      <c r="I267">
        <v>9.8000000000000007</v>
      </c>
      <c r="J267">
        <v>200</v>
      </c>
      <c r="K267">
        <v>2.3199999999999998E-2</v>
      </c>
    </row>
    <row r="268" spans="1:11" x14ac:dyDescent="0.25">
      <c r="A268">
        <v>2</v>
      </c>
      <c r="D268" t="s">
        <v>206</v>
      </c>
      <c r="F268">
        <v>11800</v>
      </c>
      <c r="I268">
        <v>12</v>
      </c>
      <c r="J268">
        <v>100</v>
      </c>
      <c r="K268">
        <v>2.0500000000000001E-2</v>
      </c>
    </row>
    <row r="269" spans="1:11" x14ac:dyDescent="0.25">
      <c r="A269">
        <v>2</v>
      </c>
      <c r="D269" t="s">
        <v>206</v>
      </c>
      <c r="F269">
        <v>11800</v>
      </c>
      <c r="I269">
        <v>15.3</v>
      </c>
      <c r="J269">
        <v>50</v>
      </c>
      <c r="K269">
        <v>3.8699999999999998E-2</v>
      </c>
    </row>
    <row r="270" spans="1:11" x14ac:dyDescent="0.25">
      <c r="A270">
        <v>2</v>
      </c>
      <c r="D270" t="s">
        <v>206</v>
      </c>
      <c r="F270">
        <v>11800</v>
      </c>
      <c r="I270">
        <v>16.8</v>
      </c>
      <c r="J270">
        <v>25</v>
      </c>
      <c r="K270">
        <v>3.9399999999999998E-2</v>
      </c>
    </row>
    <row r="271" spans="1:11" x14ac:dyDescent="0.25">
      <c r="A271">
        <v>2</v>
      </c>
      <c r="D271" t="s">
        <v>206</v>
      </c>
      <c r="F271">
        <v>11800</v>
      </c>
      <c r="I271">
        <v>21.498999999999999</v>
      </c>
      <c r="J271">
        <v>12.5</v>
      </c>
      <c r="K271">
        <v>3.7699999999999997E-2</v>
      </c>
    </row>
    <row r="272" spans="1:11" x14ac:dyDescent="0.25">
      <c r="A272">
        <v>2</v>
      </c>
      <c r="D272" t="s">
        <v>206</v>
      </c>
      <c r="F272">
        <v>11800</v>
      </c>
      <c r="I272">
        <v>25.04</v>
      </c>
      <c r="J272">
        <v>6.5</v>
      </c>
      <c r="K272">
        <v>4.2900000000000001E-2</v>
      </c>
    </row>
    <row r="273" spans="1:11" ht="13.8" thickBot="1" x14ac:dyDescent="0.3">
      <c r="A273">
        <v>2</v>
      </c>
      <c r="D273" t="s">
        <v>206</v>
      </c>
      <c r="F273">
        <v>11800</v>
      </c>
      <c r="I273">
        <v>33.17</v>
      </c>
      <c r="J273">
        <v>3.25</v>
      </c>
      <c r="K273">
        <v>2.46E-2</v>
      </c>
    </row>
    <row r="274" spans="1:11" ht="29.4" thickBot="1" x14ac:dyDescent="0.35">
      <c r="A274">
        <v>2</v>
      </c>
      <c r="B274" s="35" t="s">
        <v>211</v>
      </c>
      <c r="C274" s="35" t="s">
        <v>109</v>
      </c>
      <c r="D274" t="s">
        <v>206</v>
      </c>
      <c r="E274" t="s">
        <v>294</v>
      </c>
      <c r="F274">
        <v>6250</v>
      </c>
      <c r="G274">
        <v>24</v>
      </c>
      <c r="H274">
        <v>1.2999999999999999E-2</v>
      </c>
      <c r="I274">
        <v>9.09</v>
      </c>
      <c r="J274">
        <v>200</v>
      </c>
      <c r="K274">
        <v>4.4499999999999998E-2</v>
      </c>
    </row>
    <row r="275" spans="1:11" x14ac:dyDescent="0.25">
      <c r="A275">
        <v>2</v>
      </c>
      <c r="D275" t="s">
        <v>206</v>
      </c>
      <c r="F275">
        <v>6250</v>
      </c>
      <c r="I275">
        <v>8.5</v>
      </c>
      <c r="J275">
        <v>100</v>
      </c>
      <c r="K275">
        <v>0.05</v>
      </c>
    </row>
    <row r="276" spans="1:11" x14ac:dyDescent="0.25">
      <c r="A276">
        <v>2</v>
      </c>
      <c r="D276" t="s">
        <v>206</v>
      </c>
      <c r="F276">
        <v>6250</v>
      </c>
      <c r="I276">
        <v>9.5</v>
      </c>
      <c r="J276">
        <v>50</v>
      </c>
      <c r="K276">
        <v>4.9500000000000002E-2</v>
      </c>
    </row>
    <row r="277" spans="1:11" x14ac:dyDescent="0.25">
      <c r="A277">
        <v>2</v>
      </c>
      <c r="D277" t="s">
        <v>206</v>
      </c>
      <c r="F277">
        <v>6250</v>
      </c>
      <c r="I277">
        <v>9.9499999999999993</v>
      </c>
      <c r="J277">
        <v>25</v>
      </c>
      <c r="K277">
        <v>4.9000000000000002E-2</v>
      </c>
    </row>
    <row r="278" spans="1:11" x14ac:dyDescent="0.25">
      <c r="A278">
        <v>2</v>
      </c>
      <c r="D278" t="s">
        <v>206</v>
      </c>
      <c r="F278">
        <v>6250</v>
      </c>
      <c r="I278">
        <v>12.5</v>
      </c>
      <c r="J278">
        <v>12.5</v>
      </c>
      <c r="K278">
        <v>5.6000000000000001E-2</v>
      </c>
    </row>
    <row r="279" spans="1:11" x14ac:dyDescent="0.25">
      <c r="A279">
        <v>2</v>
      </c>
      <c r="D279" t="s">
        <v>206</v>
      </c>
      <c r="F279">
        <v>6250</v>
      </c>
      <c r="I279">
        <v>18.170000000000002</v>
      </c>
      <c r="J279">
        <v>6.5</v>
      </c>
      <c r="K279">
        <v>2.6700000000000002E-2</v>
      </c>
    </row>
    <row r="280" spans="1:11" ht="13.8" thickBot="1" x14ac:dyDescent="0.3">
      <c r="A280">
        <v>2</v>
      </c>
      <c r="D280" t="s">
        <v>206</v>
      </c>
      <c r="F280">
        <v>6250</v>
      </c>
      <c r="I280">
        <v>22.35</v>
      </c>
      <c r="J280">
        <v>3.25</v>
      </c>
      <c r="K280">
        <v>4.2999999999999997E-2</v>
      </c>
    </row>
    <row r="281" spans="1:11" ht="29.4" thickBot="1" x14ac:dyDescent="0.35">
      <c r="A281">
        <v>2</v>
      </c>
      <c r="B281" s="35" t="s">
        <v>212</v>
      </c>
      <c r="C281" s="35" t="s">
        <v>123</v>
      </c>
      <c r="D281" t="s">
        <v>206</v>
      </c>
      <c r="E281" t="s">
        <v>315</v>
      </c>
      <c r="F281">
        <v>9300</v>
      </c>
      <c r="G281">
        <v>14</v>
      </c>
      <c r="H281">
        <v>0.01</v>
      </c>
      <c r="I281">
        <v>8.27</v>
      </c>
      <c r="J281">
        <v>200</v>
      </c>
      <c r="K281">
        <v>1.29E-2</v>
      </c>
    </row>
    <row r="282" spans="1:11" x14ac:dyDescent="0.25">
      <c r="A282">
        <v>2</v>
      </c>
      <c r="D282" t="s">
        <v>206</v>
      </c>
      <c r="F282">
        <v>9300</v>
      </c>
      <c r="I282">
        <v>4.7</v>
      </c>
      <c r="J282">
        <v>100</v>
      </c>
      <c r="K282">
        <v>1.4E-2</v>
      </c>
    </row>
    <row r="283" spans="1:11" x14ac:dyDescent="0.25">
      <c r="A283">
        <v>2</v>
      </c>
      <c r="D283" t="s">
        <v>206</v>
      </c>
      <c r="F283">
        <v>9300</v>
      </c>
      <c r="I283">
        <v>7.33</v>
      </c>
      <c r="J283">
        <v>50</v>
      </c>
      <c r="K283">
        <v>1.6E-2</v>
      </c>
    </row>
    <row r="284" spans="1:11" x14ac:dyDescent="0.25">
      <c r="A284">
        <v>2</v>
      </c>
      <c r="D284" t="s">
        <v>206</v>
      </c>
      <c r="F284">
        <v>9300</v>
      </c>
      <c r="I284">
        <v>6.55</v>
      </c>
      <c r="J284">
        <v>25</v>
      </c>
      <c r="K284">
        <v>1.7000000000000001E-2</v>
      </c>
    </row>
    <row r="285" spans="1:11" x14ac:dyDescent="0.25">
      <c r="A285">
        <v>2</v>
      </c>
      <c r="D285" t="s">
        <v>206</v>
      </c>
      <c r="F285">
        <v>9300</v>
      </c>
      <c r="I285">
        <v>9.5500000000000007</v>
      </c>
      <c r="J285">
        <v>12.5</v>
      </c>
      <c r="K285">
        <v>1.54E-2</v>
      </c>
    </row>
    <row r="286" spans="1:11" x14ac:dyDescent="0.25">
      <c r="A286">
        <v>2</v>
      </c>
      <c r="D286" t="s">
        <v>206</v>
      </c>
      <c r="F286">
        <v>9300</v>
      </c>
      <c r="I286">
        <v>11.5</v>
      </c>
      <c r="J286">
        <v>6.5</v>
      </c>
      <c r="K286">
        <v>1.1299999999999999E-2</v>
      </c>
    </row>
    <row r="287" spans="1:11" ht="13.8" thickBot="1" x14ac:dyDescent="0.3">
      <c r="A287">
        <v>2</v>
      </c>
      <c r="D287" t="s">
        <v>206</v>
      </c>
      <c r="F287">
        <v>9300</v>
      </c>
      <c r="I287">
        <v>17.142499999999998</v>
      </c>
      <c r="J287">
        <v>3.25</v>
      </c>
      <c r="K287">
        <v>1.6400000000000001E-2</v>
      </c>
    </row>
    <row r="288" spans="1:11" ht="29.4" thickBot="1" x14ac:dyDescent="0.35">
      <c r="A288">
        <v>2</v>
      </c>
      <c r="B288" s="35" t="s">
        <v>213</v>
      </c>
      <c r="C288" s="35" t="s">
        <v>111</v>
      </c>
      <c r="D288" t="s">
        <v>206</v>
      </c>
      <c r="F288">
        <v>2850</v>
      </c>
      <c r="G288">
        <v>24</v>
      </c>
      <c r="H288">
        <v>0.01</v>
      </c>
      <c r="I288">
        <v>8.6</v>
      </c>
      <c r="J288">
        <v>200</v>
      </c>
      <c r="K288">
        <v>2.4400000000000002E-2</v>
      </c>
    </row>
    <row r="289" spans="1:11" x14ac:dyDescent="0.25">
      <c r="A289">
        <v>2</v>
      </c>
      <c r="D289" t="s">
        <v>206</v>
      </c>
      <c r="F289">
        <v>2850</v>
      </c>
      <c r="I289">
        <v>10.25</v>
      </c>
      <c r="J289">
        <v>100</v>
      </c>
      <c r="K289">
        <v>0.02</v>
      </c>
    </row>
    <row r="290" spans="1:11" x14ac:dyDescent="0.25">
      <c r="A290">
        <v>2</v>
      </c>
      <c r="D290" t="s">
        <v>206</v>
      </c>
      <c r="F290">
        <v>2850</v>
      </c>
      <c r="I290">
        <v>9.39</v>
      </c>
      <c r="J290">
        <v>50</v>
      </c>
      <c r="K290">
        <v>1.8800000000000001E-2</v>
      </c>
    </row>
    <row r="291" spans="1:11" x14ac:dyDescent="0.25">
      <c r="A291">
        <v>2</v>
      </c>
      <c r="D291" t="s">
        <v>206</v>
      </c>
      <c r="F291">
        <v>2850</v>
      </c>
      <c r="I291">
        <v>8.8000000000000007</v>
      </c>
      <c r="J291">
        <v>25</v>
      </c>
      <c r="K291">
        <v>1.5100000000000001E-2</v>
      </c>
    </row>
    <row r="292" spans="1:11" x14ac:dyDescent="0.25">
      <c r="A292">
        <v>2</v>
      </c>
      <c r="D292" t="s">
        <v>206</v>
      </c>
      <c r="F292">
        <v>2850</v>
      </c>
      <c r="I292">
        <v>14.4</v>
      </c>
      <c r="J292">
        <v>12.5</v>
      </c>
      <c r="K292">
        <v>1.44E-2</v>
      </c>
    </row>
    <row r="293" spans="1:11" x14ac:dyDescent="0.25">
      <c r="A293">
        <v>2</v>
      </c>
      <c r="D293" t="s">
        <v>206</v>
      </c>
      <c r="F293">
        <v>2850</v>
      </c>
      <c r="I293">
        <v>19.27</v>
      </c>
      <c r="J293">
        <v>6.5</v>
      </c>
      <c r="K293">
        <v>1.7100000000000001E-2</v>
      </c>
    </row>
    <row r="294" spans="1:11" ht="13.8" thickBot="1" x14ac:dyDescent="0.3">
      <c r="A294">
        <v>2</v>
      </c>
      <c r="D294" t="s">
        <v>206</v>
      </c>
      <c r="F294">
        <v>2850</v>
      </c>
      <c r="I294">
        <v>22.44</v>
      </c>
      <c r="J294">
        <v>3.25</v>
      </c>
      <c r="K294">
        <v>1.3899999999999999E-2</v>
      </c>
    </row>
    <row r="295" spans="1:11" ht="29.4" thickBot="1" x14ac:dyDescent="0.35">
      <c r="A295">
        <v>2</v>
      </c>
      <c r="B295" s="35" t="s">
        <v>214</v>
      </c>
      <c r="C295" s="35" t="s">
        <v>165</v>
      </c>
      <c r="D295" t="s">
        <v>206</v>
      </c>
      <c r="F295">
        <v>9600</v>
      </c>
      <c r="H295">
        <v>1.4999999999999999E-2</v>
      </c>
      <c r="I295">
        <v>-3.6331000000000002</v>
      </c>
      <c r="J295">
        <v>200</v>
      </c>
      <c r="K295">
        <v>2.3800000000000002E-2</v>
      </c>
    </row>
    <row r="296" spans="1:11" x14ac:dyDescent="0.25">
      <c r="A296">
        <v>2</v>
      </c>
      <c r="D296" t="s">
        <v>206</v>
      </c>
      <c r="F296">
        <v>9600</v>
      </c>
      <c r="I296">
        <v>5.8700000000000002E-2</v>
      </c>
      <c r="J296">
        <v>100</v>
      </c>
      <c r="K296">
        <v>3.9899999999999998E-2</v>
      </c>
    </row>
    <row r="297" spans="1:11" x14ac:dyDescent="0.25">
      <c r="A297">
        <v>2</v>
      </c>
      <c r="D297" t="s">
        <v>206</v>
      </c>
      <c r="F297">
        <v>9600</v>
      </c>
      <c r="I297">
        <v>4.5699999999999998E-2</v>
      </c>
      <c r="J297">
        <v>50</v>
      </c>
      <c r="K297">
        <v>3.4799999999999998E-2</v>
      </c>
    </row>
    <row r="298" spans="1:11" x14ac:dyDescent="0.25">
      <c r="A298">
        <v>2</v>
      </c>
      <c r="D298" t="s">
        <v>206</v>
      </c>
      <c r="F298">
        <v>9600</v>
      </c>
      <c r="I298">
        <v>-0.622</v>
      </c>
      <c r="J298">
        <v>25</v>
      </c>
      <c r="K298">
        <v>2.7400000000000001E-2</v>
      </c>
    </row>
    <row r="299" spans="1:11" x14ac:dyDescent="0.25">
      <c r="A299">
        <v>2</v>
      </c>
      <c r="D299" t="s">
        <v>206</v>
      </c>
      <c r="F299">
        <v>9600</v>
      </c>
      <c r="I299">
        <v>0.80200000000000005</v>
      </c>
      <c r="J299">
        <v>12.5</v>
      </c>
      <c r="K299">
        <v>2.64E-2</v>
      </c>
    </row>
    <row r="300" spans="1:11" x14ac:dyDescent="0.25">
      <c r="A300">
        <v>2</v>
      </c>
      <c r="D300" t="s">
        <v>206</v>
      </c>
      <c r="F300">
        <v>9600</v>
      </c>
      <c r="I300">
        <v>0.55589999999999995</v>
      </c>
      <c r="J300">
        <v>6.5</v>
      </c>
      <c r="K300">
        <v>3.04E-2</v>
      </c>
    </row>
    <row r="301" spans="1:11" ht="13.8" thickBot="1" x14ac:dyDescent="0.3">
      <c r="A301">
        <v>2</v>
      </c>
      <c r="D301" t="s">
        <v>206</v>
      </c>
      <c r="F301">
        <v>9600</v>
      </c>
      <c r="I301">
        <v>2.3778999999999999</v>
      </c>
      <c r="J301">
        <v>3.25</v>
      </c>
      <c r="K301">
        <v>2.64E-2</v>
      </c>
    </row>
    <row r="302" spans="1:11" ht="29.4" thickBot="1" x14ac:dyDescent="0.35">
      <c r="A302">
        <v>2</v>
      </c>
      <c r="B302" s="35" t="s">
        <v>215</v>
      </c>
      <c r="C302" s="35" t="s">
        <v>124</v>
      </c>
      <c r="D302" t="s">
        <v>206</v>
      </c>
      <c r="F302">
        <v>3900</v>
      </c>
      <c r="G302">
        <v>24</v>
      </c>
      <c r="H302">
        <v>8.0000000000000002E-3</v>
      </c>
      <c r="I302">
        <v>12.2941</v>
      </c>
      <c r="J302">
        <v>200</v>
      </c>
      <c r="K302">
        <v>1.9400000000000001E-2</v>
      </c>
    </row>
    <row r="303" spans="1:11" x14ac:dyDescent="0.25">
      <c r="A303">
        <v>2</v>
      </c>
      <c r="D303" t="s">
        <v>206</v>
      </c>
      <c r="F303">
        <v>3900</v>
      </c>
      <c r="I303">
        <v>12.016299999999999</v>
      </c>
      <c r="J303">
        <v>100</v>
      </c>
      <c r="K303">
        <v>2.8899999999999999E-2</v>
      </c>
    </row>
    <row r="304" spans="1:11" x14ac:dyDescent="0.25">
      <c r="A304">
        <v>2</v>
      </c>
      <c r="D304" t="s">
        <v>206</v>
      </c>
      <c r="F304">
        <v>3900</v>
      </c>
      <c r="I304">
        <v>10.8222</v>
      </c>
      <c r="J304">
        <v>50</v>
      </c>
      <c r="K304">
        <v>3.0800000000000001E-2</v>
      </c>
    </row>
    <row r="305" spans="1:11" x14ac:dyDescent="0.25">
      <c r="A305">
        <v>2</v>
      </c>
      <c r="D305" t="s">
        <v>206</v>
      </c>
      <c r="F305">
        <v>3900</v>
      </c>
      <c r="I305">
        <v>9.4636999999999993</v>
      </c>
      <c r="J305">
        <v>25</v>
      </c>
      <c r="K305">
        <v>2.4799999999999999E-2</v>
      </c>
    </row>
    <row r="306" spans="1:11" x14ac:dyDescent="0.25">
      <c r="A306">
        <v>2</v>
      </c>
      <c r="D306" t="s">
        <v>206</v>
      </c>
      <c r="F306">
        <v>3900</v>
      </c>
      <c r="I306">
        <v>15.697699999999999</v>
      </c>
      <c r="J306">
        <v>12.5</v>
      </c>
      <c r="K306">
        <v>1.6799999999999999E-2</v>
      </c>
    </row>
    <row r="307" spans="1:11" x14ac:dyDescent="0.25">
      <c r="A307">
        <v>2</v>
      </c>
      <c r="D307" t="s">
        <v>206</v>
      </c>
      <c r="F307">
        <v>3900</v>
      </c>
      <c r="I307">
        <v>23.360499999999998</v>
      </c>
      <c r="J307">
        <v>6.5</v>
      </c>
      <c r="K307">
        <v>2.3E-2</v>
      </c>
    </row>
    <row r="308" spans="1:11" ht="13.8" thickBot="1" x14ac:dyDescent="0.3">
      <c r="A308">
        <v>2</v>
      </c>
      <c r="D308" t="s">
        <v>206</v>
      </c>
      <c r="F308">
        <v>3900</v>
      </c>
      <c r="I308">
        <v>30.181899999999999</v>
      </c>
      <c r="J308">
        <v>3.25</v>
      </c>
      <c r="K308">
        <v>1.2500000000000001E-2</v>
      </c>
    </row>
    <row r="309" spans="1:11" ht="29.4" thickBot="1" x14ac:dyDescent="0.35">
      <c r="A309">
        <v>2</v>
      </c>
      <c r="B309" s="35" t="s">
        <v>216</v>
      </c>
      <c r="C309" s="35" t="s">
        <v>140</v>
      </c>
      <c r="D309" t="s">
        <v>206</v>
      </c>
      <c r="E309" t="s">
        <v>316</v>
      </c>
      <c r="F309">
        <v>9500</v>
      </c>
      <c r="H309">
        <v>0.01</v>
      </c>
      <c r="I309">
        <v>7.9843999999999999</v>
      </c>
      <c r="J309">
        <v>200</v>
      </c>
      <c r="K309">
        <v>1.46E-2</v>
      </c>
    </row>
    <row r="310" spans="1:11" x14ac:dyDescent="0.25">
      <c r="A310">
        <v>2</v>
      </c>
      <c r="D310" t="s">
        <v>206</v>
      </c>
      <c r="F310">
        <v>9500</v>
      </c>
      <c r="I310">
        <v>4.8169000000000004</v>
      </c>
      <c r="J310">
        <v>100</v>
      </c>
      <c r="K310">
        <v>1.2200000000000001E-2</v>
      </c>
    </row>
    <row r="311" spans="1:11" x14ac:dyDescent="0.25">
      <c r="A311">
        <v>2</v>
      </c>
      <c r="D311" t="s">
        <v>206</v>
      </c>
      <c r="F311">
        <v>9500</v>
      </c>
      <c r="I311">
        <v>7.6210000000000004</v>
      </c>
      <c r="J311">
        <v>50</v>
      </c>
      <c r="K311">
        <v>1.35E-2</v>
      </c>
    </row>
    <row r="312" spans="1:11" x14ac:dyDescent="0.25">
      <c r="A312">
        <v>2</v>
      </c>
      <c r="D312" t="s">
        <v>206</v>
      </c>
      <c r="F312">
        <v>9500</v>
      </c>
      <c r="I312">
        <v>10.8034</v>
      </c>
      <c r="J312">
        <v>25</v>
      </c>
      <c r="K312">
        <v>1.34E-2</v>
      </c>
    </row>
    <row r="313" spans="1:11" x14ac:dyDescent="0.25">
      <c r="A313">
        <v>2</v>
      </c>
      <c r="D313" t="s">
        <v>206</v>
      </c>
      <c r="F313">
        <v>9500</v>
      </c>
      <c r="I313">
        <v>13.948399999999999</v>
      </c>
      <c r="J313">
        <v>12.5</v>
      </c>
      <c r="K313">
        <v>1.21E-2</v>
      </c>
    </row>
    <row r="314" spans="1:11" x14ac:dyDescent="0.25">
      <c r="A314">
        <v>2</v>
      </c>
      <c r="D314" t="s">
        <v>206</v>
      </c>
      <c r="F314">
        <v>9500</v>
      </c>
      <c r="I314">
        <v>24.849499999999999</v>
      </c>
      <c r="J314">
        <v>6.5</v>
      </c>
      <c r="K314">
        <v>1.6400000000000001E-2</v>
      </c>
    </row>
    <row r="315" spans="1:11" ht="13.8" thickBot="1" x14ac:dyDescent="0.3">
      <c r="A315">
        <v>2</v>
      </c>
      <c r="D315" t="s">
        <v>206</v>
      </c>
      <c r="F315">
        <v>9500</v>
      </c>
      <c r="I315">
        <v>29.267600000000002</v>
      </c>
      <c r="J315">
        <v>3.25</v>
      </c>
      <c r="K315">
        <v>1.4200000000000001E-2</v>
      </c>
    </row>
    <row r="316" spans="1:11" ht="29.4" thickBot="1" x14ac:dyDescent="0.35">
      <c r="A316">
        <v>2</v>
      </c>
      <c r="B316" s="35" t="s">
        <v>218</v>
      </c>
      <c r="C316" s="35" t="s">
        <v>165</v>
      </c>
      <c r="D316" t="s">
        <v>206</v>
      </c>
      <c r="F316">
        <v>1600</v>
      </c>
      <c r="G316">
        <v>14</v>
      </c>
      <c r="H316">
        <v>1.7000000000000001E-2</v>
      </c>
      <c r="I316">
        <v>20.052199999999999</v>
      </c>
      <c r="J316">
        <v>200</v>
      </c>
      <c r="K316">
        <v>9.9000000000000008E-3</v>
      </c>
    </row>
    <row r="317" spans="1:11" x14ac:dyDescent="0.25">
      <c r="A317">
        <v>2</v>
      </c>
      <c r="D317" t="s">
        <v>206</v>
      </c>
      <c r="F317">
        <v>1600</v>
      </c>
      <c r="I317">
        <v>18.5076</v>
      </c>
      <c r="J317">
        <v>100</v>
      </c>
      <c r="K317">
        <v>9.7000000000000003E-3</v>
      </c>
    </row>
    <row r="318" spans="1:11" x14ac:dyDescent="0.25">
      <c r="A318">
        <v>2</v>
      </c>
      <c r="D318" t="s">
        <v>206</v>
      </c>
      <c r="F318">
        <v>1600</v>
      </c>
      <c r="I318">
        <v>19.214500000000001</v>
      </c>
      <c r="J318">
        <v>50</v>
      </c>
      <c r="K318">
        <v>9.1000000000000004E-3</v>
      </c>
    </row>
    <row r="319" spans="1:11" x14ac:dyDescent="0.25">
      <c r="A319">
        <v>2</v>
      </c>
      <c r="D319" t="s">
        <v>206</v>
      </c>
      <c r="F319">
        <v>1600</v>
      </c>
      <c r="I319">
        <v>26.8277</v>
      </c>
      <c r="J319">
        <v>25</v>
      </c>
      <c r="K319">
        <v>1.55E-2</v>
      </c>
    </row>
    <row r="320" spans="1:11" x14ac:dyDescent="0.25">
      <c r="A320">
        <v>2</v>
      </c>
      <c r="D320" t="s">
        <v>206</v>
      </c>
      <c r="F320">
        <v>1600</v>
      </c>
      <c r="I320">
        <v>27.169899999999998</v>
      </c>
      <c r="J320">
        <v>12.5</v>
      </c>
      <c r="K320">
        <v>1.1900000000000001E-2</v>
      </c>
    </row>
    <row r="321" spans="1:11" x14ac:dyDescent="0.25">
      <c r="A321">
        <v>2</v>
      </c>
      <c r="D321" t="s">
        <v>206</v>
      </c>
      <c r="F321">
        <v>1600</v>
      </c>
      <c r="I321">
        <v>29.662099999999999</v>
      </c>
      <c r="J321">
        <v>6.5</v>
      </c>
      <c r="K321">
        <v>8.0999999999999996E-3</v>
      </c>
    </row>
    <row r="322" spans="1:11" ht="13.8" thickBot="1" x14ac:dyDescent="0.3">
      <c r="A322">
        <v>2</v>
      </c>
      <c r="D322" t="s">
        <v>206</v>
      </c>
      <c r="F322">
        <v>1600</v>
      </c>
      <c r="I322">
        <v>46.438200000000002</v>
      </c>
      <c r="J322">
        <v>3.25</v>
      </c>
      <c r="K322">
        <v>4.8999999999999998E-3</v>
      </c>
    </row>
    <row r="323" spans="1:11" ht="29.4" thickBot="1" x14ac:dyDescent="0.35">
      <c r="A323">
        <v>2</v>
      </c>
      <c r="B323" s="35" t="s">
        <v>220</v>
      </c>
      <c r="C323" s="35" t="s">
        <v>109</v>
      </c>
      <c r="D323" t="s">
        <v>206</v>
      </c>
      <c r="F323">
        <v>31600</v>
      </c>
      <c r="G323">
        <v>34</v>
      </c>
      <c r="H323">
        <v>1.0999999999999999E-2</v>
      </c>
      <c r="I323">
        <v>30.261199999999999</v>
      </c>
      <c r="J323">
        <v>200</v>
      </c>
      <c r="K323">
        <v>1.3299999999999999E-2</v>
      </c>
    </row>
    <row r="324" spans="1:11" x14ac:dyDescent="0.25">
      <c r="A324">
        <v>2</v>
      </c>
      <c r="D324" t="s">
        <v>206</v>
      </c>
      <c r="F324">
        <v>31600</v>
      </c>
      <c r="I324">
        <v>30.266999999999999</v>
      </c>
      <c r="J324">
        <v>100</v>
      </c>
      <c r="K324">
        <v>1.7600000000000001E-2</v>
      </c>
    </row>
    <row r="325" spans="1:11" x14ac:dyDescent="0.25">
      <c r="A325">
        <v>2</v>
      </c>
      <c r="D325" t="s">
        <v>206</v>
      </c>
      <c r="F325">
        <v>31600</v>
      </c>
      <c r="I325">
        <v>30.2242</v>
      </c>
      <c r="J325">
        <v>50</v>
      </c>
      <c r="K325">
        <v>2.4500000000000001E-2</v>
      </c>
    </row>
    <row r="326" spans="1:11" x14ac:dyDescent="0.25">
      <c r="A326">
        <v>2</v>
      </c>
      <c r="D326" t="s">
        <v>206</v>
      </c>
      <c r="F326">
        <v>31600</v>
      </c>
      <c r="I326">
        <v>30.8797</v>
      </c>
      <c r="J326">
        <v>25</v>
      </c>
      <c r="K326">
        <v>0.02</v>
      </c>
    </row>
    <row r="327" spans="1:11" x14ac:dyDescent="0.25">
      <c r="A327">
        <v>2</v>
      </c>
      <c r="D327" t="s">
        <v>206</v>
      </c>
      <c r="F327">
        <v>31600</v>
      </c>
      <c r="I327">
        <v>32.961500000000001</v>
      </c>
      <c r="J327">
        <v>12.5</v>
      </c>
      <c r="K327">
        <v>1.41E-2</v>
      </c>
    </row>
    <row r="328" spans="1:11" x14ac:dyDescent="0.25">
      <c r="A328">
        <v>2</v>
      </c>
      <c r="D328" t="s">
        <v>206</v>
      </c>
      <c r="F328">
        <v>31600</v>
      </c>
      <c r="I328">
        <v>40.116500000000002</v>
      </c>
      <c r="J328">
        <v>6.5</v>
      </c>
      <c r="K328">
        <v>1.67E-2</v>
      </c>
    </row>
    <row r="329" spans="1:11" ht="13.8" thickBot="1" x14ac:dyDescent="0.3">
      <c r="A329">
        <v>2</v>
      </c>
      <c r="D329" t="s">
        <v>206</v>
      </c>
      <c r="F329">
        <v>31600</v>
      </c>
      <c r="I329">
        <v>55.322000000000003</v>
      </c>
      <c r="J329">
        <v>3.25</v>
      </c>
      <c r="K329">
        <v>8.3000000000000001E-3</v>
      </c>
    </row>
    <row r="330" spans="1:11" ht="29.4" thickBot="1" x14ac:dyDescent="0.35">
      <c r="A330">
        <v>2</v>
      </c>
      <c r="B330" s="35" t="s">
        <v>221</v>
      </c>
      <c r="C330" s="35" t="s">
        <v>109</v>
      </c>
      <c r="D330" t="s">
        <v>206</v>
      </c>
      <c r="F330">
        <v>30000</v>
      </c>
      <c r="H330">
        <v>1.2999999999999999E-2</v>
      </c>
      <c r="I330">
        <v>26.4543</v>
      </c>
      <c r="J330">
        <v>200</v>
      </c>
      <c r="K330">
        <v>2.12E-2</v>
      </c>
    </row>
    <row r="331" spans="1:11" x14ac:dyDescent="0.25">
      <c r="A331">
        <v>2</v>
      </c>
      <c r="D331" t="s">
        <v>206</v>
      </c>
      <c r="F331">
        <v>30000</v>
      </c>
      <c r="I331">
        <v>26.0853</v>
      </c>
      <c r="J331">
        <v>100</v>
      </c>
      <c r="K331">
        <v>2.4E-2</v>
      </c>
    </row>
    <row r="332" spans="1:11" x14ac:dyDescent="0.25">
      <c r="A332">
        <v>2</v>
      </c>
      <c r="D332" t="s">
        <v>206</v>
      </c>
      <c r="F332">
        <v>30000</v>
      </c>
      <c r="I332">
        <v>25.8432</v>
      </c>
      <c r="J332">
        <v>50</v>
      </c>
      <c r="K332">
        <v>2.47E-2</v>
      </c>
    </row>
    <row r="333" spans="1:11" x14ac:dyDescent="0.25">
      <c r="A333">
        <v>2</v>
      </c>
      <c r="D333" t="s">
        <v>206</v>
      </c>
      <c r="F333">
        <v>30000</v>
      </c>
      <c r="I333">
        <v>28.976900000000001</v>
      </c>
      <c r="J333">
        <v>25</v>
      </c>
      <c r="K333">
        <v>3.6600000000000001E-2</v>
      </c>
    </row>
    <row r="334" spans="1:11" x14ac:dyDescent="0.25">
      <c r="A334">
        <v>2</v>
      </c>
      <c r="D334" t="s">
        <v>206</v>
      </c>
      <c r="F334">
        <v>30000</v>
      </c>
      <c r="I334">
        <v>27.519500000000001</v>
      </c>
      <c r="J334">
        <v>12.5</v>
      </c>
      <c r="K334">
        <v>2.6499999999999999E-2</v>
      </c>
    </row>
    <row r="335" spans="1:11" x14ac:dyDescent="0.25">
      <c r="A335">
        <v>2</v>
      </c>
      <c r="D335" t="s">
        <v>206</v>
      </c>
      <c r="F335">
        <v>30000</v>
      </c>
      <c r="I335">
        <v>31.510300000000001</v>
      </c>
      <c r="J335">
        <v>6.5</v>
      </c>
      <c r="K335">
        <v>3.5799999999999998E-2</v>
      </c>
    </row>
    <row r="336" spans="1:11" ht="13.8" thickBot="1" x14ac:dyDescent="0.3">
      <c r="A336">
        <v>2</v>
      </c>
      <c r="D336" t="s">
        <v>206</v>
      </c>
      <c r="F336">
        <v>30000</v>
      </c>
      <c r="I336">
        <v>33.637599999999999</v>
      </c>
      <c r="J336">
        <v>3.25</v>
      </c>
      <c r="K336">
        <v>3.3000000000000002E-2</v>
      </c>
    </row>
    <row r="337" spans="1:11" ht="29.4" thickBot="1" x14ac:dyDescent="0.35">
      <c r="A337">
        <v>2</v>
      </c>
      <c r="B337" s="35" t="s">
        <v>222</v>
      </c>
      <c r="C337" s="35" t="s">
        <v>123</v>
      </c>
      <c r="D337" t="s">
        <v>206</v>
      </c>
      <c r="E337" t="s">
        <v>317</v>
      </c>
      <c r="F337">
        <v>31100</v>
      </c>
      <c r="G337" t="s">
        <v>318</v>
      </c>
      <c r="H337">
        <v>8.0000000000000002E-3</v>
      </c>
      <c r="I337">
        <v>23.578099999999999</v>
      </c>
      <c r="J337">
        <v>200</v>
      </c>
      <c r="K337">
        <v>4.48E-2</v>
      </c>
    </row>
    <row r="338" spans="1:11" x14ac:dyDescent="0.25">
      <c r="A338">
        <v>2</v>
      </c>
      <c r="D338" t="s">
        <v>206</v>
      </c>
      <c r="F338">
        <v>31100</v>
      </c>
      <c r="I338">
        <v>22.5595</v>
      </c>
      <c r="J338">
        <v>100</v>
      </c>
      <c r="K338">
        <v>2.3300000000000001E-2</v>
      </c>
    </row>
    <row r="339" spans="1:11" x14ac:dyDescent="0.25">
      <c r="A339">
        <v>2</v>
      </c>
      <c r="D339" t="s">
        <v>206</v>
      </c>
      <c r="F339">
        <v>31100</v>
      </c>
      <c r="I339">
        <v>26.5367</v>
      </c>
      <c r="J339">
        <v>50</v>
      </c>
      <c r="K339">
        <v>1.8599999999999998E-2</v>
      </c>
    </row>
    <row r="340" spans="1:11" x14ac:dyDescent="0.25">
      <c r="A340">
        <v>2</v>
      </c>
      <c r="D340" t="s">
        <v>206</v>
      </c>
      <c r="F340">
        <v>31100</v>
      </c>
      <c r="I340">
        <v>26.0471</v>
      </c>
      <c r="J340">
        <v>25</v>
      </c>
      <c r="K340">
        <v>1.18E-2</v>
      </c>
    </row>
    <row r="341" spans="1:11" x14ac:dyDescent="0.25">
      <c r="A341">
        <v>2</v>
      </c>
      <c r="D341" t="s">
        <v>206</v>
      </c>
      <c r="F341">
        <v>31100</v>
      </c>
      <c r="I341">
        <v>28.031500000000001</v>
      </c>
      <c r="J341">
        <v>12.5</v>
      </c>
      <c r="K341">
        <v>1.3599999999999999E-2</v>
      </c>
    </row>
    <row r="342" spans="1:11" x14ac:dyDescent="0.25">
      <c r="A342">
        <v>2</v>
      </c>
      <c r="D342" t="s">
        <v>206</v>
      </c>
      <c r="F342">
        <v>31100</v>
      </c>
      <c r="I342">
        <v>38.575800000000001</v>
      </c>
      <c r="J342">
        <v>6.5</v>
      </c>
      <c r="K342">
        <v>1.1599999999999999E-2</v>
      </c>
    </row>
    <row r="343" spans="1:11" ht="13.8" thickBot="1" x14ac:dyDescent="0.3">
      <c r="A343">
        <v>2</v>
      </c>
      <c r="D343" t="s">
        <v>206</v>
      </c>
      <c r="F343">
        <v>31100</v>
      </c>
      <c r="I343">
        <v>50.549399999999999</v>
      </c>
      <c r="J343">
        <v>3.25</v>
      </c>
      <c r="K343">
        <v>1.3899999999999999E-2</v>
      </c>
    </row>
    <row r="344" spans="1:11" ht="29.4" thickBot="1" x14ac:dyDescent="0.35">
      <c r="A344">
        <v>2</v>
      </c>
      <c r="B344" s="35" t="s">
        <v>223</v>
      </c>
      <c r="C344" s="35" t="s">
        <v>132</v>
      </c>
      <c r="D344" t="s">
        <v>206</v>
      </c>
      <c r="E344" t="s">
        <v>314</v>
      </c>
      <c r="F344">
        <v>17000</v>
      </c>
      <c r="H344">
        <v>8.9999999999999993E-3</v>
      </c>
      <c r="I344">
        <v>19.141300000000001</v>
      </c>
      <c r="J344">
        <v>200</v>
      </c>
      <c r="K344">
        <v>9.7000000000000003E-3</v>
      </c>
    </row>
    <row r="345" spans="1:11" x14ac:dyDescent="0.25">
      <c r="A345">
        <v>2</v>
      </c>
      <c r="D345" t="s">
        <v>206</v>
      </c>
      <c r="F345">
        <v>17000</v>
      </c>
      <c r="I345">
        <v>21.5107</v>
      </c>
      <c r="J345">
        <v>100</v>
      </c>
      <c r="K345">
        <v>8.8000000000000005E-3</v>
      </c>
    </row>
    <row r="346" spans="1:11" x14ac:dyDescent="0.25">
      <c r="A346">
        <v>2</v>
      </c>
      <c r="D346" t="s">
        <v>206</v>
      </c>
      <c r="F346">
        <v>17000</v>
      </c>
      <c r="I346">
        <v>18.2118</v>
      </c>
      <c r="J346">
        <v>50</v>
      </c>
      <c r="K346">
        <v>8.8000000000000005E-3</v>
      </c>
    </row>
    <row r="347" spans="1:11" x14ac:dyDescent="0.25">
      <c r="A347">
        <v>2</v>
      </c>
      <c r="D347" t="s">
        <v>206</v>
      </c>
      <c r="F347">
        <v>17000</v>
      </c>
      <c r="I347">
        <v>23.8551</v>
      </c>
      <c r="J347">
        <v>25</v>
      </c>
      <c r="K347">
        <v>1.29E-2</v>
      </c>
    </row>
    <row r="348" spans="1:11" x14ac:dyDescent="0.25">
      <c r="A348">
        <v>2</v>
      </c>
      <c r="D348" t="s">
        <v>206</v>
      </c>
      <c r="F348">
        <v>17000</v>
      </c>
      <c r="I348">
        <v>25.573</v>
      </c>
      <c r="J348">
        <v>12.5</v>
      </c>
      <c r="K348">
        <v>1.15E-2</v>
      </c>
    </row>
    <row r="349" spans="1:11" x14ac:dyDescent="0.25">
      <c r="A349">
        <v>2</v>
      </c>
      <c r="D349" t="s">
        <v>206</v>
      </c>
      <c r="F349">
        <v>17000</v>
      </c>
      <c r="I349">
        <v>28.1205</v>
      </c>
      <c r="J349">
        <v>6.5</v>
      </c>
      <c r="K349">
        <v>1.18E-2</v>
      </c>
    </row>
    <row r="350" spans="1:11" ht="13.8" thickBot="1" x14ac:dyDescent="0.3">
      <c r="A350">
        <v>2</v>
      </c>
      <c r="D350" t="s">
        <v>206</v>
      </c>
      <c r="F350">
        <v>17000</v>
      </c>
      <c r="I350">
        <v>39.017200000000003</v>
      </c>
      <c r="J350">
        <v>3.25</v>
      </c>
      <c r="K350">
        <v>8.9999999999999993E-3</v>
      </c>
    </row>
    <row r="351" spans="1:11" ht="29.4" thickBot="1" x14ac:dyDescent="0.35">
      <c r="A351">
        <v>2</v>
      </c>
      <c r="B351" s="35" t="s">
        <v>224</v>
      </c>
      <c r="C351" s="35" t="s">
        <v>127</v>
      </c>
      <c r="D351" t="s">
        <v>206</v>
      </c>
      <c r="F351">
        <v>600</v>
      </c>
      <c r="H351">
        <v>1.4999999999999999E-2</v>
      </c>
      <c r="I351">
        <v>28.976299999999998</v>
      </c>
      <c r="J351">
        <v>200</v>
      </c>
      <c r="K351">
        <v>2.7E-2</v>
      </c>
    </row>
    <row r="352" spans="1:11" x14ac:dyDescent="0.25">
      <c r="A352">
        <v>2</v>
      </c>
      <c r="D352" t="s">
        <v>206</v>
      </c>
      <c r="F352">
        <v>600</v>
      </c>
      <c r="I352">
        <v>27.465299999999999</v>
      </c>
      <c r="J352">
        <v>100</v>
      </c>
      <c r="K352">
        <v>2.0899999999999998E-2</v>
      </c>
    </row>
    <row r="353" spans="1:11" x14ac:dyDescent="0.25">
      <c r="A353">
        <v>2</v>
      </c>
      <c r="D353" t="s">
        <v>206</v>
      </c>
      <c r="F353">
        <v>600</v>
      </c>
      <c r="I353">
        <v>28.055700000000002</v>
      </c>
      <c r="J353">
        <v>50</v>
      </c>
      <c r="K353">
        <v>2.76E-2</v>
      </c>
    </row>
    <row r="354" spans="1:11" x14ac:dyDescent="0.25">
      <c r="A354">
        <v>2</v>
      </c>
      <c r="D354" t="s">
        <v>206</v>
      </c>
      <c r="F354">
        <v>600</v>
      </c>
      <c r="I354">
        <v>28.6143</v>
      </c>
      <c r="J354">
        <v>25</v>
      </c>
      <c r="K354">
        <v>2.86E-2</v>
      </c>
    </row>
    <row r="355" spans="1:11" x14ac:dyDescent="0.25">
      <c r="A355">
        <v>2</v>
      </c>
      <c r="D355" t="s">
        <v>206</v>
      </c>
      <c r="F355">
        <v>600</v>
      </c>
      <c r="I355">
        <v>32.188400000000001</v>
      </c>
      <c r="J355">
        <v>12.5</v>
      </c>
      <c r="K355">
        <v>3.8300000000000001E-2</v>
      </c>
    </row>
    <row r="356" spans="1:11" x14ac:dyDescent="0.25">
      <c r="A356">
        <v>2</v>
      </c>
      <c r="D356" t="s">
        <v>206</v>
      </c>
      <c r="F356">
        <v>600</v>
      </c>
      <c r="I356">
        <v>33.748800000000003</v>
      </c>
      <c r="J356">
        <v>6.5</v>
      </c>
      <c r="K356">
        <v>3.7499999999999999E-2</v>
      </c>
    </row>
    <row r="357" spans="1:11" ht="13.8" thickBot="1" x14ac:dyDescent="0.3">
      <c r="A357">
        <v>2</v>
      </c>
      <c r="D357" t="s">
        <v>206</v>
      </c>
      <c r="F357">
        <v>600</v>
      </c>
      <c r="I357">
        <v>35.676400000000001</v>
      </c>
      <c r="J357">
        <v>3.25</v>
      </c>
      <c r="K357">
        <v>3.6200000000000003E-2</v>
      </c>
    </row>
    <row r="358" spans="1:11" ht="29.4" thickBot="1" x14ac:dyDescent="0.35">
      <c r="A358">
        <v>2</v>
      </c>
      <c r="B358" s="35" t="s">
        <v>224</v>
      </c>
      <c r="C358" s="35" t="s">
        <v>123</v>
      </c>
      <c r="D358" t="s">
        <v>206</v>
      </c>
      <c r="F358">
        <v>680</v>
      </c>
      <c r="G358">
        <v>34</v>
      </c>
      <c r="H358">
        <v>0.01</v>
      </c>
      <c r="I358">
        <v>17.616</v>
      </c>
      <c r="J358">
        <v>200</v>
      </c>
      <c r="K358">
        <v>2.2499999999999999E-2</v>
      </c>
    </row>
    <row r="359" spans="1:11" x14ac:dyDescent="0.25">
      <c r="A359">
        <v>2</v>
      </c>
      <c r="D359" t="s">
        <v>206</v>
      </c>
      <c r="F359">
        <v>680</v>
      </c>
      <c r="I359">
        <v>17.982700000000001</v>
      </c>
      <c r="J359">
        <v>100</v>
      </c>
      <c r="K359">
        <v>1.46E-2</v>
      </c>
    </row>
    <row r="360" spans="1:11" x14ac:dyDescent="0.25">
      <c r="A360">
        <v>2</v>
      </c>
      <c r="D360" t="s">
        <v>206</v>
      </c>
      <c r="F360">
        <v>680</v>
      </c>
      <c r="I360">
        <v>23.614000000000001</v>
      </c>
      <c r="J360">
        <v>50</v>
      </c>
      <c r="K360">
        <v>4.4299999999999999E-2</v>
      </c>
    </row>
    <row r="361" spans="1:11" x14ac:dyDescent="0.25">
      <c r="A361">
        <v>2</v>
      </c>
      <c r="D361" t="s">
        <v>206</v>
      </c>
      <c r="F361">
        <v>680</v>
      </c>
      <c r="I361">
        <v>24.3062</v>
      </c>
      <c r="J361">
        <v>25</v>
      </c>
      <c r="K361">
        <v>4.5600000000000002E-2</v>
      </c>
    </row>
    <row r="362" spans="1:11" x14ac:dyDescent="0.25">
      <c r="A362">
        <v>2</v>
      </c>
      <c r="D362" t="s">
        <v>206</v>
      </c>
      <c r="F362">
        <v>680</v>
      </c>
      <c r="I362">
        <v>30.566199999999998</v>
      </c>
      <c r="J362">
        <v>12.5</v>
      </c>
      <c r="K362">
        <v>4.07E-2</v>
      </c>
    </row>
    <row r="363" spans="1:11" x14ac:dyDescent="0.25">
      <c r="A363">
        <v>2</v>
      </c>
      <c r="D363" t="s">
        <v>206</v>
      </c>
      <c r="F363">
        <v>680</v>
      </c>
      <c r="I363">
        <v>36.551400000000001</v>
      </c>
      <c r="J363">
        <v>6.5</v>
      </c>
      <c r="K363">
        <v>3.5400000000000001E-2</v>
      </c>
    </row>
    <row r="364" spans="1:11" ht="13.8" thickBot="1" x14ac:dyDescent="0.3">
      <c r="A364">
        <v>2</v>
      </c>
      <c r="D364" t="s">
        <v>206</v>
      </c>
      <c r="F364">
        <v>680</v>
      </c>
      <c r="I364">
        <v>41.435600000000001</v>
      </c>
      <c r="J364">
        <v>3.25</v>
      </c>
      <c r="K364">
        <v>3.5400000000000001E-2</v>
      </c>
    </row>
    <row r="365" spans="1:11" ht="29.4" thickBot="1" x14ac:dyDescent="0.35">
      <c r="A365">
        <v>2</v>
      </c>
      <c r="B365" s="35" t="s">
        <v>225</v>
      </c>
      <c r="C365" s="35" t="s">
        <v>140</v>
      </c>
      <c r="D365" t="s">
        <v>206</v>
      </c>
      <c r="F365">
        <v>32000</v>
      </c>
      <c r="G365">
        <v>34</v>
      </c>
      <c r="H365">
        <v>1.2E-2</v>
      </c>
      <c r="I365">
        <v>23.618500000000001</v>
      </c>
      <c r="J365">
        <v>200</v>
      </c>
      <c r="K365">
        <v>4.8899999999999999E-2</v>
      </c>
    </row>
    <row r="366" spans="1:11" x14ac:dyDescent="0.25">
      <c r="A366">
        <v>2</v>
      </c>
      <c r="D366" t="s">
        <v>206</v>
      </c>
      <c r="F366">
        <v>32000</v>
      </c>
      <c r="I366">
        <v>24.246099999999998</v>
      </c>
      <c r="J366">
        <v>100</v>
      </c>
      <c r="K366">
        <v>2.23E-2</v>
      </c>
    </row>
    <row r="367" spans="1:11" x14ac:dyDescent="0.25">
      <c r="A367">
        <v>2</v>
      </c>
      <c r="D367" t="s">
        <v>206</v>
      </c>
      <c r="F367">
        <v>32000</v>
      </c>
      <c r="I367">
        <v>26.179500000000001</v>
      </c>
      <c r="J367">
        <v>50</v>
      </c>
      <c r="K367">
        <v>3.0499999999999999E-2</v>
      </c>
    </row>
    <row r="368" spans="1:11" x14ac:dyDescent="0.25">
      <c r="A368">
        <v>2</v>
      </c>
      <c r="D368" t="s">
        <v>206</v>
      </c>
      <c r="F368">
        <v>32000</v>
      </c>
      <c r="I368">
        <v>25.508099999999999</v>
      </c>
      <c r="J368">
        <v>25</v>
      </c>
      <c r="K368">
        <v>2.7400000000000001E-2</v>
      </c>
    </row>
    <row r="369" spans="1:11" x14ac:dyDescent="0.25">
      <c r="A369">
        <v>2</v>
      </c>
      <c r="D369" t="s">
        <v>206</v>
      </c>
      <c r="F369">
        <v>32000</v>
      </c>
      <c r="I369">
        <v>27.903300000000002</v>
      </c>
      <c r="J369">
        <v>12.5</v>
      </c>
      <c r="K369">
        <v>3.61E-2</v>
      </c>
    </row>
    <row r="370" spans="1:11" x14ac:dyDescent="0.25">
      <c r="A370">
        <v>2</v>
      </c>
      <c r="D370" t="s">
        <v>206</v>
      </c>
      <c r="F370">
        <v>32000</v>
      </c>
      <c r="I370">
        <v>30.1784</v>
      </c>
      <c r="J370">
        <v>6.5</v>
      </c>
      <c r="K370">
        <v>3.3599999999999998E-2</v>
      </c>
    </row>
    <row r="371" spans="1:11" ht="13.8" thickBot="1" x14ac:dyDescent="0.3">
      <c r="A371">
        <v>2</v>
      </c>
      <c r="D371" t="s">
        <v>206</v>
      </c>
      <c r="F371">
        <v>32000</v>
      </c>
      <c r="I371">
        <v>36.962800000000001</v>
      </c>
      <c r="J371">
        <v>3.25</v>
      </c>
      <c r="K371">
        <v>1.5900000000000001E-2</v>
      </c>
    </row>
    <row r="372" spans="1:11" ht="29.4" thickBot="1" x14ac:dyDescent="0.35">
      <c r="A372">
        <v>2</v>
      </c>
      <c r="B372" s="35" t="s">
        <v>226</v>
      </c>
      <c r="C372" s="35" t="s">
        <v>111</v>
      </c>
      <c r="D372" t="s">
        <v>206</v>
      </c>
      <c r="F372">
        <v>330</v>
      </c>
      <c r="G372">
        <v>24</v>
      </c>
      <c r="H372">
        <v>1.6E-2</v>
      </c>
      <c r="I372">
        <v>12.7925</v>
      </c>
      <c r="J372">
        <v>200</v>
      </c>
      <c r="K372">
        <v>1.2200000000000001E-2</v>
      </c>
    </row>
    <row r="373" spans="1:11" x14ac:dyDescent="0.25">
      <c r="A373">
        <v>2</v>
      </c>
      <c r="D373" t="s">
        <v>206</v>
      </c>
      <c r="F373">
        <v>330</v>
      </c>
      <c r="I373">
        <v>13.7073</v>
      </c>
      <c r="J373">
        <v>100</v>
      </c>
      <c r="K373">
        <v>1.54E-2</v>
      </c>
    </row>
    <row r="374" spans="1:11" x14ac:dyDescent="0.25">
      <c r="A374">
        <v>2</v>
      </c>
      <c r="D374" t="s">
        <v>206</v>
      </c>
      <c r="F374">
        <v>330</v>
      </c>
      <c r="I374">
        <v>13.452400000000001</v>
      </c>
      <c r="J374">
        <v>50</v>
      </c>
      <c r="K374">
        <v>1.38E-2</v>
      </c>
    </row>
    <row r="375" spans="1:11" x14ac:dyDescent="0.25">
      <c r="A375">
        <v>2</v>
      </c>
      <c r="D375" t="s">
        <v>206</v>
      </c>
      <c r="F375">
        <v>330</v>
      </c>
      <c r="I375">
        <v>16.751200000000001</v>
      </c>
      <c r="J375">
        <v>25</v>
      </c>
      <c r="K375">
        <v>1.4999999999999999E-2</v>
      </c>
    </row>
    <row r="376" spans="1:11" x14ac:dyDescent="0.25">
      <c r="A376">
        <v>2</v>
      </c>
      <c r="D376" t="s">
        <v>206</v>
      </c>
      <c r="F376">
        <v>330</v>
      </c>
      <c r="I376">
        <v>22.989599999999999</v>
      </c>
      <c r="J376">
        <v>12.5</v>
      </c>
      <c r="K376">
        <v>1.61E-2</v>
      </c>
    </row>
    <row r="377" spans="1:11" x14ac:dyDescent="0.25">
      <c r="A377">
        <v>2</v>
      </c>
      <c r="D377" t="s">
        <v>206</v>
      </c>
      <c r="F377">
        <v>330</v>
      </c>
      <c r="I377">
        <v>27.024999999999999</v>
      </c>
      <c r="J377">
        <v>6.5</v>
      </c>
      <c r="K377">
        <v>2.1700000000000001E-2</v>
      </c>
    </row>
    <row r="378" spans="1:11" ht="13.8" thickBot="1" x14ac:dyDescent="0.3">
      <c r="A378">
        <v>2</v>
      </c>
      <c r="D378" t="s">
        <v>206</v>
      </c>
      <c r="F378">
        <v>330</v>
      </c>
      <c r="I378">
        <v>36.774700000000003</v>
      </c>
      <c r="J378">
        <v>3.25</v>
      </c>
      <c r="K378">
        <v>1.1599999999999999E-2</v>
      </c>
    </row>
    <row r="379" spans="1:11" ht="29.4" thickBot="1" x14ac:dyDescent="0.35">
      <c r="A379">
        <v>2</v>
      </c>
      <c r="B379" s="35" t="s">
        <v>227</v>
      </c>
      <c r="C379" s="35" t="s">
        <v>183</v>
      </c>
      <c r="D379" t="s">
        <v>206</v>
      </c>
      <c r="E379" t="s">
        <v>296</v>
      </c>
      <c r="F379">
        <v>2400</v>
      </c>
      <c r="G379">
        <v>24</v>
      </c>
      <c r="H379">
        <v>1.4E-2</v>
      </c>
      <c r="I379">
        <v>3.6160000000000001</v>
      </c>
      <c r="J379">
        <v>200</v>
      </c>
      <c r="K379">
        <v>6.6100000000000006E-2</v>
      </c>
    </row>
    <row r="380" spans="1:11" x14ac:dyDescent="0.25">
      <c r="A380">
        <v>2</v>
      </c>
      <c r="D380" t="s">
        <v>206</v>
      </c>
      <c r="F380">
        <v>2400</v>
      </c>
      <c r="I380">
        <v>4.7305000000000001</v>
      </c>
      <c r="J380">
        <v>100</v>
      </c>
      <c r="K380">
        <v>2.4899999999999999E-2</v>
      </c>
    </row>
    <row r="381" spans="1:11" x14ac:dyDescent="0.25">
      <c r="A381">
        <v>2</v>
      </c>
      <c r="D381" t="s">
        <v>206</v>
      </c>
      <c r="F381">
        <v>2400</v>
      </c>
      <c r="I381">
        <v>7.5411000000000001</v>
      </c>
      <c r="J381">
        <v>50</v>
      </c>
      <c r="K381">
        <v>2.07E-2</v>
      </c>
    </row>
    <row r="382" spans="1:11" x14ac:dyDescent="0.25">
      <c r="A382">
        <v>2</v>
      </c>
      <c r="D382" t="s">
        <v>206</v>
      </c>
      <c r="F382">
        <v>2400</v>
      </c>
      <c r="I382">
        <v>11.011200000000001</v>
      </c>
      <c r="J382">
        <v>25</v>
      </c>
      <c r="K382">
        <v>2.52E-2</v>
      </c>
    </row>
    <row r="383" spans="1:11" x14ac:dyDescent="0.25">
      <c r="A383">
        <v>2</v>
      </c>
      <c r="D383" t="s">
        <v>206</v>
      </c>
      <c r="F383">
        <v>2400</v>
      </c>
      <c r="I383">
        <v>11.407999999999999</v>
      </c>
      <c r="J383">
        <v>12.5</v>
      </c>
      <c r="K383">
        <v>2.0500000000000001E-2</v>
      </c>
    </row>
    <row r="384" spans="1:11" x14ac:dyDescent="0.25">
      <c r="A384">
        <v>2</v>
      </c>
      <c r="D384" t="s">
        <v>206</v>
      </c>
      <c r="F384">
        <v>2400</v>
      </c>
      <c r="I384">
        <v>13.4458</v>
      </c>
      <c r="J384">
        <v>6.5</v>
      </c>
      <c r="K384">
        <v>4.7E-2</v>
      </c>
    </row>
    <row r="385" spans="1:11" ht="13.8" thickBot="1" x14ac:dyDescent="0.3">
      <c r="A385">
        <v>2</v>
      </c>
      <c r="D385" t="s">
        <v>206</v>
      </c>
      <c r="F385">
        <v>2400</v>
      </c>
      <c r="I385">
        <v>42.341700000000003</v>
      </c>
      <c r="J385">
        <v>3.25</v>
      </c>
      <c r="K385">
        <v>5.3E-3</v>
      </c>
    </row>
    <row r="386" spans="1:11" ht="29.4" thickBot="1" x14ac:dyDescent="0.35">
      <c r="A386">
        <v>2</v>
      </c>
      <c r="B386" s="35" t="s">
        <v>228</v>
      </c>
      <c r="C386" s="35" t="s">
        <v>123</v>
      </c>
      <c r="D386" t="s">
        <v>206</v>
      </c>
      <c r="E386" t="s">
        <v>319</v>
      </c>
      <c r="F386">
        <v>1400</v>
      </c>
      <c r="G386">
        <v>64</v>
      </c>
      <c r="H386">
        <v>8.0000000000000002E-3</v>
      </c>
      <c r="I386">
        <v>47.256100000000004</v>
      </c>
      <c r="J386">
        <v>200</v>
      </c>
      <c r="K386">
        <v>1.2800000000000001E-2</v>
      </c>
    </row>
    <row r="387" spans="1:11" x14ac:dyDescent="0.25">
      <c r="A387">
        <v>2</v>
      </c>
      <c r="D387" t="s">
        <v>206</v>
      </c>
      <c r="F387">
        <v>1400</v>
      </c>
      <c r="I387">
        <v>47.713099999999997</v>
      </c>
      <c r="J387">
        <v>100</v>
      </c>
      <c r="K387">
        <v>1.23E-2</v>
      </c>
    </row>
    <row r="388" spans="1:11" x14ac:dyDescent="0.25">
      <c r="A388">
        <v>2</v>
      </c>
      <c r="D388" t="s">
        <v>206</v>
      </c>
      <c r="F388">
        <v>1400</v>
      </c>
      <c r="I388">
        <v>52.039200000000001</v>
      </c>
      <c r="J388">
        <v>50</v>
      </c>
      <c r="K388">
        <v>1.26E-2</v>
      </c>
    </row>
    <row r="389" spans="1:11" x14ac:dyDescent="0.25">
      <c r="A389">
        <v>2</v>
      </c>
      <c r="D389" t="s">
        <v>206</v>
      </c>
      <c r="F389">
        <v>1400</v>
      </c>
      <c r="I389">
        <v>56.806100000000001</v>
      </c>
      <c r="J389">
        <v>25</v>
      </c>
      <c r="K389">
        <v>1.26E-2</v>
      </c>
    </row>
    <row r="390" spans="1:11" x14ac:dyDescent="0.25">
      <c r="A390">
        <v>2</v>
      </c>
      <c r="D390" t="s">
        <v>206</v>
      </c>
      <c r="F390">
        <v>1400</v>
      </c>
      <c r="I390">
        <v>56.9358</v>
      </c>
      <c r="J390">
        <v>12.5</v>
      </c>
      <c r="K390">
        <v>1.11E-2</v>
      </c>
    </row>
    <row r="391" spans="1:11" x14ac:dyDescent="0.25">
      <c r="A391">
        <v>2</v>
      </c>
      <c r="D391" t="s">
        <v>206</v>
      </c>
      <c r="F391">
        <v>1400</v>
      </c>
      <c r="I391">
        <v>62.683799999999998</v>
      </c>
      <c r="J391">
        <v>6.5</v>
      </c>
      <c r="K391">
        <v>1.43E-2</v>
      </c>
    </row>
    <row r="392" spans="1:11" ht="13.8" thickBot="1" x14ac:dyDescent="0.3">
      <c r="A392">
        <v>2</v>
      </c>
      <c r="D392" t="s">
        <v>206</v>
      </c>
      <c r="F392">
        <v>1400</v>
      </c>
      <c r="I392">
        <v>69.503600000000006</v>
      </c>
      <c r="J392">
        <v>3.25</v>
      </c>
      <c r="K392">
        <v>9.7000000000000003E-3</v>
      </c>
    </row>
    <row r="393" spans="1:11" ht="29.4" thickBot="1" x14ac:dyDescent="0.35">
      <c r="A393">
        <v>2</v>
      </c>
      <c r="B393" s="35" t="s">
        <v>229</v>
      </c>
      <c r="C393" s="35" t="s">
        <v>109</v>
      </c>
      <c r="D393" t="s">
        <v>206</v>
      </c>
      <c r="F393">
        <v>9400</v>
      </c>
      <c r="G393">
        <v>4</v>
      </c>
      <c r="H393">
        <v>0.01</v>
      </c>
      <c r="I393">
        <v>6.9709000000000003</v>
      </c>
      <c r="J393">
        <v>200</v>
      </c>
      <c r="K393">
        <v>3.3599999999999998E-2</v>
      </c>
    </row>
    <row r="394" spans="1:11" x14ac:dyDescent="0.25">
      <c r="A394">
        <v>2</v>
      </c>
      <c r="D394" t="s">
        <v>206</v>
      </c>
      <c r="F394">
        <v>9400</v>
      </c>
      <c r="I394">
        <v>8.2994000000000003</v>
      </c>
      <c r="J394">
        <v>100</v>
      </c>
      <c r="K394">
        <v>2.64E-2</v>
      </c>
    </row>
    <row r="395" spans="1:11" x14ac:dyDescent="0.25">
      <c r="A395">
        <v>2</v>
      </c>
      <c r="D395" t="s">
        <v>206</v>
      </c>
      <c r="F395">
        <v>9400</v>
      </c>
      <c r="I395">
        <v>5.7942</v>
      </c>
      <c r="J395">
        <v>50</v>
      </c>
      <c r="K395">
        <v>7.8700000000000006E-2</v>
      </c>
    </row>
    <row r="396" spans="1:11" x14ac:dyDescent="0.25">
      <c r="A396">
        <v>2</v>
      </c>
      <c r="D396" t="s">
        <v>206</v>
      </c>
      <c r="F396">
        <v>9400</v>
      </c>
      <c r="I396">
        <v>5.0857999999999999</v>
      </c>
      <c r="J396">
        <v>25</v>
      </c>
      <c r="K396">
        <v>7.9699999999999993E-2</v>
      </c>
    </row>
    <row r="397" spans="1:11" x14ac:dyDescent="0.25">
      <c r="A397">
        <v>2</v>
      </c>
      <c r="D397" t="s">
        <v>206</v>
      </c>
      <c r="F397">
        <v>9400</v>
      </c>
      <c r="I397">
        <v>8.9555000000000007</v>
      </c>
      <c r="J397">
        <v>12.5</v>
      </c>
      <c r="K397">
        <v>3.6499999999999998E-2</v>
      </c>
    </row>
    <row r="398" spans="1:11" x14ac:dyDescent="0.25">
      <c r="A398">
        <v>2</v>
      </c>
      <c r="D398" t="s">
        <v>206</v>
      </c>
      <c r="F398">
        <v>9400</v>
      </c>
      <c r="I398">
        <v>13.718999999999999</v>
      </c>
      <c r="J398">
        <v>6.5</v>
      </c>
      <c r="K398">
        <v>6.8199999999999997E-2</v>
      </c>
    </row>
    <row r="399" spans="1:11" ht="13.8" thickBot="1" x14ac:dyDescent="0.3">
      <c r="A399">
        <v>2</v>
      </c>
      <c r="D399" t="s">
        <v>206</v>
      </c>
      <c r="F399">
        <v>9400</v>
      </c>
      <c r="I399">
        <v>20.491199999999999</v>
      </c>
      <c r="J399">
        <v>3.25</v>
      </c>
      <c r="K399">
        <v>3.5999999999999997E-2</v>
      </c>
    </row>
    <row r="400" spans="1:11" ht="29.4" thickBot="1" x14ac:dyDescent="0.35">
      <c r="A400">
        <v>2</v>
      </c>
      <c r="B400" s="35" t="s">
        <v>230</v>
      </c>
      <c r="C400" s="35" t="s">
        <v>109</v>
      </c>
      <c r="D400" t="s">
        <v>206</v>
      </c>
      <c r="E400" t="s">
        <v>10</v>
      </c>
      <c r="F400">
        <v>1270</v>
      </c>
      <c r="G400">
        <v>14</v>
      </c>
      <c r="H400">
        <v>1.7000000000000001E-2</v>
      </c>
      <c r="I400">
        <v>8.1265999999999998</v>
      </c>
      <c r="J400">
        <v>200</v>
      </c>
      <c r="K400">
        <v>2.2700000000000001E-2</v>
      </c>
    </row>
    <row r="401" spans="1:11" x14ac:dyDescent="0.25">
      <c r="A401">
        <v>2</v>
      </c>
      <c r="D401" t="s">
        <v>206</v>
      </c>
      <c r="F401">
        <v>1270</v>
      </c>
      <c r="I401">
        <v>9.8302999999999994</v>
      </c>
      <c r="J401">
        <v>100</v>
      </c>
      <c r="K401">
        <v>2.4400000000000002E-2</v>
      </c>
    </row>
    <row r="402" spans="1:11" x14ac:dyDescent="0.25">
      <c r="A402">
        <v>2</v>
      </c>
      <c r="D402" t="s">
        <v>206</v>
      </c>
      <c r="F402">
        <v>1270</v>
      </c>
      <c r="I402">
        <v>6.6504000000000003</v>
      </c>
      <c r="J402">
        <v>50</v>
      </c>
      <c r="K402">
        <v>1.55E-2</v>
      </c>
    </row>
    <row r="403" spans="1:11" x14ac:dyDescent="0.25">
      <c r="A403">
        <v>2</v>
      </c>
      <c r="D403" t="s">
        <v>206</v>
      </c>
      <c r="F403">
        <v>1270</v>
      </c>
      <c r="I403">
        <v>11.15</v>
      </c>
      <c r="J403">
        <v>25</v>
      </c>
      <c r="K403">
        <v>1.8100000000000002E-2</v>
      </c>
    </row>
    <row r="404" spans="1:11" x14ac:dyDescent="0.25">
      <c r="A404">
        <v>2</v>
      </c>
      <c r="D404" t="s">
        <v>206</v>
      </c>
      <c r="F404">
        <v>1270</v>
      </c>
      <c r="I404">
        <v>13.4604</v>
      </c>
      <c r="J404">
        <v>12.5</v>
      </c>
      <c r="K404">
        <v>4.5900000000000003E-2</v>
      </c>
    </row>
    <row r="405" spans="1:11" x14ac:dyDescent="0.25">
      <c r="A405">
        <v>2</v>
      </c>
      <c r="D405" t="s">
        <v>206</v>
      </c>
      <c r="F405">
        <v>1270</v>
      </c>
      <c r="I405">
        <v>17.928999999999998</v>
      </c>
      <c r="J405">
        <v>6.5</v>
      </c>
      <c r="K405">
        <v>1.32E-2</v>
      </c>
    </row>
    <row r="406" spans="1:11" ht="13.8" thickBot="1" x14ac:dyDescent="0.3">
      <c r="A406">
        <v>2</v>
      </c>
      <c r="D406" t="s">
        <v>206</v>
      </c>
      <c r="F406">
        <v>1270</v>
      </c>
      <c r="I406">
        <v>21.8338</v>
      </c>
      <c r="J406">
        <v>3.25</v>
      </c>
      <c r="K406">
        <v>1.18E-2</v>
      </c>
    </row>
    <row r="407" spans="1:11" ht="29.4" thickBot="1" x14ac:dyDescent="0.35">
      <c r="A407">
        <v>2</v>
      </c>
      <c r="B407" s="35" t="s">
        <v>233</v>
      </c>
      <c r="C407" s="35" t="s">
        <v>111</v>
      </c>
      <c r="D407" t="s">
        <v>206</v>
      </c>
      <c r="F407">
        <v>14800</v>
      </c>
      <c r="G407">
        <v>44</v>
      </c>
      <c r="H407">
        <v>6.0000000000000001E-3</v>
      </c>
      <c r="I407">
        <v>7.2060000000000004</v>
      </c>
      <c r="J407">
        <v>200</v>
      </c>
      <c r="K407">
        <v>1.09E-2</v>
      </c>
    </row>
    <row r="408" spans="1:11" x14ac:dyDescent="0.25">
      <c r="A408">
        <v>2</v>
      </c>
      <c r="D408" t="s">
        <v>206</v>
      </c>
      <c r="F408">
        <v>14800</v>
      </c>
      <c r="I408">
        <v>9.0985999999999994</v>
      </c>
      <c r="J408">
        <v>100</v>
      </c>
      <c r="K408">
        <v>1.18E-2</v>
      </c>
    </row>
    <row r="409" spans="1:11" x14ac:dyDescent="0.25">
      <c r="A409">
        <v>2</v>
      </c>
      <c r="D409" t="s">
        <v>206</v>
      </c>
      <c r="F409">
        <v>14800</v>
      </c>
      <c r="I409">
        <v>14.0029</v>
      </c>
      <c r="J409">
        <v>50</v>
      </c>
      <c r="K409">
        <v>1.01E-2</v>
      </c>
    </row>
    <row r="410" spans="1:11" x14ac:dyDescent="0.25">
      <c r="A410">
        <v>2</v>
      </c>
      <c r="D410" t="s">
        <v>206</v>
      </c>
      <c r="F410">
        <v>14800</v>
      </c>
      <c r="I410">
        <v>16.3535</v>
      </c>
      <c r="J410">
        <v>25</v>
      </c>
      <c r="K410">
        <v>1.9400000000000001E-2</v>
      </c>
    </row>
    <row r="411" spans="1:11" x14ac:dyDescent="0.25">
      <c r="A411">
        <v>2</v>
      </c>
      <c r="D411" t="s">
        <v>206</v>
      </c>
      <c r="F411">
        <v>14800</v>
      </c>
      <c r="I411">
        <v>18.749700000000001</v>
      </c>
      <c r="J411">
        <v>12.5</v>
      </c>
      <c r="K411">
        <v>1.7000000000000001E-2</v>
      </c>
    </row>
    <row r="412" spans="1:11" x14ac:dyDescent="0.25">
      <c r="A412">
        <v>2</v>
      </c>
      <c r="D412" t="s">
        <v>206</v>
      </c>
      <c r="F412">
        <v>14800</v>
      </c>
      <c r="I412">
        <v>25.2591</v>
      </c>
      <c r="J412">
        <v>6.5</v>
      </c>
      <c r="K412">
        <v>2.1899999999999999E-2</v>
      </c>
    </row>
    <row r="413" spans="1:11" ht="13.8" thickBot="1" x14ac:dyDescent="0.3">
      <c r="A413">
        <v>2</v>
      </c>
      <c r="D413" t="s">
        <v>206</v>
      </c>
      <c r="F413">
        <v>14800</v>
      </c>
      <c r="I413">
        <v>28.3306</v>
      </c>
      <c r="J413">
        <v>3.25</v>
      </c>
      <c r="K413">
        <v>3.2500000000000001E-2</v>
      </c>
    </row>
    <row r="414" spans="1:11" ht="29.4" thickBot="1" x14ac:dyDescent="0.35">
      <c r="A414">
        <v>2</v>
      </c>
      <c r="B414" s="35" t="s">
        <v>234</v>
      </c>
      <c r="C414" s="35" t="s">
        <v>111</v>
      </c>
      <c r="D414" t="s">
        <v>206</v>
      </c>
      <c r="E414" t="s">
        <v>370</v>
      </c>
      <c r="F414">
        <v>32500</v>
      </c>
      <c r="G414">
        <v>44</v>
      </c>
      <c r="H414">
        <v>1.0999999999999999E-2</v>
      </c>
      <c r="I414">
        <v>30.48</v>
      </c>
      <c r="J414">
        <v>200</v>
      </c>
      <c r="K414">
        <v>2.23E-2</v>
      </c>
    </row>
    <row r="415" spans="1:11" x14ac:dyDescent="0.25">
      <c r="A415">
        <v>2</v>
      </c>
      <c r="D415" t="s">
        <v>206</v>
      </c>
      <c r="E415" t="s">
        <v>376</v>
      </c>
      <c r="F415">
        <v>32500</v>
      </c>
      <c r="I415">
        <v>30.712</v>
      </c>
      <c r="J415">
        <v>100</v>
      </c>
      <c r="K415">
        <v>3.5999999999999997E-2</v>
      </c>
    </row>
    <row r="416" spans="1:11" x14ac:dyDescent="0.25">
      <c r="A416">
        <v>2</v>
      </c>
      <c r="D416" t="s">
        <v>206</v>
      </c>
      <c r="F416">
        <v>32500</v>
      </c>
      <c r="I416">
        <v>31.1965</v>
      </c>
      <c r="J416">
        <v>50</v>
      </c>
      <c r="K416">
        <v>1.8700000000000001E-2</v>
      </c>
    </row>
    <row r="417" spans="1:11" x14ac:dyDescent="0.25">
      <c r="A417">
        <v>2</v>
      </c>
      <c r="D417" t="s">
        <v>206</v>
      </c>
      <c r="F417">
        <v>32500</v>
      </c>
      <c r="I417">
        <v>32.504899999999999</v>
      </c>
      <c r="J417">
        <v>25</v>
      </c>
      <c r="K417">
        <v>1.7100000000000001E-2</v>
      </c>
    </row>
    <row r="418" spans="1:11" x14ac:dyDescent="0.25">
      <c r="A418">
        <v>2</v>
      </c>
      <c r="D418" t="s">
        <v>206</v>
      </c>
      <c r="F418">
        <v>32500</v>
      </c>
      <c r="I418">
        <v>39.415700000000001</v>
      </c>
      <c r="J418">
        <v>12.5</v>
      </c>
      <c r="K418">
        <v>1.1299999999999999E-2</v>
      </c>
    </row>
    <row r="419" spans="1:11" x14ac:dyDescent="0.25">
      <c r="A419">
        <v>2</v>
      </c>
      <c r="D419" t="s">
        <v>206</v>
      </c>
      <c r="F419">
        <v>32500</v>
      </c>
      <c r="I419">
        <v>46.667400000000001</v>
      </c>
      <c r="J419">
        <v>6.5</v>
      </c>
      <c r="K419">
        <v>2.5700000000000001E-2</v>
      </c>
    </row>
    <row r="420" spans="1:11" ht="13.8" thickBot="1" x14ac:dyDescent="0.3">
      <c r="A420">
        <v>2</v>
      </c>
      <c r="D420" t="s">
        <v>206</v>
      </c>
      <c r="F420">
        <v>32500</v>
      </c>
      <c r="I420">
        <v>54.320900000000002</v>
      </c>
      <c r="J420">
        <v>3.25</v>
      </c>
      <c r="K420">
        <v>2.41E-2</v>
      </c>
    </row>
    <row r="421" spans="1:11" ht="29.4" thickBot="1" x14ac:dyDescent="0.35">
      <c r="A421">
        <v>2</v>
      </c>
      <c r="B421" s="35" t="s">
        <v>235</v>
      </c>
      <c r="C421" s="35" t="s">
        <v>127</v>
      </c>
      <c r="D421" t="s">
        <v>206</v>
      </c>
      <c r="E421" t="s">
        <v>320</v>
      </c>
      <c r="F421">
        <v>300</v>
      </c>
      <c r="G421">
        <v>54</v>
      </c>
      <c r="H421">
        <v>0.01</v>
      </c>
      <c r="I421">
        <v>23.130800000000001</v>
      </c>
      <c r="J421">
        <v>200</v>
      </c>
      <c r="K421">
        <v>1.6799999999999999E-2</v>
      </c>
    </row>
    <row r="422" spans="1:11" x14ac:dyDescent="0.25">
      <c r="A422">
        <v>2</v>
      </c>
      <c r="D422" t="s">
        <v>206</v>
      </c>
      <c r="F422">
        <v>300</v>
      </c>
      <c r="I422">
        <v>24.9742</v>
      </c>
      <c r="J422">
        <v>100</v>
      </c>
      <c r="K422">
        <v>1.9E-2</v>
      </c>
    </row>
    <row r="423" spans="1:11" x14ac:dyDescent="0.25">
      <c r="A423">
        <v>2</v>
      </c>
      <c r="D423" t="s">
        <v>206</v>
      </c>
      <c r="F423">
        <v>300</v>
      </c>
      <c r="I423">
        <v>28.150300000000001</v>
      </c>
      <c r="J423">
        <v>50</v>
      </c>
      <c r="K423">
        <v>1.6899999999999998E-2</v>
      </c>
    </row>
    <row r="424" spans="1:11" x14ac:dyDescent="0.25">
      <c r="A424">
        <v>2</v>
      </c>
      <c r="D424" t="s">
        <v>206</v>
      </c>
      <c r="F424">
        <v>300</v>
      </c>
      <c r="I424">
        <v>31.3322</v>
      </c>
      <c r="J424">
        <v>25</v>
      </c>
      <c r="K424">
        <v>1.32E-2</v>
      </c>
    </row>
    <row r="425" spans="1:11" x14ac:dyDescent="0.25">
      <c r="A425">
        <v>2</v>
      </c>
      <c r="D425" t="s">
        <v>206</v>
      </c>
      <c r="F425">
        <v>300</v>
      </c>
      <c r="I425">
        <v>41.991799999999998</v>
      </c>
      <c r="J425">
        <v>12.5</v>
      </c>
      <c r="K425">
        <v>1.2999999999999999E-2</v>
      </c>
    </row>
    <row r="426" spans="1:11" x14ac:dyDescent="0.25">
      <c r="A426">
        <v>2</v>
      </c>
      <c r="D426" t="s">
        <v>206</v>
      </c>
      <c r="F426">
        <v>300</v>
      </c>
      <c r="I426">
        <v>50.767200000000003</v>
      </c>
      <c r="J426">
        <v>6.5</v>
      </c>
      <c r="K426">
        <v>1.5100000000000001E-2</v>
      </c>
    </row>
    <row r="427" spans="1:11" ht="13.8" thickBot="1" x14ac:dyDescent="0.3">
      <c r="A427">
        <v>2</v>
      </c>
      <c r="D427" t="s">
        <v>206</v>
      </c>
      <c r="F427">
        <v>300</v>
      </c>
      <c r="I427">
        <v>59.975000000000001</v>
      </c>
      <c r="J427">
        <v>3.25</v>
      </c>
      <c r="K427">
        <v>1.8100000000000002E-2</v>
      </c>
    </row>
    <row r="428" spans="1:11" ht="29.4" thickBot="1" x14ac:dyDescent="0.35">
      <c r="A428">
        <v>2</v>
      </c>
      <c r="B428" s="35" t="s">
        <v>236</v>
      </c>
      <c r="C428" s="35" t="s">
        <v>127</v>
      </c>
      <c r="D428" t="s">
        <v>206</v>
      </c>
      <c r="F428">
        <v>300</v>
      </c>
      <c r="G428">
        <v>74</v>
      </c>
      <c r="H428">
        <v>8.0000000000000002E-3</v>
      </c>
      <c r="I428">
        <v>29.470600000000001</v>
      </c>
      <c r="J428">
        <v>200</v>
      </c>
      <c r="K428">
        <v>2.7900000000000001E-2</v>
      </c>
    </row>
    <row r="429" spans="1:11" x14ac:dyDescent="0.25">
      <c r="A429">
        <v>2</v>
      </c>
      <c r="D429" t="s">
        <v>206</v>
      </c>
      <c r="F429">
        <v>300</v>
      </c>
      <c r="I429">
        <v>31.7942</v>
      </c>
      <c r="J429">
        <v>100</v>
      </c>
      <c r="K429">
        <v>1.3599999999999999E-2</v>
      </c>
    </row>
    <row r="430" spans="1:11" x14ac:dyDescent="0.25">
      <c r="A430">
        <v>2</v>
      </c>
      <c r="D430" t="s">
        <v>206</v>
      </c>
      <c r="F430">
        <v>300</v>
      </c>
      <c r="I430">
        <v>35.567500000000003</v>
      </c>
      <c r="J430">
        <v>50</v>
      </c>
      <c r="K430">
        <v>1.15E-2</v>
      </c>
    </row>
    <row r="431" spans="1:11" x14ac:dyDescent="0.25">
      <c r="A431">
        <v>2</v>
      </c>
      <c r="D431" t="s">
        <v>206</v>
      </c>
      <c r="F431">
        <v>300</v>
      </c>
      <c r="I431">
        <v>34.096699999999998</v>
      </c>
      <c r="J431">
        <v>25</v>
      </c>
      <c r="K431">
        <v>1.1299999999999999E-2</v>
      </c>
    </row>
    <row r="432" spans="1:11" x14ac:dyDescent="0.25">
      <c r="A432">
        <v>2</v>
      </c>
      <c r="D432" t="s">
        <v>206</v>
      </c>
      <c r="F432">
        <v>300</v>
      </c>
      <c r="I432">
        <v>55.058799999999998</v>
      </c>
      <c r="J432">
        <v>12.5</v>
      </c>
      <c r="K432">
        <v>6.4999999999999997E-3</v>
      </c>
    </row>
    <row r="433" spans="1:11" x14ac:dyDescent="0.25">
      <c r="A433">
        <v>2</v>
      </c>
      <c r="D433" t="s">
        <v>206</v>
      </c>
      <c r="F433">
        <v>300</v>
      </c>
      <c r="I433">
        <v>69.817899999999995</v>
      </c>
      <c r="J433">
        <v>6.5</v>
      </c>
      <c r="K433">
        <v>8.8000000000000005E-3</v>
      </c>
    </row>
    <row r="434" spans="1:11" ht="13.8" thickBot="1" x14ac:dyDescent="0.3">
      <c r="A434">
        <v>2</v>
      </c>
      <c r="D434" t="s">
        <v>206</v>
      </c>
      <c r="F434">
        <v>300</v>
      </c>
      <c r="I434">
        <v>75.160200000000003</v>
      </c>
      <c r="J434">
        <v>3.25</v>
      </c>
      <c r="K434">
        <v>1.2999999999999999E-2</v>
      </c>
    </row>
    <row r="435" spans="1:11" ht="29.4" thickBot="1" x14ac:dyDescent="0.35">
      <c r="A435">
        <v>2</v>
      </c>
      <c r="B435" s="35" t="s">
        <v>237</v>
      </c>
      <c r="C435" s="35" t="s">
        <v>111</v>
      </c>
      <c r="D435" t="s">
        <v>206</v>
      </c>
      <c r="F435">
        <v>320</v>
      </c>
      <c r="H435">
        <v>1.4999999999999999E-2</v>
      </c>
      <c r="I435">
        <v>27.0153</v>
      </c>
      <c r="J435">
        <v>200</v>
      </c>
      <c r="K435">
        <v>3.39E-2</v>
      </c>
    </row>
    <row r="436" spans="1:11" x14ac:dyDescent="0.25">
      <c r="A436">
        <v>2</v>
      </c>
      <c r="D436" t="s">
        <v>206</v>
      </c>
      <c r="F436">
        <v>320</v>
      </c>
      <c r="I436">
        <v>29.153500000000001</v>
      </c>
      <c r="J436">
        <v>100</v>
      </c>
      <c r="K436">
        <v>2.3099999999999999E-2</v>
      </c>
    </row>
    <row r="437" spans="1:11" x14ac:dyDescent="0.25">
      <c r="A437">
        <v>2</v>
      </c>
      <c r="D437" t="s">
        <v>206</v>
      </c>
      <c r="F437">
        <v>320</v>
      </c>
      <c r="I437">
        <v>29.398900000000001</v>
      </c>
      <c r="J437">
        <v>50</v>
      </c>
      <c r="K437">
        <v>1.3899999999999999E-2</v>
      </c>
    </row>
    <row r="438" spans="1:11" x14ac:dyDescent="0.25">
      <c r="A438">
        <v>2</v>
      </c>
      <c r="D438" t="s">
        <v>206</v>
      </c>
      <c r="F438">
        <v>320</v>
      </c>
      <c r="I438">
        <v>32.014400000000002</v>
      </c>
      <c r="J438">
        <v>25</v>
      </c>
      <c r="K438">
        <v>2.1000000000000001E-2</v>
      </c>
    </row>
    <row r="439" spans="1:11" x14ac:dyDescent="0.25">
      <c r="A439">
        <v>2</v>
      </c>
      <c r="D439" t="s">
        <v>206</v>
      </c>
      <c r="F439">
        <v>320</v>
      </c>
      <c r="I439">
        <v>36.4358</v>
      </c>
      <c r="J439">
        <v>12.5</v>
      </c>
      <c r="K439">
        <v>2.8299999999999999E-2</v>
      </c>
    </row>
    <row r="440" spans="1:11" x14ac:dyDescent="0.25">
      <c r="A440">
        <v>2</v>
      </c>
      <c r="D440" t="s">
        <v>206</v>
      </c>
      <c r="F440">
        <v>320</v>
      </c>
      <c r="I440">
        <v>39.6023</v>
      </c>
      <c r="J440">
        <v>6.5</v>
      </c>
      <c r="K440">
        <v>2.2200000000000001E-2</v>
      </c>
    </row>
    <row r="441" spans="1:11" ht="13.8" thickBot="1" x14ac:dyDescent="0.3">
      <c r="A441">
        <v>2</v>
      </c>
      <c r="D441" t="s">
        <v>206</v>
      </c>
      <c r="F441">
        <v>320</v>
      </c>
      <c r="I441">
        <v>47.535499999999999</v>
      </c>
      <c r="J441">
        <v>3.25</v>
      </c>
      <c r="K441">
        <v>9.7999999999999997E-3</v>
      </c>
    </row>
    <row r="442" spans="1:11" ht="29.4" thickBot="1" x14ac:dyDescent="0.35">
      <c r="A442">
        <v>2</v>
      </c>
      <c r="B442" s="35" t="s">
        <v>238</v>
      </c>
      <c r="C442" s="35" t="s">
        <v>130</v>
      </c>
      <c r="D442" t="s">
        <v>206</v>
      </c>
      <c r="E442" t="s">
        <v>321</v>
      </c>
      <c r="F442">
        <v>1000</v>
      </c>
      <c r="G442">
        <v>44</v>
      </c>
      <c r="H442">
        <v>0.01</v>
      </c>
      <c r="I442">
        <v>18.056000000000001</v>
      </c>
      <c r="J442">
        <v>200</v>
      </c>
      <c r="K442">
        <v>2.1600000000000001E-2</v>
      </c>
    </row>
    <row r="443" spans="1:11" x14ac:dyDescent="0.25">
      <c r="A443">
        <v>2</v>
      </c>
      <c r="D443" t="s">
        <v>206</v>
      </c>
      <c r="F443">
        <v>1000</v>
      </c>
      <c r="I443">
        <v>17.997</v>
      </c>
      <c r="J443">
        <v>100</v>
      </c>
      <c r="K443">
        <v>2.3699999999999999E-2</v>
      </c>
    </row>
    <row r="444" spans="1:11" x14ac:dyDescent="0.25">
      <c r="A444">
        <v>2</v>
      </c>
      <c r="D444" t="s">
        <v>206</v>
      </c>
      <c r="F444">
        <v>1000</v>
      </c>
      <c r="I444">
        <v>16.517900000000001</v>
      </c>
      <c r="J444">
        <v>50</v>
      </c>
      <c r="K444">
        <v>1.54E-2</v>
      </c>
    </row>
    <row r="445" spans="1:11" x14ac:dyDescent="0.25">
      <c r="A445">
        <v>2</v>
      </c>
      <c r="D445" t="s">
        <v>206</v>
      </c>
      <c r="F445">
        <v>1000</v>
      </c>
      <c r="I445">
        <v>22.931000000000001</v>
      </c>
      <c r="J445">
        <v>25</v>
      </c>
      <c r="K445">
        <v>1.5599999999999999E-2</v>
      </c>
    </row>
    <row r="446" spans="1:11" x14ac:dyDescent="0.25">
      <c r="A446">
        <v>2</v>
      </c>
      <c r="D446" t="s">
        <v>206</v>
      </c>
      <c r="F446">
        <v>1000</v>
      </c>
      <c r="I446">
        <v>25.578600000000002</v>
      </c>
      <c r="J446">
        <v>12.5</v>
      </c>
      <c r="K446">
        <v>1.6199999999999999E-2</v>
      </c>
    </row>
    <row r="447" spans="1:11" x14ac:dyDescent="0.25">
      <c r="A447">
        <v>2</v>
      </c>
      <c r="D447" t="s">
        <v>206</v>
      </c>
      <c r="F447">
        <v>1000</v>
      </c>
      <c r="I447">
        <v>29.667300000000001</v>
      </c>
      <c r="J447">
        <v>6.5</v>
      </c>
      <c r="K447">
        <v>1.4999999999999999E-2</v>
      </c>
    </row>
    <row r="448" spans="1:11" ht="13.8" thickBot="1" x14ac:dyDescent="0.3">
      <c r="A448">
        <v>2</v>
      </c>
      <c r="D448" t="s">
        <v>206</v>
      </c>
      <c r="F448">
        <v>1000</v>
      </c>
      <c r="I448">
        <v>36.183199999999999</v>
      </c>
      <c r="J448">
        <v>3.25</v>
      </c>
      <c r="K448">
        <v>7.4999999999999997E-3</v>
      </c>
    </row>
    <row r="449" spans="1:11" ht="29.4" thickBot="1" x14ac:dyDescent="0.35">
      <c r="A449">
        <v>2</v>
      </c>
      <c r="B449" s="35" t="s">
        <v>239</v>
      </c>
      <c r="C449" s="35" t="s">
        <v>130</v>
      </c>
      <c r="D449" t="s">
        <v>206</v>
      </c>
      <c r="E449" t="s">
        <v>296</v>
      </c>
      <c r="F449">
        <v>1800</v>
      </c>
      <c r="G449">
        <v>44</v>
      </c>
      <c r="H449">
        <v>8.0000000000000002E-3</v>
      </c>
      <c r="I449">
        <v>15.3057</v>
      </c>
      <c r="J449">
        <v>200</v>
      </c>
      <c r="K449">
        <v>2.1899999999999999E-2</v>
      </c>
    </row>
    <row r="450" spans="1:11" x14ac:dyDescent="0.25">
      <c r="A450">
        <v>2</v>
      </c>
      <c r="D450" t="s">
        <v>206</v>
      </c>
      <c r="F450">
        <v>1800</v>
      </c>
      <c r="I450">
        <v>14.877700000000001</v>
      </c>
      <c r="J450">
        <v>100</v>
      </c>
      <c r="K450">
        <v>2.3400000000000001E-2</v>
      </c>
    </row>
    <row r="451" spans="1:11" x14ac:dyDescent="0.25">
      <c r="A451">
        <v>2</v>
      </c>
      <c r="D451" t="s">
        <v>206</v>
      </c>
      <c r="F451">
        <v>1800</v>
      </c>
      <c r="I451">
        <v>16.290700000000001</v>
      </c>
      <c r="J451">
        <v>50</v>
      </c>
      <c r="K451">
        <v>1.9099999999999999E-2</v>
      </c>
    </row>
    <row r="452" spans="1:11" x14ac:dyDescent="0.25">
      <c r="A452">
        <v>2</v>
      </c>
      <c r="D452" t="s">
        <v>206</v>
      </c>
      <c r="F452">
        <v>1800</v>
      </c>
      <c r="I452">
        <v>19.853200000000001</v>
      </c>
      <c r="J452">
        <v>25</v>
      </c>
      <c r="K452">
        <v>2.0899999999999998E-2</v>
      </c>
    </row>
    <row r="453" spans="1:11" x14ac:dyDescent="0.25">
      <c r="A453">
        <v>2</v>
      </c>
      <c r="D453" t="s">
        <v>206</v>
      </c>
      <c r="F453">
        <v>1800</v>
      </c>
      <c r="I453">
        <v>23.536200000000001</v>
      </c>
      <c r="J453">
        <v>12.5</v>
      </c>
      <c r="K453">
        <v>1.7299999999999999E-2</v>
      </c>
    </row>
    <row r="454" spans="1:11" x14ac:dyDescent="0.25">
      <c r="A454">
        <v>2</v>
      </c>
      <c r="D454" t="s">
        <v>206</v>
      </c>
      <c r="F454">
        <v>1800</v>
      </c>
      <c r="I454">
        <v>28.403400000000001</v>
      </c>
      <c r="J454">
        <v>6.5</v>
      </c>
      <c r="K454">
        <v>1.46E-2</v>
      </c>
    </row>
    <row r="455" spans="1:11" ht="13.8" thickBot="1" x14ac:dyDescent="0.3">
      <c r="A455">
        <v>2</v>
      </c>
      <c r="D455" t="s">
        <v>206</v>
      </c>
      <c r="F455">
        <v>1800</v>
      </c>
      <c r="I455">
        <v>37.650300000000001</v>
      </c>
      <c r="J455">
        <v>3.25</v>
      </c>
      <c r="K455">
        <v>9.1999999999999998E-3</v>
      </c>
    </row>
    <row r="456" spans="1:11" ht="29.4" thickBot="1" x14ac:dyDescent="0.35">
      <c r="A456">
        <v>2</v>
      </c>
      <c r="B456" s="35" t="s">
        <v>240</v>
      </c>
      <c r="C456" s="35" t="s">
        <v>130</v>
      </c>
      <c r="D456" t="s">
        <v>206</v>
      </c>
      <c r="F456">
        <v>13200</v>
      </c>
      <c r="G456">
        <v>74</v>
      </c>
      <c r="H456">
        <v>6.0000000000000001E-3</v>
      </c>
      <c r="I456">
        <v>15.458500000000001</v>
      </c>
      <c r="J456">
        <v>200</v>
      </c>
      <c r="K456">
        <v>1.3100000000000001E-2</v>
      </c>
    </row>
    <row r="457" spans="1:11" x14ac:dyDescent="0.25">
      <c r="A457">
        <v>2</v>
      </c>
      <c r="D457" t="s">
        <v>206</v>
      </c>
      <c r="F457">
        <v>13200</v>
      </c>
      <c r="I457">
        <v>24.459299999999999</v>
      </c>
      <c r="J457">
        <v>100</v>
      </c>
      <c r="K457">
        <v>1.14E-2</v>
      </c>
    </row>
    <row r="458" spans="1:11" x14ac:dyDescent="0.25">
      <c r="A458">
        <v>2</v>
      </c>
      <c r="D458" t="s">
        <v>206</v>
      </c>
      <c r="F458">
        <v>13200</v>
      </c>
      <c r="I458">
        <v>27.892600000000002</v>
      </c>
      <c r="J458">
        <v>50</v>
      </c>
      <c r="K458">
        <v>1.37E-2</v>
      </c>
    </row>
    <row r="459" spans="1:11" x14ac:dyDescent="0.25">
      <c r="A459">
        <v>2</v>
      </c>
      <c r="D459" t="s">
        <v>206</v>
      </c>
      <c r="F459">
        <v>13200</v>
      </c>
      <c r="I459">
        <v>27.974699999999999</v>
      </c>
      <c r="J459">
        <v>25</v>
      </c>
      <c r="K459">
        <v>1.14E-2</v>
      </c>
    </row>
    <row r="460" spans="1:11" x14ac:dyDescent="0.25">
      <c r="A460">
        <v>2</v>
      </c>
      <c r="D460" t="s">
        <v>206</v>
      </c>
      <c r="F460">
        <v>13200</v>
      </c>
      <c r="I460">
        <v>35.3504</v>
      </c>
      <c r="J460">
        <v>12.5</v>
      </c>
      <c r="K460">
        <v>8.9999999999999993E-3</v>
      </c>
    </row>
    <row r="461" spans="1:11" x14ac:dyDescent="0.25">
      <c r="A461">
        <v>2</v>
      </c>
      <c r="D461" t="s">
        <v>206</v>
      </c>
      <c r="F461">
        <v>13200</v>
      </c>
      <c r="I461">
        <v>48.384</v>
      </c>
      <c r="J461">
        <v>6.5</v>
      </c>
      <c r="K461">
        <v>9.7999999999999997E-3</v>
      </c>
    </row>
    <row r="462" spans="1:11" ht="13.8" thickBot="1" x14ac:dyDescent="0.3">
      <c r="A462">
        <v>2</v>
      </c>
      <c r="D462" t="s">
        <v>206</v>
      </c>
      <c r="F462">
        <v>13200</v>
      </c>
      <c r="I462">
        <v>58.4709</v>
      </c>
      <c r="J462">
        <v>3.25</v>
      </c>
      <c r="K462">
        <v>9.1000000000000004E-3</v>
      </c>
    </row>
    <row r="463" spans="1:11" ht="29.4" thickBot="1" x14ac:dyDescent="0.35">
      <c r="A463">
        <v>2</v>
      </c>
      <c r="B463" s="35" t="s">
        <v>256</v>
      </c>
      <c r="C463" s="35" t="s">
        <v>127</v>
      </c>
      <c r="D463" t="s">
        <v>206</v>
      </c>
      <c r="F463">
        <v>600</v>
      </c>
      <c r="G463">
        <v>24</v>
      </c>
      <c r="H463">
        <v>1.4E-2</v>
      </c>
      <c r="I463">
        <v>11.031499999999999</v>
      </c>
      <c r="J463">
        <v>200</v>
      </c>
      <c r="K463">
        <v>2.7199999999999998E-2</v>
      </c>
    </row>
    <row r="464" spans="1:11" x14ac:dyDescent="0.25">
      <c r="A464">
        <v>2</v>
      </c>
      <c r="D464" t="s">
        <v>206</v>
      </c>
      <c r="F464">
        <v>600</v>
      </c>
      <c r="I464">
        <v>13.318</v>
      </c>
      <c r="J464">
        <v>100</v>
      </c>
      <c r="K464">
        <v>3.73E-2</v>
      </c>
    </row>
    <row r="465" spans="1:11" x14ac:dyDescent="0.25">
      <c r="A465">
        <v>2</v>
      </c>
      <c r="D465" t="s">
        <v>206</v>
      </c>
      <c r="F465">
        <v>600</v>
      </c>
      <c r="I465">
        <v>14.240600000000001</v>
      </c>
      <c r="J465">
        <v>50</v>
      </c>
      <c r="K465">
        <v>5.4300000000000001E-2</v>
      </c>
    </row>
    <row r="466" spans="1:11" x14ac:dyDescent="0.25">
      <c r="A466">
        <v>2</v>
      </c>
      <c r="D466" t="s">
        <v>206</v>
      </c>
      <c r="F466">
        <v>600</v>
      </c>
      <c r="I466">
        <v>15.8194</v>
      </c>
      <c r="J466">
        <v>25</v>
      </c>
      <c r="K466">
        <v>5.96E-2</v>
      </c>
    </row>
    <row r="467" spans="1:11" x14ac:dyDescent="0.25">
      <c r="A467">
        <v>2</v>
      </c>
      <c r="D467" t="s">
        <v>206</v>
      </c>
      <c r="F467">
        <v>600</v>
      </c>
      <c r="I467">
        <v>18.399899999999999</v>
      </c>
      <c r="J467">
        <v>12.5</v>
      </c>
      <c r="K467">
        <v>2.75E-2</v>
      </c>
    </row>
    <row r="468" spans="1:11" x14ac:dyDescent="0.25">
      <c r="A468">
        <v>2</v>
      </c>
      <c r="D468" t="s">
        <v>206</v>
      </c>
      <c r="F468">
        <v>600</v>
      </c>
      <c r="I468">
        <v>22.910699999999999</v>
      </c>
      <c r="J468">
        <v>6.5</v>
      </c>
      <c r="K468">
        <v>4.4699999999999997E-2</v>
      </c>
    </row>
    <row r="469" spans="1:11" ht="13.8" thickBot="1" x14ac:dyDescent="0.3">
      <c r="A469">
        <v>2</v>
      </c>
      <c r="D469" t="s">
        <v>206</v>
      </c>
      <c r="F469">
        <v>600</v>
      </c>
      <c r="I469">
        <v>27.051300000000001</v>
      </c>
      <c r="J469">
        <v>3.25</v>
      </c>
      <c r="K469">
        <v>1.8800000000000001E-2</v>
      </c>
    </row>
    <row r="470" spans="1:11" ht="29.4" thickBot="1" x14ac:dyDescent="0.35">
      <c r="A470">
        <v>2</v>
      </c>
      <c r="B470" s="35" t="s">
        <v>257</v>
      </c>
      <c r="C470" s="35" t="s">
        <v>124</v>
      </c>
      <c r="D470" t="s">
        <v>206</v>
      </c>
      <c r="F470">
        <v>1650</v>
      </c>
      <c r="G470">
        <v>24</v>
      </c>
      <c r="H470">
        <v>8.9999999999999993E-3</v>
      </c>
      <c r="I470">
        <v>-1.075</v>
      </c>
      <c r="J470">
        <v>200</v>
      </c>
      <c r="K470">
        <v>3.2599999999999997E-2</v>
      </c>
    </row>
    <row r="471" spans="1:11" x14ac:dyDescent="0.25">
      <c r="A471">
        <v>2</v>
      </c>
      <c r="D471" t="s">
        <v>206</v>
      </c>
      <c r="F471">
        <v>1650</v>
      </c>
      <c r="I471">
        <v>0.68279999999999996</v>
      </c>
      <c r="J471">
        <v>100</v>
      </c>
      <c r="K471">
        <v>4.5600000000000002E-2</v>
      </c>
    </row>
    <row r="472" spans="1:11" x14ac:dyDescent="0.25">
      <c r="A472">
        <v>2</v>
      </c>
      <c r="D472" t="s">
        <v>206</v>
      </c>
      <c r="F472">
        <v>1650</v>
      </c>
      <c r="I472">
        <v>0.29420000000000002</v>
      </c>
      <c r="J472">
        <v>50</v>
      </c>
      <c r="K472">
        <v>3.1300000000000001E-2</v>
      </c>
    </row>
    <row r="473" spans="1:11" x14ac:dyDescent="0.25">
      <c r="A473">
        <v>2</v>
      </c>
      <c r="D473" t="s">
        <v>206</v>
      </c>
      <c r="F473">
        <v>1650</v>
      </c>
      <c r="I473">
        <v>-1.7895000000000001</v>
      </c>
      <c r="J473">
        <v>25</v>
      </c>
      <c r="K473">
        <v>2.41E-2</v>
      </c>
    </row>
    <row r="474" spans="1:11" x14ac:dyDescent="0.25">
      <c r="A474">
        <v>2</v>
      </c>
      <c r="D474" t="s">
        <v>206</v>
      </c>
      <c r="F474">
        <v>1650</v>
      </c>
      <c r="I474">
        <v>3.9727000000000001</v>
      </c>
      <c r="J474">
        <v>12.5</v>
      </c>
      <c r="K474">
        <v>1.17E-2</v>
      </c>
    </row>
    <row r="475" spans="1:11" x14ac:dyDescent="0.25">
      <c r="A475">
        <v>2</v>
      </c>
      <c r="D475" t="s">
        <v>206</v>
      </c>
      <c r="F475">
        <v>1650</v>
      </c>
      <c r="I475">
        <v>14.8271</v>
      </c>
      <c r="J475">
        <v>6.5</v>
      </c>
      <c r="K475">
        <v>8.3000000000000001E-3</v>
      </c>
    </row>
    <row r="476" spans="1:11" ht="13.8" thickBot="1" x14ac:dyDescent="0.3">
      <c r="A476">
        <v>2</v>
      </c>
      <c r="D476" t="s">
        <v>206</v>
      </c>
      <c r="F476">
        <v>1650</v>
      </c>
      <c r="I476">
        <v>29.726400000000002</v>
      </c>
      <c r="J476">
        <v>3.25</v>
      </c>
      <c r="K476">
        <v>1.17E-2</v>
      </c>
    </row>
    <row r="477" spans="1:11" ht="29.4" thickBot="1" x14ac:dyDescent="0.35">
      <c r="A477">
        <v>2</v>
      </c>
      <c r="B477" s="35" t="s">
        <v>258</v>
      </c>
      <c r="C477" s="35" t="s">
        <v>130</v>
      </c>
      <c r="D477" t="s">
        <v>206</v>
      </c>
      <c r="F477">
        <v>1250</v>
      </c>
      <c r="H477">
        <v>8.0000000000000002E-3</v>
      </c>
      <c r="I477">
        <v>15.105700000000001</v>
      </c>
      <c r="J477">
        <v>200</v>
      </c>
      <c r="K477">
        <v>1.9099999999999999E-2</v>
      </c>
    </row>
    <row r="478" spans="1:11" x14ac:dyDescent="0.25">
      <c r="A478">
        <v>2</v>
      </c>
      <c r="D478" t="s">
        <v>206</v>
      </c>
      <c r="F478">
        <v>1250</v>
      </c>
      <c r="I478">
        <v>14.3507</v>
      </c>
      <c r="J478">
        <v>100</v>
      </c>
      <c r="K478">
        <v>1.9300000000000001E-2</v>
      </c>
    </row>
    <row r="479" spans="1:11" x14ac:dyDescent="0.25">
      <c r="A479">
        <v>2</v>
      </c>
      <c r="D479" t="s">
        <v>206</v>
      </c>
      <c r="F479">
        <v>1250</v>
      </c>
      <c r="I479">
        <v>16.515799999999999</v>
      </c>
      <c r="J479">
        <v>50</v>
      </c>
      <c r="K479">
        <v>1.6400000000000001E-2</v>
      </c>
    </row>
    <row r="480" spans="1:11" x14ac:dyDescent="0.25">
      <c r="A480">
        <v>2</v>
      </c>
      <c r="D480" t="s">
        <v>206</v>
      </c>
      <c r="F480">
        <v>1250</v>
      </c>
      <c r="I480">
        <v>16.7715</v>
      </c>
      <c r="J480">
        <v>25</v>
      </c>
      <c r="K480">
        <v>1.8100000000000002E-2</v>
      </c>
    </row>
    <row r="481" spans="1:11" x14ac:dyDescent="0.25">
      <c r="A481">
        <v>2</v>
      </c>
      <c r="D481" t="s">
        <v>206</v>
      </c>
      <c r="F481">
        <v>1250</v>
      </c>
      <c r="I481">
        <v>23.306899999999999</v>
      </c>
      <c r="J481">
        <v>12.5</v>
      </c>
      <c r="K481">
        <v>1.66E-2</v>
      </c>
    </row>
    <row r="482" spans="1:11" x14ac:dyDescent="0.25">
      <c r="A482">
        <v>2</v>
      </c>
      <c r="D482" t="s">
        <v>206</v>
      </c>
      <c r="F482">
        <v>1250</v>
      </c>
      <c r="I482">
        <v>31.3477</v>
      </c>
      <c r="J482">
        <v>6.5</v>
      </c>
      <c r="K482">
        <v>1.61E-2</v>
      </c>
    </row>
    <row r="483" spans="1:11" ht="13.8" thickBot="1" x14ac:dyDescent="0.3">
      <c r="A483">
        <v>2</v>
      </c>
      <c r="D483" t="s">
        <v>206</v>
      </c>
      <c r="F483">
        <v>1250</v>
      </c>
      <c r="I483">
        <v>40.858499999999999</v>
      </c>
      <c r="J483">
        <v>3.25</v>
      </c>
      <c r="K483">
        <v>2.3800000000000002E-2</v>
      </c>
    </row>
    <row r="484" spans="1:11" ht="29.4" thickBot="1" x14ac:dyDescent="0.35">
      <c r="A484">
        <v>2</v>
      </c>
      <c r="B484" s="35" t="s">
        <v>259</v>
      </c>
      <c r="C484" s="35" t="s">
        <v>130</v>
      </c>
      <c r="D484" t="s">
        <v>206</v>
      </c>
      <c r="F484">
        <v>11000</v>
      </c>
      <c r="H484">
        <v>0.01</v>
      </c>
      <c r="I484">
        <v>6.3235000000000001</v>
      </c>
      <c r="J484">
        <v>200</v>
      </c>
      <c r="K484">
        <v>3.0599999999999999E-2</v>
      </c>
    </row>
    <row r="485" spans="1:11" x14ac:dyDescent="0.25">
      <c r="A485">
        <v>2</v>
      </c>
      <c r="D485" t="s">
        <v>206</v>
      </c>
      <c r="F485">
        <v>11000</v>
      </c>
      <c r="I485">
        <v>6.7439</v>
      </c>
      <c r="J485">
        <v>100</v>
      </c>
      <c r="K485">
        <v>3.5799999999999998E-2</v>
      </c>
    </row>
    <row r="486" spans="1:11" x14ac:dyDescent="0.25">
      <c r="A486">
        <v>2</v>
      </c>
      <c r="D486" t="s">
        <v>206</v>
      </c>
      <c r="F486">
        <v>11000</v>
      </c>
      <c r="I486">
        <v>5.9485999999999999</v>
      </c>
      <c r="J486">
        <v>50</v>
      </c>
      <c r="K486">
        <v>3.1699999999999999E-2</v>
      </c>
    </row>
    <row r="487" spans="1:11" x14ac:dyDescent="0.25">
      <c r="A487">
        <v>2</v>
      </c>
      <c r="D487" t="s">
        <v>206</v>
      </c>
      <c r="F487">
        <v>11000</v>
      </c>
      <c r="I487">
        <v>8.0591000000000008</v>
      </c>
      <c r="J487">
        <v>25</v>
      </c>
      <c r="K487">
        <v>4.3400000000000001E-2</v>
      </c>
    </row>
    <row r="488" spans="1:11" x14ac:dyDescent="0.25">
      <c r="A488">
        <v>2</v>
      </c>
      <c r="D488" t="s">
        <v>206</v>
      </c>
      <c r="F488">
        <v>11000</v>
      </c>
      <c r="I488">
        <v>10.236499999999999</v>
      </c>
      <c r="J488">
        <v>12.5</v>
      </c>
      <c r="K488">
        <v>5.2699999999999997E-2</v>
      </c>
    </row>
    <row r="489" spans="1:11" x14ac:dyDescent="0.25">
      <c r="A489">
        <v>2</v>
      </c>
      <c r="D489" t="s">
        <v>206</v>
      </c>
      <c r="F489">
        <v>11000</v>
      </c>
      <c r="I489">
        <v>12.589399999999999</v>
      </c>
      <c r="J489">
        <v>6.5</v>
      </c>
      <c r="K489">
        <v>5.4300000000000001E-2</v>
      </c>
    </row>
    <row r="490" spans="1:11" ht="13.8" thickBot="1" x14ac:dyDescent="0.3">
      <c r="A490">
        <v>2</v>
      </c>
      <c r="D490" t="s">
        <v>206</v>
      </c>
      <c r="F490">
        <v>11000</v>
      </c>
      <c r="I490">
        <v>16.693200000000001</v>
      </c>
      <c r="J490">
        <v>3.25</v>
      </c>
      <c r="K490">
        <v>4.9599999999999998E-2</v>
      </c>
    </row>
    <row r="491" spans="1:11" ht="29.4" thickBot="1" x14ac:dyDescent="0.35">
      <c r="A491">
        <v>2</v>
      </c>
      <c r="B491" s="35" t="s">
        <v>260</v>
      </c>
      <c r="C491" s="35" t="s">
        <v>130</v>
      </c>
      <c r="D491" t="s">
        <v>206</v>
      </c>
      <c r="F491">
        <v>26000</v>
      </c>
      <c r="G491">
        <v>54</v>
      </c>
      <c r="H491">
        <v>0.01</v>
      </c>
      <c r="I491">
        <v>33.969000000000001</v>
      </c>
      <c r="J491">
        <v>200</v>
      </c>
      <c r="K491">
        <v>1.9800000000000002E-2</v>
      </c>
    </row>
    <row r="492" spans="1:11" x14ac:dyDescent="0.25">
      <c r="A492">
        <v>2</v>
      </c>
      <c r="D492" t="s">
        <v>206</v>
      </c>
      <c r="F492">
        <v>26000</v>
      </c>
      <c r="I492">
        <v>33.070799999999998</v>
      </c>
      <c r="J492">
        <v>100</v>
      </c>
      <c r="K492">
        <v>3.2000000000000001E-2</v>
      </c>
    </row>
    <row r="493" spans="1:11" x14ac:dyDescent="0.25">
      <c r="A493">
        <v>2</v>
      </c>
      <c r="D493" t="s">
        <v>206</v>
      </c>
      <c r="F493">
        <v>26000</v>
      </c>
      <c r="I493">
        <v>33.063699999999997</v>
      </c>
      <c r="J493">
        <v>50</v>
      </c>
      <c r="K493">
        <v>2.52E-2</v>
      </c>
    </row>
    <row r="494" spans="1:11" x14ac:dyDescent="0.25">
      <c r="A494">
        <v>2</v>
      </c>
      <c r="D494" t="s">
        <v>206</v>
      </c>
      <c r="F494">
        <v>26000</v>
      </c>
      <c r="I494">
        <v>34.689</v>
      </c>
      <c r="J494">
        <v>25</v>
      </c>
      <c r="K494">
        <v>1.9699999999999999E-2</v>
      </c>
    </row>
    <row r="495" spans="1:11" x14ac:dyDescent="0.25">
      <c r="A495">
        <v>2</v>
      </c>
      <c r="D495" t="s">
        <v>206</v>
      </c>
      <c r="F495">
        <v>26000</v>
      </c>
      <c r="I495">
        <v>40.559699999999999</v>
      </c>
      <c r="J495">
        <v>12.5</v>
      </c>
      <c r="K495">
        <v>2.23E-2</v>
      </c>
    </row>
    <row r="496" spans="1:11" x14ac:dyDescent="0.25">
      <c r="A496">
        <v>2</v>
      </c>
      <c r="D496" t="s">
        <v>206</v>
      </c>
      <c r="F496">
        <v>26000</v>
      </c>
      <c r="I496">
        <v>45.9818</v>
      </c>
      <c r="J496">
        <v>6.5</v>
      </c>
      <c r="K496">
        <v>2.4299999999999999E-2</v>
      </c>
    </row>
    <row r="497" spans="1:11" x14ac:dyDescent="0.25">
      <c r="A497">
        <v>2</v>
      </c>
      <c r="D497" t="s">
        <v>206</v>
      </c>
      <c r="F497">
        <v>26000</v>
      </c>
      <c r="I497">
        <v>58.280799999999999</v>
      </c>
      <c r="J497">
        <v>3.25</v>
      </c>
      <c r="K497">
        <v>1.89E-2</v>
      </c>
    </row>
    <row r="501" spans="1:11" x14ac:dyDescent="0.25">
      <c r="E501" s="18" t="s">
        <v>8</v>
      </c>
      <c r="F501">
        <v>36</v>
      </c>
    </row>
    <row r="502" spans="1:11" x14ac:dyDescent="0.25">
      <c r="E502" s="18" t="s">
        <v>286</v>
      </c>
      <c r="F502">
        <v>70</v>
      </c>
    </row>
    <row r="503" spans="1:11" x14ac:dyDescent="0.25">
      <c r="E503" s="18" t="s">
        <v>112</v>
      </c>
      <c r="F503">
        <v>50</v>
      </c>
    </row>
    <row r="504" spans="1:11" x14ac:dyDescent="0.25">
      <c r="E504" s="18" t="s">
        <v>5</v>
      </c>
      <c r="F504">
        <v>20</v>
      </c>
    </row>
    <row r="505" spans="1:11" x14ac:dyDescent="0.25">
      <c r="F505">
        <f>SUM(F501:F504)</f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1"/>
  <sheetViews>
    <sheetView topLeftCell="A123" zoomScale="86" zoomScaleNormal="100" workbookViewId="0">
      <selection activeCell="B2" sqref="B2:C135"/>
    </sheetView>
  </sheetViews>
  <sheetFormatPr defaultColWidth="8.88671875" defaultRowHeight="13.2" x14ac:dyDescent="0.25"/>
  <cols>
    <col min="5" max="5" width="34" customWidth="1"/>
  </cols>
  <sheetData>
    <row r="1" spans="1:11" x14ac:dyDescent="0.25">
      <c r="A1" s="17" t="s">
        <v>83</v>
      </c>
      <c r="B1" s="9" t="s">
        <v>85</v>
      </c>
      <c r="C1" s="9" t="s">
        <v>84</v>
      </c>
      <c r="D1" s="17" t="s">
        <v>86</v>
      </c>
      <c r="E1" s="19" t="s">
        <v>65</v>
      </c>
      <c r="F1" s="17" t="s">
        <v>64</v>
      </c>
      <c r="G1" s="18" t="s">
        <v>70</v>
      </c>
      <c r="H1" s="1" t="s">
        <v>62</v>
      </c>
      <c r="I1" s="1" t="s">
        <v>87</v>
      </c>
      <c r="J1" s="1" t="s">
        <v>88</v>
      </c>
      <c r="K1" s="1" t="s">
        <v>89</v>
      </c>
    </row>
    <row r="2" spans="1:11" x14ac:dyDescent="0.25">
      <c r="A2" s="29">
        <v>3</v>
      </c>
      <c r="B2" s="30" t="s">
        <v>6</v>
      </c>
      <c r="C2" s="30">
        <v>4</v>
      </c>
      <c r="D2" s="31" t="s">
        <v>2</v>
      </c>
      <c r="E2" s="32" t="s">
        <v>81</v>
      </c>
      <c r="F2" s="32">
        <v>370</v>
      </c>
      <c r="G2" s="32">
        <v>12</v>
      </c>
      <c r="H2" s="32">
        <v>3.5000000000000003E-2</v>
      </c>
      <c r="I2" s="32">
        <v>0.39200000000000002</v>
      </c>
      <c r="J2" s="32">
        <v>200</v>
      </c>
      <c r="K2" s="32">
        <v>2.92E-2</v>
      </c>
    </row>
    <row r="3" spans="1:11" x14ac:dyDescent="0.25">
      <c r="A3" s="29">
        <v>3</v>
      </c>
      <c r="B3" s="32"/>
      <c r="C3" s="32"/>
      <c r="D3" s="31" t="s">
        <v>2</v>
      </c>
      <c r="E3" s="32"/>
      <c r="F3" s="32">
        <v>370</v>
      </c>
      <c r="G3" s="32"/>
      <c r="H3" s="32"/>
      <c r="I3" s="32">
        <v>9.1999999999999998E-2</v>
      </c>
      <c r="J3" s="32">
        <v>100</v>
      </c>
      <c r="K3" s="32">
        <v>1.9800000000000002E-2</v>
      </c>
    </row>
    <row r="4" spans="1:11" x14ac:dyDescent="0.25">
      <c r="A4" s="29">
        <v>3</v>
      </c>
      <c r="B4" s="32"/>
      <c r="C4" s="32"/>
      <c r="D4" s="31" t="s">
        <v>2</v>
      </c>
      <c r="E4" s="32"/>
      <c r="F4" s="32">
        <v>370</v>
      </c>
      <c r="G4" s="32"/>
      <c r="H4" s="32"/>
      <c r="I4" s="32">
        <v>3.1</v>
      </c>
      <c r="J4" s="32">
        <v>50</v>
      </c>
      <c r="K4" s="32">
        <v>6.4199999999999993E-2</v>
      </c>
    </row>
    <row r="5" spans="1:11" x14ac:dyDescent="0.25">
      <c r="A5" s="29">
        <v>3</v>
      </c>
      <c r="B5" s="32"/>
      <c r="C5" s="32"/>
      <c r="D5" s="31" t="s">
        <v>2</v>
      </c>
      <c r="E5" s="32"/>
      <c r="F5" s="32">
        <v>370</v>
      </c>
      <c r="G5" s="32"/>
      <c r="H5" s="32"/>
      <c r="I5" s="32">
        <v>3.8</v>
      </c>
      <c r="J5" s="32">
        <v>25</v>
      </c>
      <c r="K5" s="32">
        <v>2.58E-2</v>
      </c>
    </row>
    <row r="6" spans="1:11" x14ac:dyDescent="0.25">
      <c r="A6" s="29">
        <v>3</v>
      </c>
      <c r="B6" s="32"/>
      <c r="C6" s="32"/>
      <c r="D6" s="31" t="s">
        <v>2</v>
      </c>
      <c r="E6" s="32"/>
      <c r="F6" s="32">
        <v>370</v>
      </c>
      <c r="G6" s="32"/>
      <c r="H6" s="32"/>
      <c r="I6" s="32">
        <v>7.03</v>
      </c>
      <c r="J6" s="32">
        <v>12.5</v>
      </c>
      <c r="K6" s="32">
        <v>3.6499999999999998E-2</v>
      </c>
    </row>
    <row r="7" spans="1:11" x14ac:dyDescent="0.25">
      <c r="A7" s="29">
        <v>3</v>
      </c>
      <c r="B7" s="32"/>
      <c r="C7" s="32"/>
      <c r="D7" s="31" t="s">
        <v>2</v>
      </c>
      <c r="E7" s="32"/>
      <c r="F7" s="32">
        <v>370</v>
      </c>
      <c r="G7" s="32"/>
      <c r="H7" s="32"/>
      <c r="I7" s="32">
        <v>8.92</v>
      </c>
      <c r="J7" s="32">
        <v>6.5</v>
      </c>
      <c r="K7" s="32">
        <v>2.2200000000000001E-2</v>
      </c>
    </row>
    <row r="8" spans="1:11" x14ac:dyDescent="0.25">
      <c r="A8" s="29">
        <v>3</v>
      </c>
      <c r="B8" s="32"/>
      <c r="C8" s="32"/>
      <c r="D8" s="31" t="s">
        <v>2</v>
      </c>
      <c r="E8" s="32"/>
      <c r="F8" s="32">
        <v>370</v>
      </c>
      <c r="G8" s="32"/>
      <c r="H8" s="32"/>
      <c r="I8" s="32">
        <v>12.71</v>
      </c>
      <c r="J8" s="32">
        <v>3.25</v>
      </c>
      <c r="K8" s="32">
        <v>2.3599999999999999E-2</v>
      </c>
    </row>
    <row r="9" spans="1:11" x14ac:dyDescent="0.25">
      <c r="A9" s="29">
        <v>3</v>
      </c>
      <c r="B9" s="28" t="s">
        <v>7</v>
      </c>
      <c r="C9" s="3">
        <v>9</v>
      </c>
      <c r="D9" s="31" t="s">
        <v>2</v>
      </c>
      <c r="E9" s="1" t="s">
        <v>82</v>
      </c>
      <c r="F9" s="1">
        <v>750</v>
      </c>
      <c r="G9" s="1">
        <v>12</v>
      </c>
      <c r="H9" s="1">
        <v>3.2000000000000001E-2</v>
      </c>
      <c r="I9" s="1">
        <v>4.78</v>
      </c>
      <c r="J9">
        <v>200</v>
      </c>
      <c r="K9" s="32">
        <v>2.0799999999999999E-2</v>
      </c>
    </row>
    <row r="10" spans="1:11" x14ac:dyDescent="0.25">
      <c r="A10" s="29">
        <v>3</v>
      </c>
      <c r="D10" s="31" t="s">
        <v>2</v>
      </c>
      <c r="F10" s="1">
        <v>750</v>
      </c>
      <c r="I10" s="1">
        <v>5.53</v>
      </c>
      <c r="J10">
        <v>100</v>
      </c>
      <c r="K10" s="32">
        <v>2.81E-2</v>
      </c>
    </row>
    <row r="11" spans="1:11" x14ac:dyDescent="0.25">
      <c r="A11" s="29">
        <v>3</v>
      </c>
      <c r="D11" s="31" t="s">
        <v>2</v>
      </c>
      <c r="F11" s="1">
        <v>750</v>
      </c>
      <c r="I11" s="1">
        <v>6.63</v>
      </c>
      <c r="J11">
        <v>50</v>
      </c>
      <c r="K11" s="32">
        <v>3.8399999999999997E-2</v>
      </c>
    </row>
    <row r="12" spans="1:11" x14ac:dyDescent="0.25">
      <c r="A12" s="29">
        <v>3</v>
      </c>
      <c r="D12" s="31" t="s">
        <v>2</v>
      </c>
      <c r="F12" s="1">
        <v>750</v>
      </c>
      <c r="I12" s="1">
        <v>8.92</v>
      </c>
      <c r="J12">
        <v>25</v>
      </c>
      <c r="K12" s="32">
        <v>4.3999999999999997E-2</v>
      </c>
    </row>
    <row r="13" spans="1:11" x14ac:dyDescent="0.25">
      <c r="A13" s="29">
        <v>3</v>
      </c>
      <c r="D13" s="31" t="s">
        <v>2</v>
      </c>
      <c r="F13" s="1">
        <v>750</v>
      </c>
      <c r="I13" s="1">
        <v>10.119999999999999</v>
      </c>
      <c r="J13">
        <v>12.5</v>
      </c>
      <c r="K13" s="32">
        <v>6.5199999999999994E-2</v>
      </c>
    </row>
    <row r="14" spans="1:11" x14ac:dyDescent="0.25">
      <c r="A14" s="29">
        <v>3</v>
      </c>
      <c r="D14" s="31" t="s">
        <v>2</v>
      </c>
      <c r="F14" s="1">
        <v>750</v>
      </c>
      <c r="I14" s="1">
        <v>10.42</v>
      </c>
      <c r="J14">
        <v>6.5</v>
      </c>
      <c r="K14" s="32">
        <v>4.6600000000000003E-2</v>
      </c>
    </row>
    <row r="15" spans="1:11" x14ac:dyDescent="0.25">
      <c r="A15" s="29">
        <v>3</v>
      </c>
      <c r="D15" s="31" t="s">
        <v>2</v>
      </c>
      <c r="F15" s="1">
        <v>750</v>
      </c>
      <c r="I15" s="1">
        <v>11.77</v>
      </c>
      <c r="J15">
        <v>3.25</v>
      </c>
      <c r="K15" s="32">
        <v>4.41E-2</v>
      </c>
    </row>
    <row r="16" spans="1:11" x14ac:dyDescent="0.25">
      <c r="A16" s="29">
        <v>3</v>
      </c>
      <c r="B16" s="32">
        <v>121206</v>
      </c>
      <c r="C16" s="32">
        <v>5</v>
      </c>
      <c r="D16" s="31" t="s">
        <v>2</v>
      </c>
      <c r="E16" s="32" t="s">
        <v>93</v>
      </c>
      <c r="F16" s="32">
        <v>330</v>
      </c>
      <c r="G16" s="32">
        <v>12</v>
      </c>
      <c r="H16" s="32">
        <v>3.2000000000000001E-2</v>
      </c>
      <c r="I16" s="31">
        <v>6.2</v>
      </c>
      <c r="J16" s="32">
        <v>200</v>
      </c>
      <c r="K16" s="32">
        <v>1.9199999999999998E-2</v>
      </c>
    </row>
    <row r="17" spans="1:11" x14ac:dyDescent="0.25">
      <c r="A17" s="29">
        <v>3</v>
      </c>
      <c r="B17" s="32"/>
      <c r="C17" s="32"/>
      <c r="D17" s="31" t="s">
        <v>2</v>
      </c>
      <c r="E17" s="32"/>
      <c r="F17" s="32">
        <v>330</v>
      </c>
      <c r="G17" s="32"/>
      <c r="H17" s="32"/>
      <c r="I17" s="31">
        <v>5.57</v>
      </c>
      <c r="J17" s="32">
        <v>100</v>
      </c>
      <c r="K17" s="32">
        <v>3.1399999999999997E-2</v>
      </c>
    </row>
    <row r="18" spans="1:11" x14ac:dyDescent="0.25">
      <c r="A18" s="29">
        <v>3</v>
      </c>
      <c r="B18" s="32"/>
      <c r="C18" s="32"/>
      <c r="D18" s="31" t="s">
        <v>2</v>
      </c>
      <c r="E18" s="32"/>
      <c r="F18" s="32">
        <v>330</v>
      </c>
      <c r="G18" s="32"/>
      <c r="H18" s="32"/>
      <c r="I18" s="31">
        <v>6</v>
      </c>
      <c r="J18" s="32">
        <v>50</v>
      </c>
      <c r="K18" s="32">
        <v>5.5899999999999998E-2</v>
      </c>
    </row>
    <row r="19" spans="1:11" x14ac:dyDescent="0.25">
      <c r="A19" s="29">
        <v>3</v>
      </c>
      <c r="B19" s="32"/>
      <c r="C19" s="32"/>
      <c r="D19" s="31" t="s">
        <v>2</v>
      </c>
      <c r="E19" s="32"/>
      <c r="F19" s="32">
        <v>330</v>
      </c>
      <c r="G19" s="32"/>
      <c r="H19" s="32"/>
      <c r="I19" s="31">
        <v>6.4</v>
      </c>
      <c r="J19" s="32">
        <v>25</v>
      </c>
      <c r="K19" s="32">
        <v>4.4600000000000001E-2</v>
      </c>
    </row>
    <row r="20" spans="1:11" x14ac:dyDescent="0.25">
      <c r="A20" s="29">
        <v>3</v>
      </c>
      <c r="B20" s="32"/>
      <c r="C20" s="32"/>
      <c r="D20" s="31" t="s">
        <v>2</v>
      </c>
      <c r="E20" s="32"/>
      <c r="F20" s="32">
        <v>330</v>
      </c>
      <c r="G20" s="32"/>
      <c r="H20" s="32"/>
      <c r="I20" s="31">
        <v>7.81</v>
      </c>
      <c r="J20" s="32">
        <v>12.5</v>
      </c>
      <c r="K20" s="32">
        <v>5.7700000000000001E-2</v>
      </c>
    </row>
    <row r="21" spans="1:11" x14ac:dyDescent="0.25">
      <c r="A21" s="29">
        <v>3</v>
      </c>
      <c r="B21" s="32"/>
      <c r="C21" s="32"/>
      <c r="D21" s="31" t="s">
        <v>2</v>
      </c>
      <c r="E21" s="32"/>
      <c r="F21" s="32">
        <v>330</v>
      </c>
      <c r="G21" s="32"/>
      <c r="H21" s="32"/>
      <c r="I21" s="31">
        <v>9.82</v>
      </c>
      <c r="J21" s="32">
        <v>6.5</v>
      </c>
      <c r="K21" s="32">
        <v>5.9400000000000001E-2</v>
      </c>
    </row>
    <row r="22" spans="1:11" x14ac:dyDescent="0.25">
      <c r="A22" s="29">
        <v>3</v>
      </c>
      <c r="B22" s="32"/>
      <c r="C22" s="32"/>
      <c r="D22" s="31" t="s">
        <v>2</v>
      </c>
      <c r="E22" s="32"/>
      <c r="F22" s="32">
        <v>330</v>
      </c>
      <c r="G22" s="32"/>
      <c r="H22" s="32"/>
      <c r="I22" s="32">
        <v>9.8699999999999992</v>
      </c>
      <c r="J22" s="32">
        <v>3.25</v>
      </c>
      <c r="K22" s="32">
        <v>1.8599999999999998E-2</v>
      </c>
    </row>
    <row r="23" spans="1:11" x14ac:dyDescent="0.25">
      <c r="A23" s="29">
        <v>3</v>
      </c>
      <c r="B23" t="s">
        <v>21</v>
      </c>
      <c r="C23">
        <v>8</v>
      </c>
      <c r="D23" s="31" t="s">
        <v>2</v>
      </c>
      <c r="E23" t="s">
        <v>94</v>
      </c>
      <c r="F23">
        <v>370</v>
      </c>
      <c r="G23">
        <v>12</v>
      </c>
      <c r="H23">
        <v>3.1E-2</v>
      </c>
      <c r="I23">
        <v>3.53</v>
      </c>
      <c r="J23">
        <v>200</v>
      </c>
      <c r="K23" s="32">
        <v>7.1099999999999997E-2</v>
      </c>
    </row>
    <row r="24" spans="1:11" x14ac:dyDescent="0.25">
      <c r="A24" s="29">
        <v>3</v>
      </c>
      <c r="D24" s="31" t="s">
        <v>2</v>
      </c>
      <c r="F24">
        <v>370</v>
      </c>
      <c r="I24">
        <v>4.2300000000000004</v>
      </c>
      <c r="J24">
        <v>100</v>
      </c>
      <c r="K24" s="32">
        <v>8.0600000000000005E-2</v>
      </c>
    </row>
    <row r="25" spans="1:11" x14ac:dyDescent="0.25">
      <c r="A25" s="29">
        <v>3</v>
      </c>
      <c r="D25" s="31" t="s">
        <v>2</v>
      </c>
      <c r="F25">
        <v>370</v>
      </c>
      <c r="I25">
        <v>5.93</v>
      </c>
      <c r="J25">
        <v>50</v>
      </c>
      <c r="K25" s="32">
        <v>7.5399999999999995E-2</v>
      </c>
    </row>
    <row r="26" spans="1:11" x14ac:dyDescent="0.25">
      <c r="A26" s="29">
        <v>3</v>
      </c>
      <c r="D26" s="31" t="s">
        <v>2</v>
      </c>
      <c r="F26">
        <v>370</v>
      </c>
      <c r="I26">
        <v>7.65</v>
      </c>
      <c r="J26">
        <v>25</v>
      </c>
      <c r="K26" s="32">
        <v>7.7499999999999999E-2</v>
      </c>
    </row>
    <row r="27" spans="1:11" x14ac:dyDescent="0.25">
      <c r="A27" s="29">
        <v>3</v>
      </c>
      <c r="D27" s="31" t="s">
        <v>2</v>
      </c>
      <c r="F27">
        <v>370</v>
      </c>
      <c r="I27">
        <v>9.75</v>
      </c>
      <c r="J27">
        <v>12.5</v>
      </c>
      <c r="K27" s="32">
        <v>5.28E-2</v>
      </c>
    </row>
    <row r="28" spans="1:11" x14ac:dyDescent="0.25">
      <c r="A28" s="29">
        <v>3</v>
      </c>
      <c r="D28" s="31" t="s">
        <v>2</v>
      </c>
      <c r="F28">
        <v>370</v>
      </c>
      <c r="I28">
        <v>13.71</v>
      </c>
      <c r="J28">
        <v>6.5</v>
      </c>
      <c r="K28" s="32">
        <v>3.8899999999999997E-2</v>
      </c>
    </row>
    <row r="29" spans="1:11" x14ac:dyDescent="0.25">
      <c r="A29" s="29">
        <v>3</v>
      </c>
      <c r="D29" s="31" t="s">
        <v>2</v>
      </c>
      <c r="F29">
        <v>370</v>
      </c>
      <c r="I29">
        <v>15.5</v>
      </c>
      <c r="J29">
        <v>3.25</v>
      </c>
      <c r="K29" s="32">
        <v>4.0399999999999998E-2</v>
      </c>
    </row>
    <row r="30" spans="1:11" x14ac:dyDescent="0.25">
      <c r="A30" s="29">
        <v>3</v>
      </c>
      <c r="B30" s="33" t="s">
        <v>23</v>
      </c>
      <c r="C30" s="33">
        <v>6</v>
      </c>
      <c r="D30" s="31" t="s">
        <v>2</v>
      </c>
      <c r="E30" s="33" t="s">
        <v>96</v>
      </c>
      <c r="F30" s="33">
        <v>850</v>
      </c>
      <c r="G30" s="33">
        <v>-2</v>
      </c>
      <c r="H30" s="33">
        <v>5.8999999999999997E-2</v>
      </c>
      <c r="I30" s="33">
        <v>-5.99</v>
      </c>
      <c r="J30">
        <v>200</v>
      </c>
      <c r="K30" s="33">
        <v>6.08E-2</v>
      </c>
    </row>
    <row r="31" spans="1:11" x14ac:dyDescent="0.25">
      <c r="A31" s="29">
        <v>3</v>
      </c>
      <c r="B31" s="33"/>
      <c r="C31" s="33"/>
      <c r="D31" s="31" t="s">
        <v>2</v>
      </c>
      <c r="E31" s="33"/>
      <c r="F31" s="33">
        <v>850</v>
      </c>
      <c r="G31" s="33"/>
      <c r="H31" s="33"/>
      <c r="I31" s="33">
        <v>-4.7</v>
      </c>
      <c r="J31">
        <v>100</v>
      </c>
      <c r="K31" s="33">
        <v>5.8799999999999998E-2</v>
      </c>
    </row>
    <row r="32" spans="1:11" x14ac:dyDescent="0.25">
      <c r="A32" s="29">
        <v>3</v>
      </c>
      <c r="B32" s="33"/>
      <c r="C32" s="33"/>
      <c r="D32" s="31" t="s">
        <v>2</v>
      </c>
      <c r="E32" s="33"/>
      <c r="F32" s="33">
        <v>850</v>
      </c>
      <c r="G32" s="33"/>
      <c r="H32" s="33"/>
      <c r="I32" s="33">
        <v>-2.097</v>
      </c>
      <c r="J32">
        <v>50</v>
      </c>
      <c r="K32" s="33">
        <v>4.9399999999999999E-2</v>
      </c>
    </row>
    <row r="33" spans="1:11" x14ac:dyDescent="0.25">
      <c r="A33" s="29">
        <v>3</v>
      </c>
      <c r="B33" s="33"/>
      <c r="C33" s="33"/>
      <c r="D33" s="31" t="s">
        <v>2</v>
      </c>
      <c r="E33" s="33"/>
      <c r="F33" s="33">
        <v>850</v>
      </c>
      <c r="G33" s="33"/>
      <c r="H33" s="33"/>
      <c r="I33" s="33">
        <v>0.62</v>
      </c>
      <c r="J33">
        <v>25</v>
      </c>
      <c r="K33" s="33">
        <v>3.56E-2</v>
      </c>
    </row>
    <row r="34" spans="1:11" x14ac:dyDescent="0.25">
      <c r="A34" s="29">
        <v>3</v>
      </c>
      <c r="B34" s="33"/>
      <c r="C34" s="33"/>
      <c r="D34" s="31" t="s">
        <v>2</v>
      </c>
      <c r="E34" s="33"/>
      <c r="F34" s="33">
        <v>850</v>
      </c>
      <c r="G34" s="33"/>
      <c r="H34" s="33"/>
      <c r="I34" s="33">
        <v>1.34</v>
      </c>
      <c r="J34">
        <v>12.5</v>
      </c>
      <c r="K34" s="33">
        <v>4.2700000000000002E-2</v>
      </c>
    </row>
    <row r="35" spans="1:11" x14ac:dyDescent="0.25">
      <c r="A35" s="29">
        <v>3</v>
      </c>
      <c r="B35" s="33"/>
      <c r="C35" s="33"/>
      <c r="D35" s="31" t="s">
        <v>2</v>
      </c>
      <c r="E35" s="33"/>
      <c r="F35" s="33">
        <v>850</v>
      </c>
      <c r="G35" s="33"/>
      <c r="H35" s="33"/>
      <c r="I35" s="33">
        <v>5.22</v>
      </c>
      <c r="J35">
        <v>6.5</v>
      </c>
      <c r="K35" s="33">
        <v>2.2200000000000001E-2</v>
      </c>
    </row>
    <row r="36" spans="1:11" x14ac:dyDescent="0.25">
      <c r="A36" s="29">
        <v>3</v>
      </c>
      <c r="B36" s="33"/>
      <c r="C36" s="33"/>
      <c r="D36" s="31" t="s">
        <v>2</v>
      </c>
      <c r="E36" s="33"/>
      <c r="F36" s="33">
        <v>850</v>
      </c>
      <c r="G36" s="33"/>
      <c r="H36" s="33"/>
      <c r="I36" s="33">
        <v>23.188600000000001</v>
      </c>
      <c r="J36">
        <v>3.25</v>
      </c>
      <c r="K36" s="33">
        <v>9.4999999999999998E-3</v>
      </c>
    </row>
    <row r="37" spans="1:11" x14ac:dyDescent="0.25">
      <c r="A37" s="29">
        <v>3</v>
      </c>
      <c r="B37" t="s">
        <v>11</v>
      </c>
      <c r="C37">
        <v>5</v>
      </c>
      <c r="D37" s="31" t="s">
        <v>2</v>
      </c>
      <c r="F37">
        <v>5700</v>
      </c>
      <c r="G37">
        <v>-2</v>
      </c>
      <c r="H37">
        <v>0.03</v>
      </c>
      <c r="I37">
        <v>-4.32</v>
      </c>
      <c r="J37">
        <v>200</v>
      </c>
      <c r="K37" s="33">
        <v>2.7199999999999998E-2</v>
      </c>
    </row>
    <row r="38" spans="1:11" x14ac:dyDescent="0.25">
      <c r="A38" s="29">
        <v>3</v>
      </c>
      <c r="D38" s="31" t="s">
        <v>2</v>
      </c>
      <c r="F38">
        <v>5700</v>
      </c>
      <c r="I38">
        <v>-4.16</v>
      </c>
      <c r="J38">
        <v>100</v>
      </c>
      <c r="K38" s="33">
        <v>4.1000000000000002E-2</v>
      </c>
    </row>
    <row r="39" spans="1:11" x14ac:dyDescent="0.25">
      <c r="A39" s="29">
        <v>3</v>
      </c>
      <c r="D39" s="31" t="s">
        <v>2</v>
      </c>
      <c r="F39">
        <v>5700</v>
      </c>
      <c r="I39">
        <v>-3.02</v>
      </c>
      <c r="J39">
        <v>50</v>
      </c>
      <c r="K39" s="33">
        <v>8.6499999999999994E-2</v>
      </c>
    </row>
    <row r="40" spans="1:11" x14ac:dyDescent="0.25">
      <c r="A40" s="29">
        <v>3</v>
      </c>
      <c r="D40" s="31" t="s">
        <v>2</v>
      </c>
      <c r="F40">
        <v>5700</v>
      </c>
      <c r="I40">
        <v>-3.2</v>
      </c>
      <c r="J40">
        <v>25</v>
      </c>
      <c r="K40" s="33">
        <v>6.1100000000000002E-2</v>
      </c>
    </row>
    <row r="41" spans="1:11" x14ac:dyDescent="0.25">
      <c r="A41" s="29">
        <v>3</v>
      </c>
      <c r="D41" s="31" t="s">
        <v>2</v>
      </c>
      <c r="F41">
        <v>5700</v>
      </c>
      <c r="I41">
        <v>-2.2999999999999998</v>
      </c>
      <c r="J41">
        <v>12.5</v>
      </c>
      <c r="K41" s="33">
        <v>3.4700000000000002E-2</v>
      </c>
    </row>
    <row r="42" spans="1:11" x14ac:dyDescent="0.25">
      <c r="A42" s="29">
        <v>3</v>
      </c>
      <c r="D42" s="31" t="s">
        <v>2</v>
      </c>
      <c r="F42">
        <v>5700</v>
      </c>
      <c r="I42">
        <v>0.83</v>
      </c>
      <c r="J42">
        <v>6.5</v>
      </c>
      <c r="K42" s="33">
        <v>0.02</v>
      </c>
    </row>
    <row r="43" spans="1:11" x14ac:dyDescent="0.25">
      <c r="A43" s="29">
        <v>3</v>
      </c>
      <c r="D43" s="31" t="s">
        <v>2</v>
      </c>
      <c r="F43">
        <v>5700</v>
      </c>
      <c r="I43">
        <v>1.86</v>
      </c>
      <c r="J43">
        <v>3.25</v>
      </c>
      <c r="K43" s="33">
        <v>2.7400000000000001E-2</v>
      </c>
    </row>
    <row r="44" spans="1:11" x14ac:dyDescent="0.25">
      <c r="A44" s="29">
        <v>3</v>
      </c>
      <c r="B44" s="33" t="s">
        <v>13</v>
      </c>
      <c r="C44" s="33">
        <v>7</v>
      </c>
      <c r="D44" s="31" t="s">
        <v>2</v>
      </c>
      <c r="E44" s="33" t="s">
        <v>97</v>
      </c>
      <c r="F44" s="33">
        <v>32500</v>
      </c>
      <c r="G44" s="33">
        <v>18</v>
      </c>
      <c r="H44" s="33">
        <v>1.4999999999999999E-2</v>
      </c>
      <c r="I44" s="33">
        <v>12.92</v>
      </c>
      <c r="J44" s="33">
        <v>200</v>
      </c>
      <c r="K44" s="33">
        <v>2.8199999999999999E-2</v>
      </c>
    </row>
    <row r="45" spans="1:11" x14ac:dyDescent="0.25">
      <c r="A45" s="29">
        <v>3</v>
      </c>
      <c r="B45" s="33"/>
      <c r="C45" s="33"/>
      <c r="D45" s="31" t="s">
        <v>2</v>
      </c>
      <c r="E45" s="33"/>
      <c r="F45" s="33">
        <v>32500</v>
      </c>
      <c r="G45" s="33"/>
      <c r="H45" s="33"/>
      <c r="I45" s="33">
        <v>13.69</v>
      </c>
      <c r="J45" s="33">
        <v>100</v>
      </c>
      <c r="K45" s="33">
        <v>2.8299999999999999E-2</v>
      </c>
    </row>
    <row r="46" spans="1:11" x14ac:dyDescent="0.25">
      <c r="A46" s="29">
        <v>3</v>
      </c>
      <c r="B46" s="33"/>
      <c r="C46" s="33"/>
      <c r="D46" s="31" t="s">
        <v>2</v>
      </c>
      <c r="E46" s="33"/>
      <c r="F46" s="33">
        <v>32500</v>
      </c>
      <c r="G46" s="33"/>
      <c r="H46" s="33"/>
      <c r="I46" s="33">
        <v>12.7</v>
      </c>
      <c r="J46" s="33">
        <v>50</v>
      </c>
      <c r="K46" s="33">
        <v>2.2800000000000001E-2</v>
      </c>
    </row>
    <row r="47" spans="1:11" x14ac:dyDescent="0.25">
      <c r="A47" s="29">
        <v>3</v>
      </c>
      <c r="B47" s="33"/>
      <c r="C47" s="33"/>
      <c r="D47" s="31" t="s">
        <v>2</v>
      </c>
      <c r="E47" s="33"/>
      <c r="F47" s="33">
        <v>32500</v>
      </c>
      <c r="G47" s="33"/>
      <c r="H47" s="33"/>
      <c r="I47" s="33">
        <v>14.3</v>
      </c>
      <c r="J47" s="33">
        <v>25</v>
      </c>
      <c r="K47" s="33">
        <v>2.4500000000000001E-2</v>
      </c>
    </row>
    <row r="48" spans="1:11" x14ac:dyDescent="0.25">
      <c r="A48" s="29">
        <v>3</v>
      </c>
      <c r="B48" s="33"/>
      <c r="C48" s="33"/>
      <c r="D48" s="31" t="s">
        <v>2</v>
      </c>
      <c r="E48" s="33"/>
      <c r="F48" s="33">
        <v>32500</v>
      </c>
      <c r="G48" s="33"/>
      <c r="H48" s="33"/>
      <c r="I48" s="33">
        <v>15.96</v>
      </c>
      <c r="J48" s="33">
        <v>12.5</v>
      </c>
      <c r="K48" s="33">
        <v>3.2300000000000002E-2</v>
      </c>
    </row>
    <row r="49" spans="1:11" x14ac:dyDescent="0.25">
      <c r="A49" s="29">
        <v>3</v>
      </c>
      <c r="B49" s="33"/>
      <c r="C49" s="33"/>
      <c r="D49" s="31" t="s">
        <v>2</v>
      </c>
      <c r="E49" s="33"/>
      <c r="F49" s="33">
        <v>32500</v>
      </c>
      <c r="G49" s="33"/>
      <c r="H49" s="33"/>
      <c r="I49" s="33">
        <v>21.23</v>
      </c>
      <c r="J49" s="33">
        <v>6.5</v>
      </c>
      <c r="K49" s="33">
        <v>0.03</v>
      </c>
    </row>
    <row r="50" spans="1:11" x14ac:dyDescent="0.25">
      <c r="A50" s="29">
        <v>3</v>
      </c>
      <c r="B50" s="33"/>
      <c r="C50" s="33"/>
      <c r="D50" s="31" t="s">
        <v>2</v>
      </c>
      <c r="E50" s="33"/>
      <c r="F50" s="33">
        <v>32500</v>
      </c>
      <c r="G50" s="33"/>
      <c r="H50" s="33"/>
      <c r="I50" s="33">
        <v>28.26</v>
      </c>
      <c r="J50" s="33">
        <v>3.25</v>
      </c>
      <c r="K50" s="33">
        <v>5.6899999999999999E-2</v>
      </c>
    </row>
    <row r="51" spans="1:11" x14ac:dyDescent="0.25">
      <c r="A51" s="29">
        <v>3</v>
      </c>
      <c r="B51" t="s">
        <v>27</v>
      </c>
      <c r="C51">
        <v>8</v>
      </c>
      <c r="D51" s="31" t="s">
        <v>2</v>
      </c>
      <c r="F51">
        <v>1350</v>
      </c>
      <c r="G51">
        <v>12</v>
      </c>
      <c r="H51">
        <v>2.5000000000000001E-2</v>
      </c>
      <c r="I51">
        <v>2.19</v>
      </c>
      <c r="J51">
        <v>200</v>
      </c>
      <c r="K51" s="33">
        <v>1.66E-2</v>
      </c>
    </row>
    <row r="52" spans="1:11" x14ac:dyDescent="0.25">
      <c r="A52" s="29">
        <v>3</v>
      </c>
      <c r="D52" s="31" t="s">
        <v>2</v>
      </c>
      <c r="F52">
        <v>1350</v>
      </c>
      <c r="I52">
        <v>0.78</v>
      </c>
      <c r="J52">
        <v>100</v>
      </c>
      <c r="K52" s="33">
        <v>1.49E-2</v>
      </c>
    </row>
    <row r="53" spans="1:11" x14ac:dyDescent="0.25">
      <c r="A53" s="29">
        <v>3</v>
      </c>
      <c r="D53" s="31" t="s">
        <v>2</v>
      </c>
      <c r="F53">
        <v>1350</v>
      </c>
      <c r="I53">
        <v>2</v>
      </c>
      <c r="J53">
        <v>50</v>
      </c>
      <c r="K53" s="33">
        <v>0.03</v>
      </c>
    </row>
    <row r="54" spans="1:11" x14ac:dyDescent="0.25">
      <c r="A54" s="29">
        <v>3</v>
      </c>
      <c r="D54" s="31" t="s">
        <v>2</v>
      </c>
      <c r="F54">
        <v>1350</v>
      </c>
      <c r="I54">
        <v>3.34</v>
      </c>
      <c r="J54">
        <v>25</v>
      </c>
      <c r="K54" s="33">
        <v>3.2800000000000003E-2</v>
      </c>
    </row>
    <row r="55" spans="1:11" x14ac:dyDescent="0.25">
      <c r="A55" s="29">
        <v>3</v>
      </c>
      <c r="D55" s="31" t="s">
        <v>2</v>
      </c>
      <c r="F55">
        <v>1350</v>
      </c>
      <c r="I55">
        <v>6.49</v>
      </c>
      <c r="J55">
        <v>12.5</v>
      </c>
      <c r="K55" s="33">
        <v>3.5499999999999997E-2</v>
      </c>
    </row>
    <row r="56" spans="1:11" x14ac:dyDescent="0.25">
      <c r="A56" s="29">
        <v>3</v>
      </c>
      <c r="D56" s="31" t="s">
        <v>2</v>
      </c>
      <c r="F56">
        <v>1350</v>
      </c>
      <c r="I56">
        <v>8.86</v>
      </c>
      <c r="J56">
        <v>6.5</v>
      </c>
      <c r="K56" s="33">
        <v>2.3800000000000002E-2</v>
      </c>
    </row>
    <row r="57" spans="1:11" x14ac:dyDescent="0.25">
      <c r="A57" s="29">
        <v>3</v>
      </c>
      <c r="D57" s="31" t="s">
        <v>2</v>
      </c>
      <c r="F57">
        <v>1350</v>
      </c>
      <c r="I57">
        <v>12.93</v>
      </c>
      <c r="J57">
        <v>3.25</v>
      </c>
      <c r="K57" s="33">
        <v>5.8099999999999999E-2</v>
      </c>
    </row>
    <row r="58" spans="1:11" x14ac:dyDescent="0.25">
      <c r="A58" s="29">
        <v>3</v>
      </c>
      <c r="B58" s="33" t="s">
        <v>30</v>
      </c>
      <c r="C58" s="33">
        <v>6</v>
      </c>
      <c r="D58" s="31" t="s">
        <v>2</v>
      </c>
      <c r="E58" s="33"/>
      <c r="F58" s="33">
        <v>360</v>
      </c>
      <c r="G58" s="33">
        <v>12</v>
      </c>
      <c r="H58" s="33">
        <v>2.8000000000000001E-2</v>
      </c>
      <c r="I58" s="33">
        <v>1.19</v>
      </c>
      <c r="J58" s="33">
        <v>200</v>
      </c>
      <c r="K58" s="33">
        <v>2.7900000000000001E-2</v>
      </c>
    </row>
    <row r="59" spans="1:11" x14ac:dyDescent="0.25">
      <c r="A59" s="29">
        <v>3</v>
      </c>
      <c r="B59" s="33"/>
      <c r="C59" s="33"/>
      <c r="D59" s="31" t="s">
        <v>2</v>
      </c>
      <c r="E59" s="33"/>
      <c r="F59" s="33">
        <v>360</v>
      </c>
      <c r="G59" s="33"/>
      <c r="H59" s="33"/>
      <c r="I59" s="33">
        <v>2.1</v>
      </c>
      <c r="J59" s="33">
        <v>100</v>
      </c>
      <c r="K59" s="33">
        <v>3.2300000000000002E-2</v>
      </c>
    </row>
    <row r="60" spans="1:11" x14ac:dyDescent="0.25">
      <c r="A60" s="29">
        <v>3</v>
      </c>
      <c r="B60" s="33"/>
      <c r="C60" s="33"/>
      <c r="D60" s="31" t="s">
        <v>2</v>
      </c>
      <c r="E60" s="33"/>
      <c r="F60" s="33">
        <v>360</v>
      </c>
      <c r="G60" s="33"/>
      <c r="H60" s="33"/>
      <c r="I60" s="33">
        <v>3.7</v>
      </c>
      <c r="J60" s="33">
        <v>50</v>
      </c>
      <c r="K60" s="33">
        <v>3.4799999999999998E-2</v>
      </c>
    </row>
    <row r="61" spans="1:11" x14ac:dyDescent="0.25">
      <c r="A61" s="29">
        <v>3</v>
      </c>
      <c r="B61" s="33"/>
      <c r="C61" s="33"/>
      <c r="D61" s="31" t="s">
        <v>2</v>
      </c>
      <c r="E61" s="33"/>
      <c r="F61" s="33">
        <v>360</v>
      </c>
      <c r="G61" s="33"/>
      <c r="H61" s="33"/>
      <c r="I61" s="33">
        <v>4.7</v>
      </c>
      <c r="J61" s="33">
        <v>25</v>
      </c>
      <c r="K61" s="33">
        <v>2.9399999999999999E-2</v>
      </c>
    </row>
    <row r="62" spans="1:11" x14ac:dyDescent="0.25">
      <c r="A62" s="29">
        <v>3</v>
      </c>
      <c r="B62" s="33"/>
      <c r="C62" s="33"/>
      <c r="D62" s="31" t="s">
        <v>2</v>
      </c>
      <c r="E62" s="33"/>
      <c r="F62" s="33">
        <v>360</v>
      </c>
      <c r="G62" s="33"/>
      <c r="H62" s="33"/>
      <c r="I62" s="33">
        <v>8.1199999999999992</v>
      </c>
      <c r="J62" s="33">
        <v>12.5</v>
      </c>
      <c r="K62" s="33">
        <v>4.1200000000000001E-2</v>
      </c>
    </row>
    <row r="63" spans="1:11" x14ac:dyDescent="0.25">
      <c r="A63" s="29">
        <v>3</v>
      </c>
      <c r="B63" s="33"/>
      <c r="C63" s="33"/>
      <c r="D63" s="31" t="s">
        <v>2</v>
      </c>
      <c r="E63" s="33"/>
      <c r="F63" s="33">
        <v>360</v>
      </c>
      <c r="G63" s="33"/>
      <c r="H63" s="33"/>
      <c r="I63" s="33">
        <v>10.52</v>
      </c>
      <c r="J63" s="33">
        <v>6.5</v>
      </c>
      <c r="K63" s="33">
        <v>7.6100000000000001E-2</v>
      </c>
    </row>
    <row r="64" spans="1:11" x14ac:dyDescent="0.25">
      <c r="A64" s="29">
        <v>3</v>
      </c>
      <c r="B64" s="33"/>
      <c r="C64" s="33"/>
      <c r="D64" s="31" t="s">
        <v>2</v>
      </c>
      <c r="E64" s="33"/>
      <c r="F64" s="33">
        <v>360</v>
      </c>
      <c r="G64" s="33"/>
      <c r="H64" s="33"/>
      <c r="I64" s="33">
        <v>11.7</v>
      </c>
      <c r="J64" s="33">
        <v>3.25</v>
      </c>
      <c r="K64" s="33">
        <v>7.2400000000000006E-2</v>
      </c>
    </row>
    <row r="65" spans="1:11" x14ac:dyDescent="0.25">
      <c r="A65" s="29">
        <v>3</v>
      </c>
      <c r="B65" t="s">
        <v>17</v>
      </c>
      <c r="C65">
        <v>9</v>
      </c>
      <c r="D65" s="31" t="s">
        <v>2</v>
      </c>
      <c r="E65" t="s">
        <v>98</v>
      </c>
      <c r="F65">
        <v>15200</v>
      </c>
      <c r="G65">
        <v>5</v>
      </c>
      <c r="H65">
        <v>1.9E-2</v>
      </c>
      <c r="I65">
        <v>-1.1499999999999999</v>
      </c>
      <c r="J65">
        <v>200</v>
      </c>
      <c r="K65" s="33">
        <v>2.2599999999999999E-2</v>
      </c>
    </row>
    <row r="66" spans="1:11" x14ac:dyDescent="0.25">
      <c r="A66" s="29">
        <v>3</v>
      </c>
      <c r="D66" s="31" t="s">
        <v>2</v>
      </c>
      <c r="F66">
        <v>15200</v>
      </c>
      <c r="I66">
        <v>-1.9</v>
      </c>
      <c r="J66">
        <v>100</v>
      </c>
      <c r="K66" s="33">
        <v>1.9099999999999999E-2</v>
      </c>
    </row>
    <row r="67" spans="1:11" x14ac:dyDescent="0.25">
      <c r="A67" s="29">
        <v>3</v>
      </c>
      <c r="D67" s="31" t="s">
        <v>2</v>
      </c>
      <c r="F67">
        <v>15200</v>
      </c>
      <c r="I67">
        <v>-1.3</v>
      </c>
      <c r="J67">
        <v>50</v>
      </c>
      <c r="K67" s="33">
        <v>1.83E-2</v>
      </c>
    </row>
    <row r="68" spans="1:11" x14ac:dyDescent="0.25">
      <c r="A68" s="29">
        <v>3</v>
      </c>
      <c r="D68" s="31" t="s">
        <v>2</v>
      </c>
      <c r="F68">
        <v>15200</v>
      </c>
      <c r="I68">
        <v>-3.2970000000000002</v>
      </c>
      <c r="J68">
        <v>25</v>
      </c>
      <c r="K68" s="33">
        <v>1.55E-2</v>
      </c>
    </row>
    <row r="69" spans="1:11" x14ac:dyDescent="0.25">
      <c r="A69" s="29">
        <v>3</v>
      </c>
      <c r="D69" s="31" t="s">
        <v>2</v>
      </c>
      <c r="F69">
        <v>15200</v>
      </c>
      <c r="I69">
        <v>0</v>
      </c>
      <c r="J69">
        <v>12.5</v>
      </c>
      <c r="K69" s="33">
        <v>7.6899999999999996E-2</v>
      </c>
    </row>
    <row r="70" spans="1:11" x14ac:dyDescent="0.25">
      <c r="A70" s="29">
        <v>3</v>
      </c>
      <c r="D70" s="31" t="s">
        <v>2</v>
      </c>
      <c r="F70">
        <v>15200</v>
      </c>
      <c r="I70">
        <v>1.31</v>
      </c>
      <c r="J70">
        <v>6.5</v>
      </c>
      <c r="K70" s="33">
        <v>1.7999999999999999E-2</v>
      </c>
    </row>
    <row r="71" spans="1:11" x14ac:dyDescent="0.25">
      <c r="A71" s="29">
        <v>3</v>
      </c>
      <c r="D71" s="31" t="s">
        <v>2</v>
      </c>
      <c r="F71">
        <v>15200</v>
      </c>
      <c r="I71">
        <v>5.88</v>
      </c>
      <c r="J71">
        <v>3.25</v>
      </c>
      <c r="K71" s="33">
        <v>1.77E-2</v>
      </c>
    </row>
    <row r="72" spans="1:11" x14ac:dyDescent="0.25">
      <c r="A72" s="29">
        <v>3</v>
      </c>
      <c r="B72" s="33" t="s">
        <v>41</v>
      </c>
      <c r="C72" s="33">
        <v>13</v>
      </c>
      <c r="D72" s="31" t="s">
        <v>2</v>
      </c>
      <c r="E72" s="33" t="s">
        <v>100</v>
      </c>
      <c r="F72" s="33">
        <v>2100</v>
      </c>
      <c r="G72" s="33">
        <v>15</v>
      </c>
      <c r="H72" s="33">
        <v>2.1000000000000001E-2</v>
      </c>
      <c r="I72" s="33">
        <v>-0.108</v>
      </c>
      <c r="J72" s="33">
        <v>200</v>
      </c>
      <c r="K72" s="33">
        <v>2.2599999999999999E-2</v>
      </c>
    </row>
    <row r="73" spans="1:11" x14ac:dyDescent="0.25">
      <c r="A73" s="29">
        <v>3</v>
      </c>
      <c r="B73" s="33"/>
      <c r="C73" s="33"/>
      <c r="D73" s="31" t="s">
        <v>2</v>
      </c>
      <c r="E73" s="33" t="s">
        <v>99</v>
      </c>
      <c r="F73" s="33">
        <v>2100</v>
      </c>
      <c r="G73" s="33"/>
      <c r="H73" s="33"/>
      <c r="I73" s="33">
        <v>0.39200000000000002</v>
      </c>
      <c r="J73" s="33">
        <v>100</v>
      </c>
      <c r="K73" s="33">
        <v>1.8800000000000001E-2</v>
      </c>
    </row>
    <row r="74" spans="1:11" x14ac:dyDescent="0.25">
      <c r="A74" s="29">
        <v>3</v>
      </c>
      <c r="B74" s="33"/>
      <c r="C74" s="33"/>
      <c r="D74" s="31" t="s">
        <v>2</v>
      </c>
      <c r="E74" s="33"/>
      <c r="F74" s="33">
        <v>2100</v>
      </c>
      <c r="G74" s="33"/>
      <c r="H74" s="33"/>
      <c r="I74" s="33">
        <v>0.59199999999999997</v>
      </c>
      <c r="J74" s="33">
        <v>50</v>
      </c>
      <c r="K74" s="33">
        <v>1.84E-2</v>
      </c>
    </row>
    <row r="75" spans="1:11" x14ac:dyDescent="0.25">
      <c r="A75" s="29">
        <v>3</v>
      </c>
      <c r="B75" s="33"/>
      <c r="C75" s="33"/>
      <c r="D75" s="31" t="s">
        <v>2</v>
      </c>
      <c r="E75" s="33"/>
      <c r="F75" s="33">
        <v>2100</v>
      </c>
      <c r="G75" s="33"/>
      <c r="H75" s="33"/>
      <c r="I75" s="33">
        <v>1.292</v>
      </c>
      <c r="J75" s="33">
        <v>25</v>
      </c>
      <c r="K75" s="33">
        <v>1.6199999999999999E-2</v>
      </c>
    </row>
    <row r="76" spans="1:11" x14ac:dyDescent="0.25">
      <c r="A76" s="29">
        <v>3</v>
      </c>
      <c r="B76" s="33"/>
      <c r="C76" s="33"/>
      <c r="D76" s="31" t="s">
        <v>2</v>
      </c>
      <c r="E76" s="33"/>
      <c r="F76" s="33">
        <v>2100</v>
      </c>
      <c r="G76" s="33"/>
      <c r="H76" s="33"/>
      <c r="I76" s="33">
        <v>5.8319999999999999</v>
      </c>
      <c r="J76" s="33">
        <v>12.5</v>
      </c>
      <c r="K76" s="33">
        <v>1.8599999999999998E-2</v>
      </c>
    </row>
    <row r="77" spans="1:11" x14ac:dyDescent="0.25">
      <c r="A77" s="29">
        <v>3</v>
      </c>
      <c r="B77" s="33"/>
      <c r="C77" s="33"/>
      <c r="D77" s="31" t="s">
        <v>2</v>
      </c>
      <c r="E77" s="33"/>
      <c r="F77" s="33">
        <v>2100</v>
      </c>
      <c r="G77" s="33"/>
      <c r="H77" s="33"/>
      <c r="I77" s="33">
        <v>12.08</v>
      </c>
      <c r="J77" s="33">
        <v>6.5</v>
      </c>
      <c r="K77" s="33">
        <v>1.7600000000000001E-2</v>
      </c>
    </row>
    <row r="78" spans="1:11" x14ac:dyDescent="0.25">
      <c r="A78" s="29">
        <v>3</v>
      </c>
      <c r="B78" s="33"/>
      <c r="C78" s="33"/>
      <c r="D78" s="31" t="s">
        <v>2</v>
      </c>
      <c r="E78" s="33"/>
      <c r="F78" s="33">
        <v>2100</v>
      </c>
      <c r="G78" s="33"/>
      <c r="H78" s="33"/>
      <c r="I78" s="33">
        <v>17.899999999999999</v>
      </c>
      <c r="J78" s="33">
        <v>3.25</v>
      </c>
      <c r="K78" s="33">
        <v>1.66E-2</v>
      </c>
    </row>
    <row r="79" spans="1:11" x14ac:dyDescent="0.25">
      <c r="A79" s="29">
        <v>3</v>
      </c>
      <c r="B79">
        <v>130417</v>
      </c>
      <c r="C79">
        <v>13</v>
      </c>
      <c r="D79" s="31" t="s">
        <v>2</v>
      </c>
      <c r="F79">
        <v>2000</v>
      </c>
      <c r="G79">
        <v>5</v>
      </c>
      <c r="H79">
        <v>2.3E-2</v>
      </c>
      <c r="I79">
        <v>-2.2970000000000002</v>
      </c>
      <c r="J79">
        <v>200</v>
      </c>
      <c r="K79" s="33">
        <v>3.5499999999999997E-2</v>
      </c>
    </row>
    <row r="80" spans="1:11" x14ac:dyDescent="0.25">
      <c r="A80" s="29">
        <v>3</v>
      </c>
      <c r="D80" s="31" t="s">
        <v>2</v>
      </c>
      <c r="F80">
        <v>2000</v>
      </c>
      <c r="I80">
        <v>-2.097</v>
      </c>
      <c r="J80">
        <v>100</v>
      </c>
      <c r="K80" s="33">
        <v>3.1899999999999998E-2</v>
      </c>
    </row>
    <row r="81" spans="1:11" x14ac:dyDescent="0.25">
      <c r="A81" s="29">
        <v>3</v>
      </c>
      <c r="D81" s="31" t="s">
        <v>2</v>
      </c>
      <c r="F81">
        <v>2000</v>
      </c>
      <c r="I81" s="33">
        <v>-0.70799999999999996</v>
      </c>
      <c r="J81">
        <v>50</v>
      </c>
      <c r="K81" s="33">
        <v>4.7800000000000002E-2</v>
      </c>
    </row>
    <row r="82" spans="1:11" x14ac:dyDescent="0.25">
      <c r="A82" s="29">
        <v>3</v>
      </c>
      <c r="D82" s="31" t="s">
        <v>2</v>
      </c>
      <c r="F82">
        <v>2000</v>
      </c>
      <c r="I82" s="33">
        <v>-0.40799999999999997</v>
      </c>
      <c r="J82">
        <v>25</v>
      </c>
      <c r="K82" s="33">
        <v>5.9900000000000002E-2</v>
      </c>
    </row>
    <row r="83" spans="1:11" x14ac:dyDescent="0.25">
      <c r="A83" s="29">
        <v>3</v>
      </c>
      <c r="D83" s="31" t="s">
        <v>2</v>
      </c>
      <c r="F83">
        <v>2000</v>
      </c>
      <c r="I83" s="33">
        <v>0.49199999999999999</v>
      </c>
      <c r="J83">
        <v>12.5</v>
      </c>
      <c r="K83" s="33">
        <v>4.4699999999999997E-2</v>
      </c>
    </row>
    <row r="84" spans="1:11" x14ac:dyDescent="0.25">
      <c r="A84" s="29">
        <v>3</v>
      </c>
      <c r="D84" s="31" t="s">
        <v>2</v>
      </c>
      <c r="F84">
        <v>2000</v>
      </c>
      <c r="I84" s="33">
        <v>3</v>
      </c>
      <c r="J84">
        <v>6.5</v>
      </c>
      <c r="K84" s="33">
        <v>7.4700000000000003E-2</v>
      </c>
    </row>
    <row r="85" spans="1:11" x14ac:dyDescent="0.25">
      <c r="A85" s="29">
        <v>3</v>
      </c>
      <c r="D85" s="31" t="s">
        <v>2</v>
      </c>
      <c r="F85">
        <v>2000</v>
      </c>
      <c r="I85" s="33">
        <v>6.72</v>
      </c>
      <c r="J85">
        <v>3.25</v>
      </c>
      <c r="K85" s="33">
        <v>3.6600000000000001E-2</v>
      </c>
    </row>
    <row r="86" spans="1:11" x14ac:dyDescent="0.25">
      <c r="A86" s="29">
        <v>3</v>
      </c>
      <c r="B86" s="34">
        <v>130418</v>
      </c>
      <c r="C86" s="34">
        <v>7</v>
      </c>
      <c r="D86" s="31" t="s">
        <v>2</v>
      </c>
      <c r="E86" s="34"/>
      <c r="F86" s="34">
        <v>1150</v>
      </c>
      <c r="G86" s="34">
        <v>5</v>
      </c>
      <c r="H86" s="34">
        <v>3.3000000000000002E-2</v>
      </c>
      <c r="I86" s="34">
        <v>1.26</v>
      </c>
      <c r="J86">
        <v>200</v>
      </c>
      <c r="K86" s="33">
        <v>4.3499999999999997E-2</v>
      </c>
    </row>
    <row r="87" spans="1:11" x14ac:dyDescent="0.25">
      <c r="A87" s="29">
        <v>3</v>
      </c>
      <c r="B87" s="34"/>
      <c r="C87" s="34"/>
      <c r="D87" s="31" t="s">
        <v>2</v>
      </c>
      <c r="E87" s="34"/>
      <c r="F87" s="34">
        <v>1150</v>
      </c>
      <c r="G87" s="34"/>
      <c r="H87" s="34"/>
      <c r="I87" s="34">
        <v>0.33</v>
      </c>
      <c r="J87">
        <v>100</v>
      </c>
      <c r="K87" s="33">
        <v>4.0899999999999999E-2</v>
      </c>
    </row>
    <row r="88" spans="1:11" x14ac:dyDescent="0.25">
      <c r="A88" s="29">
        <v>3</v>
      </c>
      <c r="B88" s="34"/>
      <c r="C88" s="34"/>
      <c r="D88" s="31" t="s">
        <v>2</v>
      </c>
      <c r="E88" s="34"/>
      <c r="F88" s="34">
        <v>1150</v>
      </c>
      <c r="G88" s="34"/>
      <c r="H88" s="34"/>
      <c r="I88" s="34">
        <v>2.6</v>
      </c>
      <c r="J88">
        <v>50</v>
      </c>
      <c r="K88" s="33">
        <v>3.0200000000000001E-2</v>
      </c>
    </row>
    <row r="89" spans="1:11" x14ac:dyDescent="0.25">
      <c r="A89" s="29">
        <v>3</v>
      </c>
      <c r="B89" s="34"/>
      <c r="C89" s="34"/>
      <c r="D89" s="31" t="s">
        <v>2</v>
      </c>
      <c r="E89" s="34"/>
      <c r="F89" s="34">
        <v>1150</v>
      </c>
      <c r="G89" s="34"/>
      <c r="H89" s="34"/>
      <c r="I89" s="34">
        <v>5.07</v>
      </c>
      <c r="J89">
        <v>25</v>
      </c>
      <c r="K89" s="33">
        <v>3.3399999999999999E-2</v>
      </c>
    </row>
    <row r="90" spans="1:11" x14ac:dyDescent="0.25">
      <c r="A90" s="29">
        <v>3</v>
      </c>
      <c r="B90" s="34"/>
      <c r="C90" s="34"/>
      <c r="D90" s="31" t="s">
        <v>2</v>
      </c>
      <c r="E90" s="34"/>
      <c r="F90" s="34">
        <v>1150</v>
      </c>
      <c r="G90" s="34"/>
      <c r="H90" s="34"/>
      <c r="I90" s="34">
        <v>6.28</v>
      </c>
      <c r="J90">
        <v>12.5</v>
      </c>
      <c r="K90" s="33">
        <v>0.05</v>
      </c>
    </row>
    <row r="91" spans="1:11" x14ac:dyDescent="0.25">
      <c r="A91" s="29">
        <v>3</v>
      </c>
      <c r="B91" s="34"/>
      <c r="C91" s="34"/>
      <c r="D91" s="31" t="s">
        <v>2</v>
      </c>
      <c r="E91" s="34"/>
      <c r="F91" s="34">
        <v>1150</v>
      </c>
      <c r="G91" s="34"/>
      <c r="H91" s="34"/>
      <c r="I91" s="34">
        <v>8</v>
      </c>
      <c r="J91">
        <v>6.5</v>
      </c>
      <c r="K91" s="33">
        <v>4.1500000000000002E-2</v>
      </c>
    </row>
    <row r="92" spans="1:11" x14ac:dyDescent="0.25">
      <c r="A92" s="29">
        <v>3</v>
      </c>
      <c r="B92" s="34"/>
      <c r="C92" s="34"/>
      <c r="D92" s="31" t="s">
        <v>2</v>
      </c>
      <c r="E92" s="34"/>
      <c r="F92" s="34">
        <v>1150</v>
      </c>
      <c r="G92" s="34"/>
      <c r="H92" s="34"/>
      <c r="I92" s="34">
        <v>9.9700000000000006</v>
      </c>
      <c r="J92">
        <v>3.25</v>
      </c>
      <c r="K92" s="33">
        <v>3.0300000000000001E-2</v>
      </c>
    </row>
    <row r="93" spans="1:11" x14ac:dyDescent="0.25">
      <c r="A93" s="29">
        <v>3</v>
      </c>
      <c r="B93">
        <v>130625</v>
      </c>
      <c r="C93">
        <v>7</v>
      </c>
      <c r="D93" s="31" t="s">
        <v>2</v>
      </c>
      <c r="E93" s="18" t="s">
        <v>101</v>
      </c>
      <c r="F93">
        <v>9100</v>
      </c>
      <c r="G93">
        <v>15</v>
      </c>
      <c r="H93">
        <v>1.7000000000000001E-2</v>
      </c>
      <c r="I93" s="34">
        <v>6.21</v>
      </c>
      <c r="J93">
        <v>200</v>
      </c>
      <c r="K93" s="33">
        <v>4.3499999999999997E-2</v>
      </c>
    </row>
    <row r="94" spans="1:11" x14ac:dyDescent="0.25">
      <c r="A94" s="29">
        <v>3</v>
      </c>
      <c r="D94" s="31" t="s">
        <v>2</v>
      </c>
      <c r="F94">
        <v>9100</v>
      </c>
      <c r="I94" s="34">
        <v>6.12</v>
      </c>
      <c r="J94">
        <v>100</v>
      </c>
      <c r="K94" s="33">
        <v>3.1099999999999999E-2</v>
      </c>
    </row>
    <row r="95" spans="1:11" x14ac:dyDescent="0.25">
      <c r="A95" s="29">
        <v>3</v>
      </c>
      <c r="D95" s="31" t="s">
        <v>2</v>
      </c>
      <c r="F95">
        <v>9100</v>
      </c>
      <c r="I95" s="34">
        <v>5.93</v>
      </c>
      <c r="J95">
        <v>50</v>
      </c>
      <c r="K95" s="33">
        <v>3.0700000000000002E-2</v>
      </c>
    </row>
    <row r="96" spans="1:11" x14ac:dyDescent="0.25">
      <c r="A96" s="29">
        <v>3</v>
      </c>
      <c r="D96" s="31" t="s">
        <v>2</v>
      </c>
      <c r="F96">
        <v>9100</v>
      </c>
      <c r="I96" s="34">
        <v>7.41</v>
      </c>
      <c r="J96">
        <v>25</v>
      </c>
      <c r="K96" s="33">
        <v>8.0299999999999996E-2</v>
      </c>
    </row>
    <row r="97" spans="1:11" x14ac:dyDescent="0.25">
      <c r="A97" s="29">
        <v>3</v>
      </c>
      <c r="D97" s="31" t="s">
        <v>2</v>
      </c>
      <c r="F97">
        <v>9100</v>
      </c>
      <c r="I97" s="34">
        <v>7.2</v>
      </c>
      <c r="J97">
        <v>12.5</v>
      </c>
      <c r="K97" s="33">
        <v>3.4099999999999998E-2</v>
      </c>
    </row>
    <row r="98" spans="1:11" x14ac:dyDescent="0.25">
      <c r="A98" s="29">
        <v>3</v>
      </c>
      <c r="D98" s="31" t="s">
        <v>2</v>
      </c>
      <c r="F98">
        <v>9100</v>
      </c>
      <c r="I98" s="34">
        <v>12.1</v>
      </c>
      <c r="J98">
        <v>6.5</v>
      </c>
      <c r="K98" s="33">
        <v>3.9399999999999998E-2</v>
      </c>
    </row>
    <row r="99" spans="1:11" x14ac:dyDescent="0.25">
      <c r="A99" s="29">
        <v>3</v>
      </c>
      <c r="D99" s="31" t="s">
        <v>2</v>
      </c>
      <c r="F99">
        <v>9100</v>
      </c>
      <c r="I99" s="34">
        <v>14.92</v>
      </c>
      <c r="J99">
        <v>3.25</v>
      </c>
      <c r="K99" s="33">
        <v>2.3199999999999998E-2</v>
      </c>
    </row>
    <row r="100" spans="1:11" x14ac:dyDescent="0.25">
      <c r="A100" s="29">
        <v>3</v>
      </c>
      <c r="B100" s="33">
        <v>130701</v>
      </c>
      <c r="C100" s="33">
        <v>5</v>
      </c>
      <c r="D100" s="31" t="s">
        <v>2</v>
      </c>
      <c r="E100" s="33" t="s">
        <v>102</v>
      </c>
      <c r="F100" s="33">
        <v>33000</v>
      </c>
      <c r="G100" s="33">
        <v>32</v>
      </c>
      <c r="H100" s="33">
        <v>1.6E-2</v>
      </c>
      <c r="I100" s="33">
        <v>17.88</v>
      </c>
      <c r="J100" s="33">
        <v>200</v>
      </c>
      <c r="K100" s="33">
        <v>3.9199999999999999E-2</v>
      </c>
    </row>
    <row r="101" spans="1:11" x14ac:dyDescent="0.25">
      <c r="A101" s="29">
        <v>3</v>
      </c>
      <c r="B101" s="33"/>
      <c r="C101" s="33"/>
      <c r="D101" s="31" t="s">
        <v>2</v>
      </c>
      <c r="E101" s="33"/>
      <c r="F101" s="33">
        <v>33000</v>
      </c>
      <c r="G101" s="33"/>
      <c r="H101" s="33"/>
      <c r="I101" s="33">
        <v>18.5</v>
      </c>
      <c r="J101" s="33">
        <v>100</v>
      </c>
      <c r="K101" s="33">
        <v>6.2399999999999997E-2</v>
      </c>
    </row>
    <row r="102" spans="1:11" x14ac:dyDescent="0.25">
      <c r="A102" s="29">
        <v>3</v>
      </c>
      <c r="B102" s="33"/>
      <c r="C102" s="33"/>
      <c r="D102" s="31" t="s">
        <v>2</v>
      </c>
      <c r="E102" s="33"/>
      <c r="F102" s="33">
        <v>33000</v>
      </c>
      <c r="G102" s="33"/>
      <c r="H102" s="33"/>
      <c r="I102" s="33">
        <v>18.600000000000001</v>
      </c>
      <c r="J102" s="33">
        <v>50</v>
      </c>
      <c r="K102" s="33">
        <v>5.1700000000000003E-2</v>
      </c>
    </row>
    <row r="103" spans="1:11" x14ac:dyDescent="0.25">
      <c r="A103" s="29">
        <v>3</v>
      </c>
      <c r="B103" s="33"/>
      <c r="C103" s="33"/>
      <c r="D103" s="31" t="s">
        <v>2</v>
      </c>
      <c r="E103" s="33"/>
      <c r="F103" s="33">
        <v>33000</v>
      </c>
      <c r="G103" s="33"/>
      <c r="H103" s="33"/>
      <c r="I103" s="33">
        <v>19.079999999999998</v>
      </c>
      <c r="J103" s="33">
        <v>25</v>
      </c>
      <c r="K103" s="33">
        <v>3.2199999999999999E-2</v>
      </c>
    </row>
    <row r="104" spans="1:11" x14ac:dyDescent="0.25">
      <c r="A104" s="29">
        <v>3</v>
      </c>
      <c r="B104" s="33"/>
      <c r="C104" s="33"/>
      <c r="D104" s="31" t="s">
        <v>2</v>
      </c>
      <c r="E104" s="33"/>
      <c r="F104" s="33">
        <v>33000</v>
      </c>
      <c r="G104" s="33"/>
      <c r="H104" s="33"/>
      <c r="I104" s="33">
        <v>19.45</v>
      </c>
      <c r="J104" s="33">
        <v>12.5</v>
      </c>
      <c r="K104" s="33">
        <v>3.2099999999999997E-2</v>
      </c>
    </row>
    <row r="105" spans="1:11" x14ac:dyDescent="0.25">
      <c r="A105" s="29">
        <v>3</v>
      </c>
      <c r="B105" s="33"/>
      <c r="C105" s="33"/>
      <c r="D105" s="31" t="s">
        <v>2</v>
      </c>
      <c r="E105" s="33"/>
      <c r="F105" s="33">
        <v>33000</v>
      </c>
      <c r="G105" s="33"/>
      <c r="H105" s="33"/>
      <c r="I105" s="33">
        <v>27.3</v>
      </c>
      <c r="J105" s="33">
        <v>6.5</v>
      </c>
      <c r="K105" s="33">
        <v>2.5700000000000001E-2</v>
      </c>
    </row>
    <row r="106" spans="1:11" x14ac:dyDescent="0.25">
      <c r="A106" s="29">
        <v>3</v>
      </c>
      <c r="B106" s="33"/>
      <c r="C106" s="33"/>
      <c r="D106" s="31" t="s">
        <v>2</v>
      </c>
      <c r="E106" s="33"/>
      <c r="F106" s="33">
        <v>33000</v>
      </c>
      <c r="G106" s="33"/>
      <c r="H106" s="33"/>
      <c r="I106" s="33">
        <v>34.51</v>
      </c>
      <c r="J106" s="33">
        <v>3.25</v>
      </c>
      <c r="K106" s="33">
        <v>2.0500000000000001E-2</v>
      </c>
    </row>
    <row r="107" spans="1:11" x14ac:dyDescent="0.25">
      <c r="A107" s="29">
        <v>3</v>
      </c>
      <c r="B107">
        <v>130828</v>
      </c>
      <c r="C107">
        <v>15</v>
      </c>
      <c r="D107" s="31" t="s">
        <v>2</v>
      </c>
      <c r="E107" t="s">
        <v>275</v>
      </c>
      <c r="F107">
        <v>20000</v>
      </c>
      <c r="G107">
        <v>20</v>
      </c>
      <c r="H107">
        <v>1.4999999999999999E-2</v>
      </c>
      <c r="I107" s="33">
        <v>18.7</v>
      </c>
      <c r="J107">
        <v>200</v>
      </c>
      <c r="K107" s="33">
        <v>4.8399999999999999E-2</v>
      </c>
    </row>
    <row r="108" spans="1:11" x14ac:dyDescent="0.25">
      <c r="A108" s="29">
        <v>3</v>
      </c>
      <c r="D108" s="31" t="s">
        <v>2</v>
      </c>
      <c r="F108">
        <v>20000</v>
      </c>
      <c r="I108" s="33">
        <v>20.2</v>
      </c>
      <c r="J108">
        <v>100</v>
      </c>
      <c r="K108" s="33">
        <v>5.28E-2</v>
      </c>
    </row>
    <row r="109" spans="1:11" x14ac:dyDescent="0.25">
      <c r="A109" s="29">
        <v>3</v>
      </c>
      <c r="D109" s="31" t="s">
        <v>2</v>
      </c>
      <c r="F109">
        <v>20000</v>
      </c>
      <c r="I109" s="33">
        <v>19.2</v>
      </c>
      <c r="J109">
        <v>50</v>
      </c>
      <c r="K109" s="33">
        <v>2.1499999999999998E-2</v>
      </c>
    </row>
    <row r="110" spans="1:11" x14ac:dyDescent="0.25">
      <c r="A110" s="29">
        <v>3</v>
      </c>
      <c r="D110" s="31" t="s">
        <v>2</v>
      </c>
      <c r="F110">
        <v>20000</v>
      </c>
      <c r="I110" s="33">
        <v>19.3</v>
      </c>
      <c r="J110">
        <v>25</v>
      </c>
      <c r="K110" s="33">
        <v>3.5900000000000001E-2</v>
      </c>
    </row>
    <row r="111" spans="1:11" x14ac:dyDescent="0.25">
      <c r="A111" s="29">
        <v>3</v>
      </c>
      <c r="D111" s="31" t="s">
        <v>2</v>
      </c>
      <c r="F111">
        <v>20000</v>
      </c>
      <c r="I111" s="33">
        <v>19.399999999999999</v>
      </c>
      <c r="J111">
        <v>12.5</v>
      </c>
      <c r="K111" s="33">
        <v>3.9199999999999999E-2</v>
      </c>
    </row>
    <row r="112" spans="1:11" x14ac:dyDescent="0.25">
      <c r="A112" s="29">
        <v>3</v>
      </c>
      <c r="D112" s="31" t="s">
        <v>2</v>
      </c>
      <c r="F112">
        <v>20000</v>
      </c>
      <c r="I112" s="33">
        <v>19.29</v>
      </c>
      <c r="J112">
        <v>6.5</v>
      </c>
      <c r="K112" s="33">
        <v>4.9399999999999999E-2</v>
      </c>
    </row>
    <row r="113" spans="1:11" x14ac:dyDescent="0.25">
      <c r="A113" s="29">
        <v>3</v>
      </c>
      <c r="D113" s="31" t="s">
        <v>2</v>
      </c>
      <c r="F113">
        <v>20000</v>
      </c>
      <c r="I113" s="33">
        <v>33.299999999999997</v>
      </c>
      <c r="J113">
        <v>3.25</v>
      </c>
      <c r="K113" s="33">
        <v>2.2800000000000001E-2</v>
      </c>
    </row>
    <row r="114" spans="1:11" x14ac:dyDescent="0.25">
      <c r="A114" s="29">
        <v>3</v>
      </c>
      <c r="B114" t="s">
        <v>34</v>
      </c>
      <c r="C114">
        <v>8</v>
      </c>
      <c r="D114" s="31" t="s">
        <v>2</v>
      </c>
      <c r="E114" t="s">
        <v>99</v>
      </c>
      <c r="F114">
        <v>2000</v>
      </c>
      <c r="G114">
        <v>7.5</v>
      </c>
      <c r="H114">
        <v>2.1000000000000001E-2</v>
      </c>
      <c r="I114" s="33">
        <v>6.3</v>
      </c>
      <c r="J114" s="33">
        <v>200</v>
      </c>
      <c r="K114" s="33">
        <v>5.1799999999999999E-2</v>
      </c>
    </row>
    <row r="115" spans="1:11" x14ac:dyDescent="0.25">
      <c r="A115" s="29">
        <v>3</v>
      </c>
      <c r="D115" s="31" t="s">
        <v>2</v>
      </c>
      <c r="F115">
        <v>2000</v>
      </c>
      <c r="I115" s="33">
        <v>6.8</v>
      </c>
      <c r="J115" s="33">
        <v>100</v>
      </c>
      <c r="K115" s="33">
        <v>5.7200000000000001E-2</v>
      </c>
    </row>
    <row r="116" spans="1:11" x14ac:dyDescent="0.25">
      <c r="A116" s="29">
        <v>3</v>
      </c>
      <c r="D116" s="31" t="s">
        <v>2</v>
      </c>
      <c r="F116">
        <v>2000</v>
      </c>
      <c r="I116" s="33">
        <v>9.8000000000000007</v>
      </c>
      <c r="J116" s="33">
        <v>50</v>
      </c>
      <c r="K116" s="33">
        <v>4.5499999999999999E-2</v>
      </c>
    </row>
    <row r="117" spans="1:11" x14ac:dyDescent="0.25">
      <c r="A117" s="29">
        <v>3</v>
      </c>
      <c r="D117" s="31" t="s">
        <v>2</v>
      </c>
      <c r="F117">
        <v>2000</v>
      </c>
      <c r="I117" s="33">
        <v>11.6</v>
      </c>
      <c r="J117" s="33">
        <v>25</v>
      </c>
      <c r="K117" s="33">
        <v>7.3200000000000001E-2</v>
      </c>
    </row>
    <row r="118" spans="1:11" x14ac:dyDescent="0.25">
      <c r="A118" s="29">
        <v>3</v>
      </c>
      <c r="D118" s="31" t="s">
        <v>2</v>
      </c>
      <c r="F118">
        <v>2000</v>
      </c>
      <c r="I118" s="33">
        <v>15.6</v>
      </c>
      <c r="J118" s="33">
        <v>12.5</v>
      </c>
      <c r="K118" s="33">
        <v>2.0500000000000001E-2</v>
      </c>
    </row>
    <row r="119" spans="1:11" x14ac:dyDescent="0.25">
      <c r="A119" s="29">
        <v>3</v>
      </c>
      <c r="D119" s="31" t="s">
        <v>2</v>
      </c>
      <c r="F119">
        <v>2000</v>
      </c>
      <c r="I119" s="33">
        <v>16.98</v>
      </c>
      <c r="J119" s="33">
        <v>6.5</v>
      </c>
      <c r="K119" s="33">
        <v>2.1999999999999999E-2</v>
      </c>
    </row>
    <row r="120" spans="1:11" x14ac:dyDescent="0.25">
      <c r="A120" s="29">
        <v>3</v>
      </c>
      <c r="D120" s="31" t="s">
        <v>2</v>
      </c>
      <c r="F120">
        <v>2000</v>
      </c>
      <c r="I120" s="33">
        <v>18.53</v>
      </c>
      <c r="J120" s="33">
        <v>3.25</v>
      </c>
      <c r="K120" s="33">
        <v>3.27E-2</v>
      </c>
    </row>
    <row r="121" spans="1:11" x14ac:dyDescent="0.25">
      <c r="A121" s="29">
        <v>3</v>
      </c>
      <c r="B121" t="s">
        <v>45</v>
      </c>
      <c r="C121">
        <v>10</v>
      </c>
      <c r="D121" s="31" t="s">
        <v>2</v>
      </c>
      <c r="E121" t="s">
        <v>103</v>
      </c>
      <c r="F121">
        <v>7000</v>
      </c>
      <c r="H121">
        <v>2.5000000000000001E-2</v>
      </c>
      <c r="I121" s="33">
        <v>10.69</v>
      </c>
      <c r="J121">
        <v>200</v>
      </c>
      <c r="K121" s="33">
        <v>3.0800000000000001E-2</v>
      </c>
    </row>
    <row r="122" spans="1:11" x14ac:dyDescent="0.25">
      <c r="A122" s="29">
        <v>3</v>
      </c>
      <c r="D122" s="31" t="s">
        <v>2</v>
      </c>
      <c r="F122">
        <v>7000</v>
      </c>
      <c r="I122" s="33">
        <v>12.5</v>
      </c>
      <c r="J122">
        <v>100</v>
      </c>
      <c r="K122" s="33">
        <v>1.41E-2</v>
      </c>
    </row>
    <row r="123" spans="1:11" x14ac:dyDescent="0.25">
      <c r="A123" s="29">
        <v>3</v>
      </c>
      <c r="D123" s="31" t="s">
        <v>2</v>
      </c>
      <c r="F123">
        <v>7000</v>
      </c>
      <c r="I123" s="33">
        <v>9.6</v>
      </c>
      <c r="J123">
        <v>50</v>
      </c>
      <c r="K123" s="33">
        <v>2.63E-2</v>
      </c>
    </row>
    <row r="124" spans="1:11" x14ac:dyDescent="0.25">
      <c r="A124" s="29">
        <v>3</v>
      </c>
      <c r="D124" s="31" t="s">
        <v>2</v>
      </c>
      <c r="F124">
        <v>7000</v>
      </c>
      <c r="I124" s="33">
        <v>10.02</v>
      </c>
      <c r="J124">
        <v>25</v>
      </c>
      <c r="K124" s="33">
        <v>3.9600000000000003E-2</v>
      </c>
    </row>
    <row r="125" spans="1:11" x14ac:dyDescent="0.25">
      <c r="A125" s="29">
        <v>3</v>
      </c>
      <c r="D125" s="31" t="s">
        <v>2</v>
      </c>
      <c r="F125">
        <v>7000</v>
      </c>
      <c r="I125" s="33">
        <v>11.12</v>
      </c>
      <c r="J125">
        <v>12.5</v>
      </c>
      <c r="K125" s="33">
        <v>3.3300000000000003E-2</v>
      </c>
    </row>
    <row r="126" spans="1:11" x14ac:dyDescent="0.25">
      <c r="A126" s="29">
        <v>3</v>
      </c>
      <c r="D126" s="31" t="s">
        <v>2</v>
      </c>
      <c r="F126">
        <v>7000</v>
      </c>
      <c r="I126" s="33">
        <v>19.8</v>
      </c>
      <c r="J126">
        <v>6.5</v>
      </c>
      <c r="K126" s="33">
        <v>4.8300000000000003E-2</v>
      </c>
    </row>
    <row r="127" spans="1:11" x14ac:dyDescent="0.25">
      <c r="A127" s="29">
        <v>3</v>
      </c>
      <c r="D127" s="31" t="s">
        <v>2</v>
      </c>
      <c r="F127">
        <v>7000</v>
      </c>
      <c r="I127" s="33">
        <v>20.95</v>
      </c>
      <c r="J127">
        <v>3.25</v>
      </c>
      <c r="K127" s="33">
        <v>5.2600000000000001E-2</v>
      </c>
    </row>
    <row r="128" spans="1:11" x14ac:dyDescent="0.25">
      <c r="A128" s="29">
        <v>3</v>
      </c>
      <c r="B128" t="s">
        <v>61</v>
      </c>
      <c r="C128">
        <v>12</v>
      </c>
      <c r="D128" s="31" t="s">
        <v>2</v>
      </c>
      <c r="E128" t="s">
        <v>104</v>
      </c>
      <c r="F128">
        <v>8500</v>
      </c>
      <c r="G128">
        <v>12.5</v>
      </c>
      <c r="H128">
        <v>1.9E-2</v>
      </c>
      <c r="I128">
        <v>1.8</v>
      </c>
      <c r="J128">
        <v>200</v>
      </c>
      <c r="K128" s="33">
        <v>3.0800000000000001E-2</v>
      </c>
    </row>
    <row r="129" spans="1:13" x14ac:dyDescent="0.25">
      <c r="A129" s="29">
        <v>3</v>
      </c>
      <c r="D129" s="31" t="s">
        <v>2</v>
      </c>
      <c r="F129">
        <v>8500</v>
      </c>
      <c r="I129" s="33">
        <v>2.1</v>
      </c>
      <c r="J129">
        <v>100</v>
      </c>
      <c r="K129" s="33">
        <v>4.1200000000000001E-2</v>
      </c>
    </row>
    <row r="130" spans="1:13" x14ac:dyDescent="0.25">
      <c r="A130" s="29">
        <v>3</v>
      </c>
      <c r="D130" s="31" t="s">
        <v>2</v>
      </c>
      <c r="F130">
        <v>8500</v>
      </c>
      <c r="I130" s="33">
        <v>4.04</v>
      </c>
      <c r="J130">
        <v>50</v>
      </c>
      <c r="K130" s="33">
        <v>2.69E-2</v>
      </c>
    </row>
    <row r="131" spans="1:13" x14ac:dyDescent="0.25">
      <c r="A131" s="29">
        <v>3</v>
      </c>
      <c r="D131" s="31" t="s">
        <v>2</v>
      </c>
      <c r="F131">
        <v>8500</v>
      </c>
      <c r="I131" s="33">
        <v>5.21</v>
      </c>
      <c r="J131">
        <v>25</v>
      </c>
      <c r="K131" s="33">
        <v>1.83E-2</v>
      </c>
    </row>
    <row r="132" spans="1:13" x14ac:dyDescent="0.25">
      <c r="A132" s="29">
        <v>3</v>
      </c>
      <c r="D132" s="31" t="s">
        <v>2</v>
      </c>
      <c r="F132">
        <v>8500</v>
      </c>
      <c r="I132" s="33">
        <v>10.050000000000001</v>
      </c>
      <c r="J132">
        <v>12.5</v>
      </c>
      <c r="K132" s="33">
        <v>1.35E-2</v>
      </c>
    </row>
    <row r="133" spans="1:13" x14ac:dyDescent="0.25">
      <c r="A133" s="29">
        <v>3</v>
      </c>
      <c r="D133" s="31" t="s">
        <v>2</v>
      </c>
      <c r="F133">
        <v>8500</v>
      </c>
      <c r="I133" s="33">
        <v>10.3</v>
      </c>
      <c r="J133">
        <v>6.5</v>
      </c>
      <c r="K133" s="33">
        <v>1.14E-2</v>
      </c>
    </row>
    <row r="134" spans="1:13" ht="13.8" thickBot="1" x14ac:dyDescent="0.3">
      <c r="A134" s="29">
        <v>3</v>
      </c>
      <c r="D134" s="31" t="s">
        <v>2</v>
      </c>
      <c r="F134">
        <v>8500</v>
      </c>
      <c r="I134" s="33">
        <v>12.64</v>
      </c>
      <c r="J134">
        <v>3.25</v>
      </c>
      <c r="K134" s="33">
        <v>2.8E-3</v>
      </c>
    </row>
    <row r="135" spans="1:13" ht="13.8" thickBot="1" x14ac:dyDescent="0.3">
      <c r="A135" s="29">
        <v>3</v>
      </c>
      <c r="B135" s="41" t="s">
        <v>338</v>
      </c>
      <c r="C135" s="42">
        <v>4</v>
      </c>
      <c r="D135" s="41" t="s">
        <v>206</v>
      </c>
      <c r="F135">
        <v>27000</v>
      </c>
      <c r="G135">
        <v>32</v>
      </c>
      <c r="H135">
        <v>1.7000000000000001E-2</v>
      </c>
      <c r="I135">
        <v>35.299300000000002</v>
      </c>
      <c r="J135">
        <v>200</v>
      </c>
      <c r="K135">
        <v>2.5100000000000001E-2</v>
      </c>
    </row>
    <row r="136" spans="1:13" ht="13.8" thickBot="1" x14ac:dyDescent="0.3">
      <c r="A136" s="29">
        <v>3</v>
      </c>
      <c r="D136" s="41" t="s">
        <v>206</v>
      </c>
      <c r="F136">
        <v>27000</v>
      </c>
      <c r="I136" s="33">
        <v>38.016300000000001</v>
      </c>
      <c r="J136">
        <v>100</v>
      </c>
      <c r="K136">
        <v>3.2199999999999999E-2</v>
      </c>
    </row>
    <row r="137" spans="1:13" ht="13.8" thickBot="1" x14ac:dyDescent="0.3">
      <c r="A137" s="29">
        <v>3</v>
      </c>
      <c r="D137" s="41" t="s">
        <v>206</v>
      </c>
      <c r="F137">
        <v>27000</v>
      </c>
      <c r="I137" s="33">
        <v>37.870699999999999</v>
      </c>
      <c r="J137">
        <v>50</v>
      </c>
      <c r="K137">
        <v>3.5099999999999999E-2</v>
      </c>
    </row>
    <row r="138" spans="1:13" ht="13.8" thickBot="1" x14ac:dyDescent="0.3">
      <c r="A138" s="29">
        <v>3</v>
      </c>
      <c r="D138" s="41" t="s">
        <v>206</v>
      </c>
      <c r="F138">
        <v>27000</v>
      </c>
      <c r="I138">
        <v>39.777099999999997</v>
      </c>
      <c r="J138">
        <v>25</v>
      </c>
      <c r="K138">
        <v>3.1300000000000001E-2</v>
      </c>
      <c r="M138">
        <v>5</v>
      </c>
    </row>
    <row r="139" spans="1:13" ht="13.8" thickBot="1" x14ac:dyDescent="0.3">
      <c r="A139" s="29">
        <v>3</v>
      </c>
      <c r="D139" s="41" t="s">
        <v>206</v>
      </c>
      <c r="F139">
        <v>27000</v>
      </c>
      <c r="I139">
        <v>39.619199999999999</v>
      </c>
      <c r="J139">
        <v>12.5</v>
      </c>
      <c r="K139">
        <v>2.4799999999999999E-2</v>
      </c>
    </row>
    <row r="140" spans="1:13" ht="13.8" thickBot="1" x14ac:dyDescent="0.3">
      <c r="A140" s="29">
        <v>3</v>
      </c>
      <c r="D140" s="41" t="s">
        <v>206</v>
      </c>
      <c r="F140">
        <v>27000</v>
      </c>
      <c r="I140">
        <v>42.965200000000003</v>
      </c>
      <c r="J140">
        <v>6.5</v>
      </c>
      <c r="K140">
        <v>2.1700000000000001E-2</v>
      </c>
    </row>
    <row r="141" spans="1:13" ht="13.8" thickBot="1" x14ac:dyDescent="0.3">
      <c r="A141" s="29">
        <v>3</v>
      </c>
      <c r="D141" s="41" t="s">
        <v>206</v>
      </c>
      <c r="F141">
        <v>27000</v>
      </c>
      <c r="I141">
        <v>52.237499999999997</v>
      </c>
      <c r="J141">
        <v>3.25</v>
      </c>
      <c r="K141">
        <v>1.09E-2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2931-47FE-4FC5-8DCC-CDB09090D19B}">
  <dimension ref="A1:I42"/>
  <sheetViews>
    <sheetView topLeftCell="B1" workbookViewId="0">
      <selection activeCell="H1" sqref="H1"/>
    </sheetView>
  </sheetViews>
  <sheetFormatPr defaultRowHeight="13.2" x14ac:dyDescent="0.25"/>
  <cols>
    <col min="8" max="8" width="57.88671875" customWidth="1"/>
    <col min="9" max="9" width="54.109375" customWidth="1"/>
  </cols>
  <sheetData>
    <row r="1" spans="1:9" x14ac:dyDescent="0.25">
      <c r="A1" s="29" t="s">
        <v>6</v>
      </c>
      <c r="B1" s="29">
        <v>4</v>
      </c>
      <c r="D1" s="29">
        <v>121016</v>
      </c>
      <c r="H1" s="55" t="s">
        <v>426</v>
      </c>
      <c r="I1" t="str">
        <f>REPLACE(H1,37,1,D1)</f>
        <v>"Z:\Charlie data\Neurobehavior\IC\ex121016\tankH\OurData-1"</v>
      </c>
    </row>
    <row r="2" spans="1:9" x14ac:dyDescent="0.25">
      <c r="A2" s="58" t="s">
        <v>7</v>
      </c>
      <c r="B2" s="2">
        <v>9</v>
      </c>
      <c r="D2" s="58">
        <v>121109</v>
      </c>
      <c r="H2" s="55" t="s">
        <v>426</v>
      </c>
      <c r="I2" t="str">
        <f t="shared" ref="I2:I20" si="0">REPLACE(H2,37,1,D2)</f>
        <v>"Z:\Charlie data\Neurobehavior\IC\ex121109\tankH\OurData-1"</v>
      </c>
    </row>
    <row r="3" spans="1:9" x14ac:dyDescent="0.25">
      <c r="A3" s="57" t="s">
        <v>16</v>
      </c>
      <c r="B3" s="57">
        <v>5</v>
      </c>
      <c r="D3" s="57">
        <v>121206</v>
      </c>
      <c r="H3" s="55" t="s">
        <v>426</v>
      </c>
      <c r="I3" t="str">
        <f t="shared" si="0"/>
        <v>"Z:\Charlie data\Neurobehavior\IC\ex121206\tankH\OurData-1"</v>
      </c>
    </row>
    <row r="4" spans="1:9" x14ac:dyDescent="0.25">
      <c r="A4" s="54" t="s">
        <v>21</v>
      </c>
      <c r="B4" s="54">
        <v>8</v>
      </c>
      <c r="D4" s="54">
        <v>121207</v>
      </c>
      <c r="H4" s="55" t="s">
        <v>426</v>
      </c>
      <c r="I4" t="str">
        <f t="shared" si="0"/>
        <v>"Z:\Charlie data\Neurobehavior\IC\ex121207\tankH\OurData-1"</v>
      </c>
    </row>
    <row r="5" spans="1:9" x14ac:dyDescent="0.25">
      <c r="A5" s="59" t="s">
        <v>23</v>
      </c>
      <c r="B5" s="59">
        <v>6</v>
      </c>
      <c r="D5" s="59">
        <v>130114</v>
      </c>
      <c r="H5" s="55" t="s">
        <v>426</v>
      </c>
      <c r="I5" t="str">
        <f t="shared" si="0"/>
        <v>"Z:\Charlie data\Neurobehavior\IC\ex130114\tankH\OurData-1"</v>
      </c>
    </row>
    <row r="6" spans="1:9" x14ac:dyDescent="0.25">
      <c r="A6" s="54" t="s">
        <v>11</v>
      </c>
      <c r="B6" s="54">
        <v>5</v>
      </c>
      <c r="D6" s="54">
        <v>130118</v>
      </c>
      <c r="H6" s="55" t="s">
        <v>426</v>
      </c>
      <c r="I6" t="str">
        <f t="shared" si="0"/>
        <v>"Z:\Charlie data\Neurobehavior\IC\ex130118\tankH\OurData-1"</v>
      </c>
    </row>
    <row r="7" spans="1:9" x14ac:dyDescent="0.25">
      <c r="A7" s="59" t="s">
        <v>13</v>
      </c>
      <c r="B7" s="59">
        <v>7</v>
      </c>
      <c r="D7" s="59">
        <v>130122</v>
      </c>
      <c r="H7" s="55" t="s">
        <v>426</v>
      </c>
      <c r="I7" t="str">
        <f t="shared" si="0"/>
        <v>"Z:\Charlie data\Neurobehavior\IC\ex130122\tankH\OurData-1"</v>
      </c>
    </row>
    <row r="8" spans="1:9" x14ac:dyDescent="0.25">
      <c r="A8" s="54" t="s">
        <v>27</v>
      </c>
      <c r="B8" s="54">
        <v>8</v>
      </c>
      <c r="D8" s="54">
        <v>130201</v>
      </c>
      <c r="H8" s="55" t="s">
        <v>426</v>
      </c>
      <c r="I8" t="str">
        <f t="shared" si="0"/>
        <v>"Z:\Charlie data\Neurobehavior\IC\ex130201\tankH\OurData-1"</v>
      </c>
    </row>
    <row r="9" spans="1:9" x14ac:dyDescent="0.25">
      <c r="A9" s="59" t="s">
        <v>30</v>
      </c>
      <c r="B9" s="59">
        <v>6</v>
      </c>
      <c r="D9" s="59">
        <v>130214</v>
      </c>
      <c r="H9" s="55" t="s">
        <v>426</v>
      </c>
      <c r="I9" t="str">
        <f t="shared" si="0"/>
        <v>"Z:\Charlie data\Neurobehavior\IC\ex130214\tankH\OurData-1"</v>
      </c>
    </row>
    <row r="10" spans="1:9" x14ac:dyDescent="0.25">
      <c r="A10" s="54" t="s">
        <v>17</v>
      </c>
      <c r="B10" s="54">
        <v>9</v>
      </c>
      <c r="D10" s="54">
        <v>130215</v>
      </c>
      <c r="H10" s="55" t="s">
        <v>426</v>
      </c>
      <c r="I10" t="str">
        <f t="shared" si="0"/>
        <v>"Z:\Charlie data\Neurobehavior\IC\ex130215\tankH\OurData-1"</v>
      </c>
    </row>
    <row r="11" spans="1:9" x14ac:dyDescent="0.25">
      <c r="A11" s="59" t="s">
        <v>41</v>
      </c>
      <c r="B11" s="59">
        <v>13</v>
      </c>
      <c r="D11" s="59">
        <v>130308</v>
      </c>
      <c r="H11" s="55" t="s">
        <v>426</v>
      </c>
      <c r="I11" t="str">
        <f t="shared" si="0"/>
        <v>"Z:\Charlie data\Neurobehavior\IC\ex130308\tankH\OurData-1"</v>
      </c>
    </row>
    <row r="12" spans="1:9" x14ac:dyDescent="0.25">
      <c r="A12" s="54" t="s">
        <v>44</v>
      </c>
      <c r="B12" s="54">
        <v>13</v>
      </c>
      <c r="D12" s="54">
        <v>130417</v>
      </c>
      <c r="H12" s="55" t="s">
        <v>426</v>
      </c>
      <c r="I12" t="str">
        <f t="shared" si="0"/>
        <v>"Z:\Charlie data\Neurobehavior\IC\ex130417\tankH\OurData-1"</v>
      </c>
    </row>
    <row r="13" spans="1:9" x14ac:dyDescent="0.25">
      <c r="A13" s="60" t="s">
        <v>46</v>
      </c>
      <c r="B13" s="60">
        <v>7</v>
      </c>
      <c r="D13" s="60">
        <v>130418</v>
      </c>
      <c r="H13" s="55" t="s">
        <v>426</v>
      </c>
      <c r="I13" t="str">
        <f t="shared" si="0"/>
        <v>"Z:\Charlie data\Neurobehavior\IC\ex130418\tankH\OurData-1"</v>
      </c>
    </row>
    <row r="14" spans="1:9" x14ac:dyDescent="0.25">
      <c r="A14" s="54" t="s">
        <v>29</v>
      </c>
      <c r="B14" s="54">
        <v>7</v>
      </c>
      <c r="D14" s="54">
        <v>130625</v>
      </c>
      <c r="H14" s="55" t="s">
        <v>426</v>
      </c>
      <c r="I14" t="str">
        <f t="shared" si="0"/>
        <v>"Z:\Charlie data\Neurobehavior\IC\ex130625\tankH\OurData-1"</v>
      </c>
    </row>
    <row r="15" spans="1:9" x14ac:dyDescent="0.25">
      <c r="A15" s="59" t="s">
        <v>32</v>
      </c>
      <c r="B15" s="59">
        <v>5</v>
      </c>
      <c r="D15" s="59">
        <v>130701</v>
      </c>
      <c r="H15" s="55" t="s">
        <v>426</v>
      </c>
      <c r="I15" t="str">
        <f t="shared" si="0"/>
        <v>"Z:\Charlie data\Neurobehavior\IC\ex130701\tankH\OurData-1"</v>
      </c>
    </row>
    <row r="16" spans="1:9" x14ac:dyDescent="0.25">
      <c r="A16" s="54" t="s">
        <v>53</v>
      </c>
      <c r="B16" s="54">
        <v>15</v>
      </c>
      <c r="D16" s="54">
        <v>130828</v>
      </c>
      <c r="H16" s="55" t="s">
        <v>426</v>
      </c>
      <c r="I16" t="str">
        <f t="shared" si="0"/>
        <v>"Z:\Charlie data\Neurobehavior\IC\ex130828\tankH\OurData-1"</v>
      </c>
    </row>
    <row r="17" spans="1:9" x14ac:dyDescent="0.25">
      <c r="A17" s="54" t="s">
        <v>34</v>
      </c>
      <c r="B17" s="54">
        <v>8</v>
      </c>
      <c r="D17" s="54">
        <v>130923</v>
      </c>
      <c r="H17" s="55" t="s">
        <v>426</v>
      </c>
      <c r="I17" t="str">
        <f t="shared" si="0"/>
        <v>"Z:\Charlie data\Neurobehavior\IC\ex130923\tankH\OurData-1"</v>
      </c>
    </row>
    <row r="18" spans="1:9" x14ac:dyDescent="0.25">
      <c r="A18" s="54" t="s">
        <v>45</v>
      </c>
      <c r="B18" s="54">
        <v>10</v>
      </c>
      <c r="D18" s="54">
        <v>140314</v>
      </c>
      <c r="H18" s="55" t="s">
        <v>426</v>
      </c>
      <c r="I18" t="str">
        <f t="shared" si="0"/>
        <v>"Z:\Charlie data\Neurobehavior\IC\ex140314\tankH\OurData-1"</v>
      </c>
    </row>
    <row r="19" spans="1:9" ht="13.8" thickBot="1" x14ac:dyDescent="0.3">
      <c r="A19" s="54" t="s">
        <v>61</v>
      </c>
      <c r="B19" s="54">
        <v>12</v>
      </c>
      <c r="D19" s="54">
        <v>140917</v>
      </c>
      <c r="H19" s="55" t="s">
        <v>426</v>
      </c>
      <c r="I19" t="str">
        <f t="shared" si="0"/>
        <v>"Z:\Charlie data\Neurobehavior\IC\ex140917\tankH\OurData-1"</v>
      </c>
    </row>
    <row r="20" spans="1:9" ht="13.8" thickBot="1" x14ac:dyDescent="0.3">
      <c r="A20" s="61" t="s">
        <v>338</v>
      </c>
      <c r="B20" s="61">
        <v>4</v>
      </c>
      <c r="D20" s="61">
        <v>141111</v>
      </c>
      <c r="H20" s="55" t="s">
        <v>426</v>
      </c>
      <c r="I20" t="str">
        <f t="shared" si="0"/>
        <v>"Z:\Charlie data\Neurobehavior\IC\ex141111\tankH\OurData-1"</v>
      </c>
    </row>
    <row r="23" spans="1:9" x14ac:dyDescent="0.25">
      <c r="B23" t="s">
        <v>427</v>
      </c>
      <c r="H23" t="str">
        <f>REPLACE(I1,48,1,A1)</f>
        <v>"Z:\Charlie data\Neurobehavior\IC\ex121016\tank121016c\OurData-1"</v>
      </c>
      <c r="I23" t="str">
        <f>REPLACE(H23,64,1,B1)</f>
        <v>"Z:\Charlie data\Neurobehavior\IC\ex121016\tank121016c\OurData-4"</v>
      </c>
    </row>
    <row r="24" spans="1:9" x14ac:dyDescent="0.25">
      <c r="B24" t="s">
        <v>428</v>
      </c>
      <c r="H24" t="str">
        <f t="shared" ref="H24:H42" si="1">REPLACE(I2,48,1,A2)</f>
        <v>"Z:\Charlie data\Neurobehavior\IC\ex121109\tank121109c\OurData-1"</v>
      </c>
      <c r="I24" t="str">
        <f t="shared" ref="I24:I41" si="2">REPLACE(H24,64,1,B2)</f>
        <v>"Z:\Charlie data\Neurobehavior\IC\ex121109\tank121109c\OurData-9"</v>
      </c>
    </row>
    <row r="25" spans="1:9" x14ac:dyDescent="0.25">
      <c r="B25" t="s">
        <v>429</v>
      </c>
      <c r="H25" t="str">
        <f t="shared" si="1"/>
        <v>"Z:\Charlie data\Neurobehavior\IC\ex121206\tank121206c\OurData-1"</v>
      </c>
      <c r="I25" t="str">
        <f t="shared" si="2"/>
        <v>"Z:\Charlie data\Neurobehavior\IC\ex121206\tank121206c\OurData-5"</v>
      </c>
    </row>
    <row r="26" spans="1:9" x14ac:dyDescent="0.25">
      <c r="B26" t="s">
        <v>430</v>
      </c>
      <c r="H26" t="str">
        <f t="shared" si="1"/>
        <v>"Z:\Charlie data\Neurobehavior\IC\ex121207\tank121207c\OurData-1"</v>
      </c>
      <c r="I26" t="str">
        <f t="shared" si="2"/>
        <v>"Z:\Charlie data\Neurobehavior\IC\ex121207\tank121207c\OurData-8"</v>
      </c>
    </row>
    <row r="27" spans="1:9" x14ac:dyDescent="0.25">
      <c r="B27" t="s">
        <v>431</v>
      </c>
      <c r="H27" t="str">
        <f t="shared" si="1"/>
        <v>"Z:\Charlie data\Neurobehavior\IC\ex130114\tank130114c\OurData-1"</v>
      </c>
      <c r="I27" t="str">
        <f t="shared" si="2"/>
        <v>"Z:\Charlie data\Neurobehavior\IC\ex130114\tank130114c\OurData-6"</v>
      </c>
    </row>
    <row r="28" spans="1:9" x14ac:dyDescent="0.25">
      <c r="B28" t="s">
        <v>432</v>
      </c>
      <c r="H28" t="str">
        <f t="shared" si="1"/>
        <v>"Z:\Charlie data\Neurobehavior\IC\ex130118\tank130118c\OurData-1"</v>
      </c>
      <c r="I28" t="str">
        <f t="shared" si="2"/>
        <v>"Z:\Charlie data\Neurobehavior\IC\ex130118\tank130118c\OurData-5"</v>
      </c>
    </row>
    <row r="29" spans="1:9" x14ac:dyDescent="0.25">
      <c r="B29" t="s">
        <v>433</v>
      </c>
      <c r="H29" t="str">
        <f t="shared" si="1"/>
        <v>"Z:\Charlie data\Neurobehavior\IC\ex130122\tank130122c\OurData-1"</v>
      </c>
      <c r="I29" t="str">
        <f t="shared" si="2"/>
        <v>"Z:\Charlie data\Neurobehavior\IC\ex130122\tank130122c\OurData-7"</v>
      </c>
    </row>
    <row r="30" spans="1:9" x14ac:dyDescent="0.25">
      <c r="B30" t="s">
        <v>434</v>
      </c>
      <c r="H30" t="str">
        <f t="shared" si="1"/>
        <v>"Z:\Charlie data\Neurobehavior\IC\ex130201\tank130201c\OurData-1"</v>
      </c>
      <c r="I30" t="str">
        <f t="shared" si="2"/>
        <v>"Z:\Charlie data\Neurobehavior\IC\ex130201\tank130201c\OurData-8"</v>
      </c>
    </row>
    <row r="31" spans="1:9" x14ac:dyDescent="0.25">
      <c r="B31" t="s">
        <v>435</v>
      </c>
      <c r="H31" t="str">
        <f t="shared" si="1"/>
        <v>"Z:\Charlie data\Neurobehavior\IC\ex130214\tank130214c\OurData-1"</v>
      </c>
      <c r="I31" t="str">
        <f t="shared" si="2"/>
        <v>"Z:\Charlie data\Neurobehavior\IC\ex130214\tank130214c\OurData-6"</v>
      </c>
    </row>
    <row r="32" spans="1:9" x14ac:dyDescent="0.25">
      <c r="B32" t="s">
        <v>436</v>
      </c>
      <c r="H32" t="str">
        <f t="shared" si="1"/>
        <v>"Z:\Charlie data\Neurobehavior\IC\ex130215\tank130215c\OurData-1"</v>
      </c>
      <c r="I32" t="str">
        <f t="shared" si="2"/>
        <v>"Z:\Charlie data\Neurobehavior\IC\ex130215\tank130215c\OurData-9"</v>
      </c>
    </row>
    <row r="33" spans="2:9" x14ac:dyDescent="0.25">
      <c r="B33" t="s">
        <v>437</v>
      </c>
      <c r="H33" t="str">
        <f t="shared" si="1"/>
        <v>"Z:\Charlie data\Neurobehavior\IC\ex130308\tank130308c\OurData-1"</v>
      </c>
      <c r="I33" t="str">
        <f t="shared" si="2"/>
        <v>"Z:\Charlie data\Neurobehavior\IC\ex130308\tank130308c\OurData-13"</v>
      </c>
    </row>
    <row r="34" spans="2:9" x14ac:dyDescent="0.25">
      <c r="B34" t="s">
        <v>438</v>
      </c>
      <c r="H34" t="str">
        <f t="shared" si="1"/>
        <v>"Z:\Charlie data\Neurobehavior\IC\ex130417\tank130417c\OurData-1"</v>
      </c>
      <c r="I34" t="str">
        <f t="shared" si="2"/>
        <v>"Z:\Charlie data\Neurobehavior\IC\ex130417\tank130417c\OurData-13"</v>
      </c>
    </row>
    <row r="35" spans="2:9" x14ac:dyDescent="0.25">
      <c r="B35" t="s">
        <v>439</v>
      </c>
      <c r="H35" t="str">
        <f t="shared" si="1"/>
        <v>"Z:\Charlie data\Neurobehavior\IC\ex130418\tank130418c\OurData-1"</v>
      </c>
      <c r="I35" t="str">
        <f t="shared" si="2"/>
        <v>"Z:\Charlie data\Neurobehavior\IC\ex130418\tank130418c\OurData-7"</v>
      </c>
    </row>
    <row r="36" spans="2:9" x14ac:dyDescent="0.25">
      <c r="B36" t="s">
        <v>440</v>
      </c>
      <c r="H36" t="str">
        <f t="shared" si="1"/>
        <v>"Z:\Charlie data\Neurobehavior\IC\ex130625\tank130625c\OurData-1"</v>
      </c>
      <c r="I36" t="str">
        <f t="shared" si="2"/>
        <v>"Z:\Charlie data\Neurobehavior\IC\ex130625\tank130625c\OurData-7"</v>
      </c>
    </row>
    <row r="37" spans="2:9" x14ac:dyDescent="0.25">
      <c r="B37" t="s">
        <v>441</v>
      </c>
      <c r="H37" t="str">
        <f t="shared" si="1"/>
        <v>"Z:\Charlie data\Neurobehavior\IC\ex130701\tank130701c\OurData-1"</v>
      </c>
      <c r="I37" t="str">
        <f t="shared" si="2"/>
        <v>"Z:\Charlie data\Neurobehavior\IC\ex130701\tank130701c\OurData-5"</v>
      </c>
    </row>
    <row r="38" spans="2:9" x14ac:dyDescent="0.25">
      <c r="B38" t="s">
        <v>442</v>
      </c>
      <c r="H38" t="str">
        <f t="shared" si="1"/>
        <v>"Z:\Charlie data\Neurobehavior\IC\ex130828\tank130828c\OurData-1"</v>
      </c>
      <c r="I38" t="str">
        <f t="shared" si="2"/>
        <v>"Z:\Charlie data\Neurobehavior\IC\ex130828\tank130828c\OurData-15"</v>
      </c>
    </row>
    <row r="39" spans="2:9" x14ac:dyDescent="0.25">
      <c r="B39" t="s">
        <v>443</v>
      </c>
      <c r="H39" t="str">
        <f t="shared" si="1"/>
        <v>"Z:\Charlie data\Neurobehavior\IC\ex130923\tank130923c\OurData-1"</v>
      </c>
      <c r="I39" t="str">
        <f t="shared" si="2"/>
        <v>"Z:\Charlie data\Neurobehavior\IC\ex130923\tank130923c\OurData-8"</v>
      </c>
    </row>
    <row r="40" spans="2:9" x14ac:dyDescent="0.25">
      <c r="B40" t="s">
        <v>444</v>
      </c>
      <c r="H40" t="str">
        <f t="shared" si="1"/>
        <v>"Z:\Charlie data\Neurobehavior\IC\ex140314\tank140314c\OurData-1"</v>
      </c>
      <c r="I40" t="str">
        <f t="shared" si="2"/>
        <v>"Z:\Charlie data\Neurobehavior\IC\ex140314\tank140314c\OurData-10"</v>
      </c>
    </row>
    <row r="41" spans="2:9" x14ac:dyDescent="0.25">
      <c r="B41" t="s">
        <v>445</v>
      </c>
      <c r="H41" t="str">
        <f t="shared" si="1"/>
        <v>"Z:\Charlie data\Neurobehavior\IC\ex140917\tank140917c\OurData-1"</v>
      </c>
      <c r="I41" t="str">
        <f t="shared" si="2"/>
        <v>"Z:\Charlie data\Neurobehavior\IC\ex140917\tank140917c\OurData-12"</v>
      </c>
    </row>
    <row r="42" spans="2:9" x14ac:dyDescent="0.25">
      <c r="B42" t="s">
        <v>446</v>
      </c>
      <c r="H42" t="str">
        <f t="shared" si="1"/>
        <v>"Z:\Charlie data\Neurobehavior\IC\ex141111\tank141111c\OurData-1"</v>
      </c>
      <c r="I42" t="str">
        <f>REPLACE(H42,64,1,B20)</f>
        <v>"Z:\Charlie data\Neurobehavior\IC\ex141111\tank141111c\OurData-4"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254"/>
  <sheetViews>
    <sheetView topLeftCell="A154" zoomScale="70" zoomScaleNormal="70" workbookViewId="0">
      <selection activeCell="R27" sqref="R27"/>
    </sheetView>
  </sheetViews>
  <sheetFormatPr defaultColWidth="14.44140625" defaultRowHeight="15.75" customHeight="1" x14ac:dyDescent="0.25"/>
  <cols>
    <col min="1" max="1" width="8.33203125" customWidth="1"/>
    <col min="2" max="2" width="9.44140625" customWidth="1"/>
    <col min="3" max="3" width="5.88671875" customWidth="1"/>
    <col min="4" max="4" width="5.44140625" customWidth="1"/>
    <col min="5" max="5" width="17.44140625" customWidth="1"/>
    <col min="6" max="6" width="20.6640625" customWidth="1"/>
  </cols>
  <sheetData>
    <row r="1" spans="1:20" ht="15.75" customHeight="1" x14ac:dyDescent="0.25">
      <c r="A1" s="17" t="s">
        <v>83</v>
      </c>
      <c r="B1" s="9" t="s">
        <v>85</v>
      </c>
      <c r="C1" s="9" t="s">
        <v>84</v>
      </c>
      <c r="D1" s="17" t="s">
        <v>86</v>
      </c>
      <c r="E1" s="19" t="s">
        <v>65</v>
      </c>
      <c r="F1" s="17" t="s">
        <v>64</v>
      </c>
      <c r="G1" s="18" t="s">
        <v>70</v>
      </c>
      <c r="H1" s="1" t="s">
        <v>62</v>
      </c>
      <c r="I1" s="1" t="s">
        <v>87</v>
      </c>
      <c r="J1" s="1" t="s">
        <v>88</v>
      </c>
      <c r="K1" s="1" t="s">
        <v>90</v>
      </c>
      <c r="L1" s="1" t="s">
        <v>90</v>
      </c>
      <c r="M1" s="1" t="s">
        <v>91</v>
      </c>
      <c r="N1" s="1" t="s">
        <v>92</v>
      </c>
      <c r="O1" s="1"/>
      <c r="P1" s="1"/>
    </row>
    <row r="2" spans="1:20" ht="15.75" customHeight="1" x14ac:dyDescent="0.25">
      <c r="A2">
        <v>4</v>
      </c>
      <c r="B2" t="s">
        <v>9</v>
      </c>
      <c r="C2">
        <v>10</v>
      </c>
      <c r="D2" t="s">
        <v>2</v>
      </c>
      <c r="E2" s="18" t="s">
        <v>67</v>
      </c>
      <c r="F2">
        <v>160</v>
      </c>
      <c r="G2">
        <v>25</v>
      </c>
      <c r="H2">
        <v>0.04</v>
      </c>
      <c r="I2">
        <v>19.190000000000001</v>
      </c>
      <c r="J2">
        <v>200</v>
      </c>
      <c r="K2">
        <v>1.7299999999999999E-2</v>
      </c>
      <c r="L2">
        <v>1.7299999999999999E-2</v>
      </c>
      <c r="M2">
        <v>22.3</v>
      </c>
      <c r="N2">
        <v>2.7</v>
      </c>
      <c r="P2" s="2"/>
      <c r="Q2" s="3"/>
      <c r="R2" s="3"/>
      <c r="S2" s="1"/>
    </row>
    <row r="3" spans="1:20" ht="15.75" customHeight="1" x14ac:dyDescent="0.25">
      <c r="A3">
        <v>4</v>
      </c>
      <c r="D3" t="s">
        <v>2</v>
      </c>
      <c r="E3" s="18"/>
      <c r="F3">
        <v>160</v>
      </c>
      <c r="I3">
        <v>20.69</v>
      </c>
      <c r="J3">
        <v>100</v>
      </c>
      <c r="K3">
        <v>1.7399999999999999E-2</v>
      </c>
      <c r="L3">
        <v>1.7399999999999999E-2</v>
      </c>
      <c r="P3" s="2"/>
      <c r="Q3" s="3"/>
      <c r="R3" s="3"/>
      <c r="S3" s="1"/>
    </row>
    <row r="4" spans="1:20" ht="15.75" customHeight="1" x14ac:dyDescent="0.25">
      <c r="A4">
        <v>4</v>
      </c>
      <c r="D4" t="s">
        <v>2</v>
      </c>
      <c r="E4" s="18"/>
      <c r="F4">
        <v>160</v>
      </c>
      <c r="I4">
        <v>21.69</v>
      </c>
      <c r="J4">
        <v>50</v>
      </c>
      <c r="K4">
        <v>2.5100000000000001E-2</v>
      </c>
      <c r="L4">
        <v>2.5100000000000001E-2</v>
      </c>
      <c r="P4" s="2"/>
      <c r="Q4" s="3"/>
      <c r="R4" s="3"/>
      <c r="S4" s="1"/>
    </row>
    <row r="5" spans="1:20" ht="15.75" customHeight="1" x14ac:dyDescent="0.25">
      <c r="A5">
        <v>4</v>
      </c>
      <c r="D5" t="s">
        <v>2</v>
      </c>
      <c r="E5" s="18"/>
      <c r="F5">
        <v>160</v>
      </c>
      <c r="I5">
        <v>24.37</v>
      </c>
      <c r="J5">
        <v>25</v>
      </c>
      <c r="K5">
        <v>1.84E-2</v>
      </c>
      <c r="L5">
        <v>1.84E-2</v>
      </c>
      <c r="P5" s="2"/>
      <c r="Q5" s="3"/>
      <c r="R5" s="3"/>
      <c r="S5" s="1"/>
    </row>
    <row r="6" spans="1:20" ht="15.75" customHeight="1" x14ac:dyDescent="0.25">
      <c r="A6">
        <v>4</v>
      </c>
      <c r="D6" t="s">
        <v>2</v>
      </c>
      <c r="E6" s="18"/>
      <c r="F6">
        <v>160</v>
      </c>
      <c r="I6">
        <v>27.03</v>
      </c>
      <c r="J6">
        <v>12.5</v>
      </c>
      <c r="K6">
        <v>2.1999999999999999E-2</v>
      </c>
      <c r="L6">
        <v>2.1999999999999999E-2</v>
      </c>
      <c r="P6" s="2"/>
      <c r="Q6" s="3"/>
      <c r="R6" s="3"/>
      <c r="S6" s="1"/>
    </row>
    <row r="7" spans="1:20" ht="15.75" customHeight="1" x14ac:dyDescent="0.25">
      <c r="A7">
        <v>4</v>
      </c>
      <c r="D7" t="s">
        <v>2</v>
      </c>
      <c r="E7" s="18"/>
      <c r="F7">
        <v>160</v>
      </c>
      <c r="I7">
        <v>30.02</v>
      </c>
      <c r="J7">
        <v>6.5</v>
      </c>
      <c r="K7">
        <v>0.02</v>
      </c>
      <c r="L7">
        <v>0.02</v>
      </c>
      <c r="P7" s="2"/>
      <c r="Q7" s="3"/>
      <c r="R7" s="3"/>
      <c r="S7" s="1"/>
    </row>
    <row r="8" spans="1:20" ht="15.75" customHeight="1" x14ac:dyDescent="0.25">
      <c r="A8">
        <v>4</v>
      </c>
      <c r="D8" t="s">
        <v>2</v>
      </c>
      <c r="E8" s="18"/>
      <c r="F8">
        <v>160</v>
      </c>
      <c r="I8">
        <v>35.4</v>
      </c>
      <c r="J8">
        <v>3.25</v>
      </c>
      <c r="K8">
        <v>4.4299999999999999E-2</v>
      </c>
      <c r="L8">
        <v>4.4299999999999999E-2</v>
      </c>
      <c r="P8" s="2"/>
      <c r="Q8" s="3"/>
      <c r="R8" s="3"/>
      <c r="S8" s="1"/>
    </row>
    <row r="9" spans="1:20" ht="15.75" customHeight="1" x14ac:dyDescent="0.25">
      <c r="A9">
        <v>4</v>
      </c>
      <c r="D9" t="s">
        <v>2</v>
      </c>
      <c r="E9" s="18"/>
      <c r="F9">
        <v>160</v>
      </c>
      <c r="P9" s="2"/>
      <c r="Q9" s="3"/>
      <c r="R9" s="3"/>
      <c r="S9" s="1"/>
    </row>
    <row r="10" spans="1:20" ht="15.75" customHeight="1" x14ac:dyDescent="0.25">
      <c r="A10">
        <v>4</v>
      </c>
      <c r="D10" t="s">
        <v>2</v>
      </c>
      <c r="F10">
        <v>160</v>
      </c>
      <c r="H10" s="1"/>
      <c r="I10" s="1"/>
      <c r="J10" s="1"/>
      <c r="K10" s="1"/>
      <c r="L10" s="1"/>
      <c r="M10" s="1"/>
      <c r="N10" s="1"/>
      <c r="P10" s="5"/>
      <c r="Q10" s="8"/>
      <c r="R10" s="7"/>
      <c r="S10" s="10"/>
      <c r="T10" s="1"/>
    </row>
    <row r="11" spans="1:20" ht="15.75" customHeight="1" x14ac:dyDescent="0.25">
      <c r="A11">
        <v>4</v>
      </c>
      <c r="B11" t="s">
        <v>12</v>
      </c>
      <c r="C11">
        <v>10</v>
      </c>
      <c r="D11" t="s">
        <v>2</v>
      </c>
      <c r="E11" s="18" t="s">
        <v>265</v>
      </c>
      <c r="F11">
        <v>390</v>
      </c>
      <c r="G11">
        <v>12.01</v>
      </c>
      <c r="H11">
        <v>3.6999999999999998E-2</v>
      </c>
      <c r="I11">
        <v>4</v>
      </c>
      <c r="J11">
        <v>200</v>
      </c>
      <c r="K11">
        <v>2.7E-2</v>
      </c>
      <c r="L11">
        <v>2.7E-2</v>
      </c>
      <c r="M11">
        <v>29.97</v>
      </c>
      <c r="N11">
        <v>39.18</v>
      </c>
      <c r="O11" s="18"/>
      <c r="P11" s="5"/>
      <c r="Q11" s="6"/>
      <c r="R11" s="7"/>
      <c r="S11" s="10"/>
      <c r="T11" s="1"/>
    </row>
    <row r="12" spans="1:20" ht="15.75" customHeight="1" x14ac:dyDescent="0.25">
      <c r="A12">
        <v>4</v>
      </c>
      <c r="D12" t="s">
        <v>2</v>
      </c>
      <c r="E12" s="18"/>
      <c r="F12">
        <v>390</v>
      </c>
      <c r="I12" s="18">
        <v>4.2</v>
      </c>
      <c r="J12">
        <v>100</v>
      </c>
      <c r="K12">
        <v>0.03</v>
      </c>
      <c r="L12">
        <v>0.03</v>
      </c>
      <c r="M12" s="18"/>
      <c r="N12" s="18"/>
      <c r="O12" s="18"/>
      <c r="P12" s="5"/>
      <c r="Q12" s="6"/>
      <c r="R12" s="7"/>
      <c r="S12" s="10"/>
      <c r="T12" s="1"/>
    </row>
    <row r="13" spans="1:20" ht="15.75" customHeight="1" x14ac:dyDescent="0.25">
      <c r="A13">
        <v>4</v>
      </c>
      <c r="D13" t="s">
        <v>2</v>
      </c>
      <c r="E13" s="18"/>
      <c r="F13">
        <v>390</v>
      </c>
      <c r="I13" s="18">
        <v>4.2</v>
      </c>
      <c r="J13">
        <v>50</v>
      </c>
      <c r="K13">
        <v>0.03</v>
      </c>
      <c r="L13">
        <v>0.03</v>
      </c>
      <c r="M13" s="18"/>
      <c r="N13" s="18"/>
      <c r="O13" s="18"/>
      <c r="P13" s="5"/>
      <c r="Q13" s="6"/>
      <c r="R13" s="7"/>
      <c r="S13" s="10"/>
      <c r="T13" s="1"/>
    </row>
    <row r="14" spans="1:20" ht="15.75" customHeight="1" x14ac:dyDescent="0.25">
      <c r="A14">
        <v>4</v>
      </c>
      <c r="D14" t="s">
        <v>2</v>
      </c>
      <c r="E14" s="18"/>
      <c r="F14">
        <v>390</v>
      </c>
      <c r="I14" s="18">
        <v>5.3819999999999997</v>
      </c>
      <c r="J14">
        <v>25</v>
      </c>
      <c r="K14">
        <v>0.05</v>
      </c>
      <c r="L14">
        <v>0.05</v>
      </c>
      <c r="M14" s="18"/>
      <c r="N14" s="18"/>
      <c r="O14" s="18"/>
      <c r="P14" s="5"/>
      <c r="Q14" s="6"/>
      <c r="R14" s="7"/>
      <c r="S14" s="10"/>
      <c r="T14" s="1"/>
    </row>
    <row r="15" spans="1:20" ht="15.75" customHeight="1" x14ac:dyDescent="0.25">
      <c r="A15">
        <v>4</v>
      </c>
      <c r="D15" t="s">
        <v>2</v>
      </c>
      <c r="E15" s="18"/>
      <c r="F15">
        <v>390</v>
      </c>
      <c r="I15" s="18">
        <v>10.42</v>
      </c>
      <c r="J15">
        <v>12.5</v>
      </c>
      <c r="K15">
        <v>0.05</v>
      </c>
      <c r="L15">
        <v>0.05</v>
      </c>
      <c r="M15" s="18"/>
      <c r="N15" s="18"/>
      <c r="O15" s="18"/>
      <c r="P15" s="5"/>
      <c r="Q15" s="6"/>
      <c r="R15" s="7"/>
      <c r="S15" s="10"/>
      <c r="T15" s="1"/>
    </row>
    <row r="16" spans="1:20" ht="15.75" customHeight="1" x14ac:dyDescent="0.25">
      <c r="A16">
        <v>4</v>
      </c>
      <c r="D16" t="s">
        <v>2</v>
      </c>
      <c r="E16" s="18"/>
      <c r="F16">
        <v>390</v>
      </c>
      <c r="I16" s="18">
        <v>31.32</v>
      </c>
      <c r="J16">
        <v>6.5</v>
      </c>
      <c r="K16" s="18"/>
      <c r="L16" s="18"/>
      <c r="M16" s="18"/>
      <c r="N16" s="18"/>
      <c r="O16" s="18"/>
      <c r="P16" s="5"/>
      <c r="Q16" s="6"/>
      <c r="R16" s="7"/>
      <c r="S16" s="10"/>
      <c r="T16" s="1"/>
    </row>
    <row r="17" spans="1:20" ht="15.75" customHeight="1" x14ac:dyDescent="0.25">
      <c r="A17">
        <v>4</v>
      </c>
      <c r="D17" t="s">
        <v>2</v>
      </c>
      <c r="E17" s="18"/>
      <c r="F17">
        <v>390</v>
      </c>
      <c r="I17" s="18">
        <v>43.3</v>
      </c>
      <c r="J17">
        <v>3.25</v>
      </c>
      <c r="K17" s="18"/>
      <c r="L17" s="18"/>
      <c r="M17" s="18"/>
      <c r="N17" s="18"/>
      <c r="O17" s="18"/>
      <c r="P17" s="5"/>
      <c r="Q17" s="6"/>
      <c r="R17" s="7"/>
      <c r="S17" s="10"/>
      <c r="T17" s="1"/>
    </row>
    <row r="18" spans="1:20" ht="15.75" customHeight="1" x14ac:dyDescent="0.25">
      <c r="A18">
        <v>4</v>
      </c>
      <c r="D18" t="s">
        <v>2</v>
      </c>
      <c r="E18" s="18"/>
      <c r="F18">
        <v>390</v>
      </c>
      <c r="J18" s="18"/>
      <c r="K18" s="18"/>
      <c r="L18" s="18"/>
      <c r="M18" s="18"/>
      <c r="N18" s="18"/>
      <c r="O18" s="18"/>
      <c r="P18" s="5"/>
      <c r="Q18" s="6"/>
      <c r="R18" s="7"/>
      <c r="S18" s="10"/>
      <c r="T18" s="1"/>
    </row>
    <row r="19" spans="1:20" ht="15.75" customHeight="1" x14ac:dyDescent="0.25">
      <c r="A19">
        <v>4</v>
      </c>
      <c r="D19" t="s">
        <v>2</v>
      </c>
      <c r="E19" s="18"/>
      <c r="F19">
        <v>390</v>
      </c>
      <c r="J19" s="18"/>
      <c r="K19" s="18"/>
      <c r="L19" s="18"/>
      <c r="M19" s="18"/>
      <c r="N19" s="18"/>
      <c r="O19" s="18"/>
      <c r="P19" s="5"/>
      <c r="Q19" s="6"/>
      <c r="R19" s="7"/>
      <c r="S19" s="10"/>
      <c r="T19" s="1"/>
    </row>
    <row r="20" spans="1:20" ht="15.75" customHeight="1" x14ac:dyDescent="0.25">
      <c r="A20">
        <v>4</v>
      </c>
      <c r="D20" t="s">
        <v>2</v>
      </c>
      <c r="F20">
        <v>390</v>
      </c>
      <c r="H20" s="1"/>
      <c r="I20" s="1"/>
      <c r="J20" s="1"/>
      <c r="K20" s="1"/>
      <c r="L20" s="1"/>
      <c r="M20" s="1"/>
      <c r="N20" s="1"/>
      <c r="P20" s="2"/>
      <c r="Q20" s="12"/>
      <c r="R20" s="3"/>
      <c r="S20" s="1"/>
      <c r="T20" s="1"/>
    </row>
    <row r="21" spans="1:20" ht="15.75" customHeight="1" x14ac:dyDescent="0.25">
      <c r="A21">
        <v>4</v>
      </c>
      <c r="B21" t="s">
        <v>15</v>
      </c>
      <c r="C21">
        <v>6</v>
      </c>
      <c r="D21" t="s">
        <v>2</v>
      </c>
      <c r="E21" t="s">
        <v>266</v>
      </c>
      <c r="F21">
        <v>400</v>
      </c>
      <c r="G21">
        <v>5</v>
      </c>
      <c r="H21">
        <v>0.38</v>
      </c>
      <c r="I21">
        <v>0.79200000000000004</v>
      </c>
      <c r="J21">
        <v>200</v>
      </c>
      <c r="K21">
        <v>4.6699999999999998E-2</v>
      </c>
      <c r="L21">
        <v>4.6699999999999998E-2</v>
      </c>
      <c r="M21" s="18">
        <v>-3</v>
      </c>
      <c r="N21" s="18">
        <v>9.9</v>
      </c>
      <c r="O21" s="18"/>
      <c r="P21" s="2"/>
      <c r="Q21" s="3"/>
      <c r="R21" s="3"/>
      <c r="S21" s="1"/>
    </row>
    <row r="22" spans="1:20" ht="15.75" customHeight="1" x14ac:dyDescent="0.25">
      <c r="A22">
        <v>4</v>
      </c>
      <c r="D22" t="s">
        <v>2</v>
      </c>
      <c r="F22">
        <v>400</v>
      </c>
      <c r="I22">
        <v>0.79200000000000004</v>
      </c>
      <c r="J22">
        <v>100</v>
      </c>
      <c r="K22">
        <v>7.2599999999999998E-2</v>
      </c>
      <c r="L22">
        <v>7.2599999999999998E-2</v>
      </c>
      <c r="M22" s="18"/>
      <c r="N22" s="18"/>
      <c r="O22" s="18"/>
      <c r="P22" s="2"/>
      <c r="Q22" s="3"/>
      <c r="R22" s="3"/>
      <c r="S22" s="1"/>
    </row>
    <row r="23" spans="1:20" ht="15.75" customHeight="1" x14ac:dyDescent="0.25">
      <c r="A23">
        <v>4</v>
      </c>
      <c r="D23" t="s">
        <v>2</v>
      </c>
      <c r="F23">
        <v>400</v>
      </c>
      <c r="I23" s="18">
        <v>2.16</v>
      </c>
      <c r="J23">
        <v>50</v>
      </c>
      <c r="K23">
        <v>5.7700000000000001E-2</v>
      </c>
      <c r="L23">
        <v>5.7700000000000001E-2</v>
      </c>
      <c r="M23" s="18"/>
      <c r="N23" s="18"/>
      <c r="O23" s="18"/>
      <c r="P23" s="2"/>
      <c r="Q23" s="3"/>
      <c r="R23" s="3"/>
      <c r="S23" s="1"/>
    </row>
    <row r="24" spans="1:20" ht="15.75" customHeight="1" x14ac:dyDescent="0.25">
      <c r="A24">
        <v>4</v>
      </c>
      <c r="D24" t="s">
        <v>2</v>
      </c>
      <c r="F24">
        <v>400</v>
      </c>
      <c r="I24" s="18">
        <v>3.5</v>
      </c>
      <c r="J24">
        <v>25</v>
      </c>
      <c r="K24">
        <v>7.7799999999999994E-2</v>
      </c>
      <c r="L24">
        <v>7.7799999999999994E-2</v>
      </c>
      <c r="M24" s="18"/>
      <c r="N24" s="18"/>
      <c r="O24" s="18"/>
      <c r="P24" s="2"/>
      <c r="Q24" s="3"/>
      <c r="R24" s="3"/>
      <c r="S24" s="1"/>
    </row>
    <row r="25" spans="1:20" ht="15.75" customHeight="1" x14ac:dyDescent="0.25">
      <c r="A25">
        <v>4</v>
      </c>
      <c r="D25" t="s">
        <v>2</v>
      </c>
      <c r="F25">
        <v>400</v>
      </c>
      <c r="I25" s="18">
        <v>5.26</v>
      </c>
      <c r="J25">
        <v>12.5</v>
      </c>
      <c r="K25">
        <v>7.0999999999999994E-2</v>
      </c>
      <c r="L25">
        <v>7.0999999999999994E-2</v>
      </c>
      <c r="M25" s="18"/>
      <c r="N25" s="18"/>
      <c r="O25" s="18"/>
      <c r="P25" s="2"/>
      <c r="Q25" s="3"/>
      <c r="R25" s="3"/>
      <c r="S25" s="1"/>
    </row>
    <row r="26" spans="1:20" ht="15.75" customHeight="1" x14ac:dyDescent="0.25">
      <c r="A26">
        <v>4</v>
      </c>
      <c r="D26" t="s">
        <v>2</v>
      </c>
      <c r="F26">
        <v>400</v>
      </c>
      <c r="I26" s="18">
        <v>6.3</v>
      </c>
      <c r="J26">
        <v>6.5</v>
      </c>
      <c r="K26">
        <v>7.9000000000000001E-2</v>
      </c>
      <c r="L26">
        <v>7.9000000000000001E-2</v>
      </c>
      <c r="M26" s="18"/>
      <c r="N26" s="18"/>
      <c r="O26" s="18"/>
      <c r="P26" s="2"/>
      <c r="Q26" s="3"/>
      <c r="R26" s="3"/>
      <c r="S26" s="1"/>
    </row>
    <row r="27" spans="1:20" ht="15.75" customHeight="1" x14ac:dyDescent="0.25">
      <c r="A27">
        <v>4</v>
      </c>
      <c r="D27" t="s">
        <v>2</v>
      </c>
      <c r="F27">
        <v>400</v>
      </c>
      <c r="I27" s="18">
        <v>6.79</v>
      </c>
      <c r="J27">
        <v>3.25</v>
      </c>
      <c r="K27">
        <v>7.9000000000000001E-2</v>
      </c>
      <c r="L27">
        <v>7.9000000000000001E-2</v>
      </c>
      <c r="M27" s="18"/>
      <c r="N27" s="18"/>
      <c r="O27" s="18"/>
      <c r="P27" s="2"/>
      <c r="Q27" s="3"/>
      <c r="R27" s="3"/>
      <c r="S27" s="1"/>
    </row>
    <row r="28" spans="1:20" ht="15.75" customHeight="1" x14ac:dyDescent="0.25">
      <c r="A28">
        <v>4</v>
      </c>
      <c r="D28" t="s">
        <v>2</v>
      </c>
      <c r="F28">
        <v>400</v>
      </c>
      <c r="I28" s="18"/>
      <c r="J28" s="18"/>
      <c r="K28" s="18"/>
      <c r="L28" s="18"/>
      <c r="M28" s="18"/>
      <c r="N28" s="18"/>
      <c r="O28" s="18"/>
      <c r="P28" s="2"/>
      <c r="Q28" s="3"/>
      <c r="R28" s="3"/>
      <c r="S28" s="1"/>
    </row>
    <row r="29" spans="1:20" ht="15.75" customHeight="1" x14ac:dyDescent="0.25">
      <c r="A29">
        <v>4</v>
      </c>
      <c r="D29" t="s">
        <v>2</v>
      </c>
      <c r="F29">
        <v>400</v>
      </c>
      <c r="P29" s="2"/>
      <c r="Q29" s="3"/>
      <c r="R29" s="3"/>
      <c r="S29" s="1"/>
    </row>
    <row r="30" spans="1:20" ht="15.75" customHeight="1" x14ac:dyDescent="0.25">
      <c r="A30">
        <v>4</v>
      </c>
      <c r="B30" t="s">
        <v>33</v>
      </c>
      <c r="C30">
        <v>7</v>
      </c>
      <c r="D30" t="s">
        <v>2</v>
      </c>
      <c r="F30">
        <v>389</v>
      </c>
      <c r="G30">
        <v>4.8499999999999996</v>
      </c>
      <c r="H30" s="1">
        <v>0.02</v>
      </c>
      <c r="I30" s="1">
        <v>0.192</v>
      </c>
      <c r="J30">
        <v>200</v>
      </c>
      <c r="K30" s="1">
        <v>3.7699999999999997E-2</v>
      </c>
      <c r="L30" s="1">
        <v>3.7699999999999997E-2</v>
      </c>
      <c r="M30" s="1">
        <v>14.7</v>
      </c>
      <c r="N30" s="1">
        <v>34.9</v>
      </c>
      <c r="O30" s="1"/>
      <c r="P30" s="2"/>
      <c r="Q30" s="3"/>
      <c r="R30" s="3"/>
      <c r="S30" s="1"/>
    </row>
    <row r="31" spans="1:20" ht="15.75" customHeight="1" x14ac:dyDescent="0.25">
      <c r="A31">
        <v>4</v>
      </c>
      <c r="D31" t="s">
        <v>2</v>
      </c>
      <c r="F31">
        <v>389</v>
      </c>
      <c r="H31" s="1"/>
      <c r="I31" s="1">
        <v>0.29199999999999998</v>
      </c>
      <c r="J31">
        <v>100</v>
      </c>
      <c r="K31" s="1">
        <v>3.9600000000000003E-2</v>
      </c>
      <c r="L31" s="1">
        <v>3.9600000000000003E-2</v>
      </c>
      <c r="M31" s="1"/>
      <c r="N31" s="1"/>
      <c r="O31" s="1"/>
      <c r="P31" s="2"/>
      <c r="Q31" s="3"/>
      <c r="R31" s="3"/>
      <c r="S31" s="1"/>
    </row>
    <row r="32" spans="1:20" ht="15.75" customHeight="1" x14ac:dyDescent="0.25">
      <c r="A32">
        <v>4</v>
      </c>
      <c r="D32" t="s">
        <v>2</v>
      </c>
      <c r="F32">
        <v>389</v>
      </c>
      <c r="H32" s="1"/>
      <c r="I32" s="1">
        <v>1.0920000000000001</v>
      </c>
      <c r="J32">
        <v>50</v>
      </c>
      <c r="K32" s="1">
        <v>3.2899999999999999E-2</v>
      </c>
      <c r="L32" s="1">
        <v>3.2899999999999999E-2</v>
      </c>
      <c r="M32" s="1"/>
      <c r="N32" s="1"/>
      <c r="O32" s="1"/>
      <c r="P32" s="2"/>
      <c r="Q32" s="3"/>
      <c r="R32" s="3"/>
      <c r="S32" s="1"/>
    </row>
    <row r="33" spans="1:20" ht="15.75" customHeight="1" x14ac:dyDescent="0.25">
      <c r="A33">
        <v>4</v>
      </c>
      <c r="D33" t="s">
        <v>2</v>
      </c>
      <c r="F33">
        <v>389</v>
      </c>
      <c r="H33" s="1"/>
      <c r="I33" s="1">
        <v>3.6</v>
      </c>
      <c r="J33">
        <v>25</v>
      </c>
      <c r="K33" s="1">
        <v>2.4E-2</v>
      </c>
      <c r="L33" s="1">
        <v>2.4E-2</v>
      </c>
      <c r="M33" s="1"/>
      <c r="N33" s="1"/>
      <c r="O33" s="1"/>
      <c r="P33" s="2"/>
      <c r="Q33" s="3"/>
      <c r="R33" s="3"/>
      <c r="S33" s="1"/>
    </row>
    <row r="34" spans="1:20" ht="15.75" customHeight="1" x14ac:dyDescent="0.25">
      <c r="A34">
        <v>4</v>
      </c>
      <c r="D34" t="s">
        <v>2</v>
      </c>
      <c r="F34">
        <v>389</v>
      </c>
      <c r="H34" s="1"/>
      <c r="I34" s="1">
        <v>13.01</v>
      </c>
      <c r="J34">
        <v>12.5</v>
      </c>
      <c r="K34" s="1">
        <v>2.46E-2</v>
      </c>
      <c r="L34" s="1">
        <v>2.46E-2</v>
      </c>
      <c r="M34" s="1"/>
      <c r="N34" s="1"/>
      <c r="O34" s="1"/>
      <c r="P34" s="2"/>
      <c r="Q34" s="3"/>
      <c r="R34" s="3"/>
      <c r="S34" s="1"/>
    </row>
    <row r="35" spans="1:20" ht="15.75" customHeight="1" x14ac:dyDescent="0.25">
      <c r="A35">
        <v>4</v>
      </c>
      <c r="D35" t="s">
        <v>2</v>
      </c>
      <c r="F35">
        <v>389</v>
      </c>
      <c r="H35" s="1"/>
      <c r="I35" s="1">
        <v>28.52</v>
      </c>
      <c r="J35">
        <v>6.5</v>
      </c>
      <c r="K35" s="1">
        <v>2.4299999999999999E-2</v>
      </c>
      <c r="L35" s="1">
        <v>2.4299999999999999E-2</v>
      </c>
      <c r="M35" s="1"/>
      <c r="N35" s="1"/>
      <c r="O35" s="1"/>
      <c r="P35" s="2"/>
      <c r="Q35" s="3"/>
      <c r="R35" s="3"/>
      <c r="S35" s="1"/>
    </row>
    <row r="36" spans="1:20" ht="15.75" customHeight="1" x14ac:dyDescent="0.25">
      <c r="A36">
        <v>4</v>
      </c>
      <c r="D36" t="s">
        <v>2</v>
      </c>
      <c r="F36">
        <v>389</v>
      </c>
      <c r="H36" s="1"/>
      <c r="I36" s="1">
        <v>39.6</v>
      </c>
      <c r="J36">
        <v>3.25</v>
      </c>
      <c r="K36" s="1">
        <v>3.8300000000000001E-2</v>
      </c>
      <c r="L36" s="1">
        <v>3.8300000000000001E-2</v>
      </c>
      <c r="M36" s="1"/>
      <c r="N36" s="1"/>
      <c r="O36" s="1"/>
      <c r="P36" s="2"/>
      <c r="Q36" s="3"/>
      <c r="R36" s="3"/>
      <c r="S36" s="1"/>
    </row>
    <row r="37" spans="1:20" ht="15.75" customHeight="1" x14ac:dyDescent="0.25">
      <c r="A37">
        <v>4</v>
      </c>
      <c r="D37" t="s">
        <v>2</v>
      </c>
      <c r="F37">
        <v>389</v>
      </c>
      <c r="H37" s="1"/>
      <c r="J37" s="1"/>
      <c r="K37" s="1"/>
      <c r="L37" s="1"/>
      <c r="M37" s="1"/>
      <c r="N37" s="1"/>
      <c r="O37" s="1"/>
      <c r="P37" s="2"/>
      <c r="Q37" s="3"/>
      <c r="R37" s="3"/>
      <c r="S37" s="1"/>
    </row>
    <row r="38" spans="1:20" ht="15.75" customHeight="1" x14ac:dyDescent="0.25">
      <c r="A38">
        <v>4</v>
      </c>
      <c r="B38" t="s">
        <v>35</v>
      </c>
      <c r="C38">
        <v>6</v>
      </c>
      <c r="D38" t="s">
        <v>2</v>
      </c>
      <c r="E38" s="18" t="s">
        <v>66</v>
      </c>
      <c r="F38">
        <v>500</v>
      </c>
      <c r="G38">
        <v>15</v>
      </c>
      <c r="H38">
        <v>0.09</v>
      </c>
      <c r="I38">
        <v>8.5210000000000008</v>
      </c>
      <c r="J38">
        <v>200</v>
      </c>
      <c r="K38" s="1">
        <v>2.5899999999999999E-2</v>
      </c>
      <c r="L38" s="1">
        <v>2.5899999999999999E-2</v>
      </c>
      <c r="P38" s="2"/>
      <c r="Q38" s="3"/>
      <c r="R38" s="3"/>
      <c r="S38" s="1"/>
    </row>
    <row r="39" spans="1:20" ht="15.75" customHeight="1" x14ac:dyDescent="0.25">
      <c r="A39">
        <v>4</v>
      </c>
      <c r="D39" t="s">
        <v>2</v>
      </c>
      <c r="E39" s="18"/>
      <c r="F39">
        <v>500</v>
      </c>
      <c r="I39">
        <v>8.92</v>
      </c>
      <c r="J39">
        <v>100</v>
      </c>
      <c r="K39" s="1">
        <v>2.58E-2</v>
      </c>
      <c r="L39" s="1">
        <v>2.58E-2</v>
      </c>
      <c r="P39" s="2"/>
      <c r="Q39" s="3"/>
      <c r="R39" s="3"/>
      <c r="S39" s="1"/>
    </row>
    <row r="40" spans="1:20" ht="15.75" customHeight="1" x14ac:dyDescent="0.25">
      <c r="A40">
        <v>4</v>
      </c>
      <c r="D40" t="s">
        <v>2</v>
      </c>
      <c r="E40" s="18"/>
      <c r="F40">
        <v>500</v>
      </c>
      <c r="I40">
        <v>9.5210000000000008</v>
      </c>
      <c r="J40">
        <v>50</v>
      </c>
      <c r="K40" s="1">
        <v>1.9699999999999999E-2</v>
      </c>
      <c r="L40" s="1">
        <v>1.9699999999999999E-2</v>
      </c>
      <c r="P40" s="2"/>
      <c r="Q40" s="3"/>
      <c r="R40" s="3"/>
      <c r="S40" s="1"/>
    </row>
    <row r="41" spans="1:20" ht="15.75" customHeight="1" x14ac:dyDescent="0.25">
      <c r="A41">
        <v>4</v>
      </c>
      <c r="D41" t="s">
        <v>2</v>
      </c>
      <c r="E41" s="18"/>
      <c r="F41">
        <v>500</v>
      </c>
      <c r="I41">
        <v>13.31</v>
      </c>
      <c r="J41">
        <v>25</v>
      </c>
      <c r="K41" s="1">
        <v>0.04</v>
      </c>
      <c r="L41" s="1">
        <v>0.04</v>
      </c>
      <c r="P41" s="2"/>
      <c r="Q41" s="3"/>
      <c r="R41" s="3"/>
      <c r="S41" s="1"/>
    </row>
    <row r="42" spans="1:20" ht="15.75" customHeight="1" x14ac:dyDescent="0.25">
      <c r="A42">
        <v>4</v>
      </c>
      <c r="D42" t="s">
        <v>2</v>
      </c>
      <c r="E42" s="18"/>
      <c r="F42">
        <v>500</v>
      </c>
      <c r="I42">
        <v>14.01</v>
      </c>
      <c r="J42">
        <v>12.5</v>
      </c>
      <c r="K42" s="1">
        <v>9.4999999999999998E-3</v>
      </c>
      <c r="L42" s="1">
        <v>9.4999999999999998E-3</v>
      </c>
      <c r="P42" s="2"/>
      <c r="Q42" s="3"/>
      <c r="R42" s="3"/>
      <c r="S42" s="1"/>
    </row>
    <row r="43" spans="1:20" ht="15.75" customHeight="1" x14ac:dyDescent="0.25">
      <c r="A43">
        <v>4</v>
      </c>
      <c r="D43" t="s">
        <v>2</v>
      </c>
      <c r="E43" s="18"/>
      <c r="F43">
        <v>500</v>
      </c>
      <c r="I43">
        <v>17.989999999999998</v>
      </c>
      <c r="J43">
        <v>6.5</v>
      </c>
      <c r="K43" s="1">
        <v>7.1000000000000004E-3</v>
      </c>
      <c r="L43" s="1">
        <v>7.1000000000000004E-3</v>
      </c>
      <c r="P43" s="2"/>
      <c r="Q43" s="3"/>
      <c r="R43" s="3"/>
      <c r="S43" s="1"/>
    </row>
    <row r="44" spans="1:20" ht="15.75" customHeight="1" x14ac:dyDescent="0.25">
      <c r="A44">
        <v>4</v>
      </c>
      <c r="D44" t="s">
        <v>2</v>
      </c>
      <c r="E44" s="18"/>
      <c r="F44">
        <v>500</v>
      </c>
      <c r="I44">
        <v>35.200000000000003</v>
      </c>
      <c r="J44">
        <v>3.25</v>
      </c>
      <c r="K44" s="1">
        <v>3.8999999999999998E-3</v>
      </c>
      <c r="L44" s="1">
        <v>3.8999999999999998E-3</v>
      </c>
      <c r="P44" s="2"/>
      <c r="Q44" s="3"/>
      <c r="R44" s="3"/>
      <c r="S44" s="1"/>
    </row>
    <row r="45" spans="1:20" ht="15.75" customHeight="1" x14ac:dyDescent="0.25">
      <c r="A45">
        <v>4</v>
      </c>
      <c r="D45" t="s">
        <v>2</v>
      </c>
      <c r="E45" s="18"/>
      <c r="F45">
        <v>500</v>
      </c>
      <c r="P45" s="2"/>
      <c r="Q45" s="3"/>
      <c r="R45" s="3"/>
      <c r="S45" s="1"/>
    </row>
    <row r="46" spans="1:20" ht="15.75" customHeight="1" x14ac:dyDescent="0.25">
      <c r="A46">
        <v>4</v>
      </c>
      <c r="D46" t="s">
        <v>2</v>
      </c>
      <c r="F46">
        <v>500</v>
      </c>
      <c r="P46" s="2"/>
      <c r="Q46" s="3"/>
      <c r="R46" s="3"/>
      <c r="S46" s="1"/>
    </row>
    <row r="47" spans="1:20" ht="15.75" customHeight="1" x14ac:dyDescent="0.25">
      <c r="A47">
        <v>4</v>
      </c>
      <c r="D47" t="s">
        <v>2</v>
      </c>
      <c r="F47">
        <v>500</v>
      </c>
      <c r="H47" s="1"/>
      <c r="I47" s="1"/>
      <c r="J47" s="1"/>
      <c r="K47" s="1"/>
      <c r="L47" s="1"/>
      <c r="M47" s="1"/>
      <c r="N47" s="1"/>
      <c r="P47" s="2"/>
      <c r="Q47" s="3"/>
      <c r="R47" s="3"/>
      <c r="S47" s="1"/>
    </row>
    <row r="48" spans="1:20" ht="15.75" customHeight="1" x14ac:dyDescent="0.25">
      <c r="A48">
        <v>4</v>
      </c>
      <c r="B48" t="s">
        <v>36</v>
      </c>
      <c r="C48">
        <v>8</v>
      </c>
      <c r="D48" t="s">
        <v>2</v>
      </c>
      <c r="E48" s="18" t="s">
        <v>68</v>
      </c>
      <c r="F48">
        <v>200</v>
      </c>
      <c r="G48">
        <v>28</v>
      </c>
      <c r="H48">
        <v>2.9000000000000001E-2</v>
      </c>
      <c r="I48">
        <v>23.2</v>
      </c>
      <c r="J48">
        <v>200</v>
      </c>
      <c r="K48">
        <v>3.9899999999999998E-2</v>
      </c>
      <c r="L48">
        <v>3.9899999999999998E-2</v>
      </c>
      <c r="P48" s="2"/>
      <c r="Q48" s="12"/>
      <c r="R48" s="3"/>
      <c r="S48" s="1"/>
      <c r="T48" s="1"/>
    </row>
    <row r="49" spans="1:20" ht="15.75" customHeight="1" x14ac:dyDescent="0.25">
      <c r="A49">
        <v>4</v>
      </c>
      <c r="D49" t="s">
        <v>2</v>
      </c>
      <c r="E49" s="18"/>
      <c r="F49">
        <v>200</v>
      </c>
      <c r="I49">
        <v>23.4</v>
      </c>
      <c r="J49">
        <v>100</v>
      </c>
      <c r="K49">
        <v>2.92E-2</v>
      </c>
      <c r="L49">
        <v>2.92E-2</v>
      </c>
      <c r="P49" s="2"/>
      <c r="Q49" s="12"/>
      <c r="R49" s="3"/>
      <c r="S49" s="1"/>
      <c r="T49" s="1"/>
    </row>
    <row r="50" spans="1:20" ht="15.75" customHeight="1" x14ac:dyDescent="0.25">
      <c r="A50">
        <v>4</v>
      </c>
      <c r="D50" t="s">
        <v>2</v>
      </c>
      <c r="E50" s="18"/>
      <c r="F50">
        <v>200</v>
      </c>
      <c r="I50">
        <v>19.489999999999998</v>
      </c>
      <c r="J50">
        <v>50</v>
      </c>
      <c r="K50">
        <v>2.64E-2</v>
      </c>
      <c r="L50">
        <v>2.64E-2</v>
      </c>
      <c r="P50" s="2"/>
      <c r="Q50" s="12"/>
      <c r="R50" s="3"/>
      <c r="S50" s="1"/>
      <c r="T50" s="1"/>
    </row>
    <row r="51" spans="1:20" ht="15.75" customHeight="1" x14ac:dyDescent="0.25">
      <c r="A51">
        <v>4</v>
      </c>
      <c r="D51" t="s">
        <v>2</v>
      </c>
      <c r="E51" s="18"/>
      <c r="F51">
        <v>200</v>
      </c>
      <c r="I51">
        <v>19.989999999999998</v>
      </c>
      <c r="J51">
        <v>25</v>
      </c>
      <c r="K51">
        <v>3.9E-2</v>
      </c>
      <c r="L51">
        <v>3.9E-2</v>
      </c>
      <c r="P51" s="2"/>
      <c r="Q51" s="12"/>
      <c r="R51" s="3"/>
      <c r="S51" s="1"/>
      <c r="T51" s="1"/>
    </row>
    <row r="52" spans="1:20" ht="15.75" customHeight="1" x14ac:dyDescent="0.25">
      <c r="A52">
        <v>4</v>
      </c>
      <c r="D52" t="s">
        <v>2</v>
      </c>
      <c r="E52" s="18"/>
      <c r="F52">
        <v>200</v>
      </c>
      <c r="I52">
        <v>21.29</v>
      </c>
      <c r="J52">
        <v>12.5</v>
      </c>
      <c r="K52">
        <v>4.5400000000000003E-2</v>
      </c>
      <c r="L52">
        <v>4.5400000000000003E-2</v>
      </c>
      <c r="P52" s="2"/>
      <c r="Q52" s="12"/>
      <c r="R52" s="3"/>
      <c r="S52" s="1"/>
      <c r="T52" s="1"/>
    </row>
    <row r="53" spans="1:20" ht="15.75" customHeight="1" x14ac:dyDescent="0.25">
      <c r="A53">
        <v>4</v>
      </c>
      <c r="D53" t="s">
        <v>2</v>
      </c>
      <c r="E53" s="18"/>
      <c r="F53">
        <v>200</v>
      </c>
      <c r="I53">
        <v>24</v>
      </c>
      <c r="J53">
        <v>6.5</v>
      </c>
      <c r="K53">
        <v>4.48E-2</v>
      </c>
      <c r="L53">
        <v>4.48E-2</v>
      </c>
      <c r="P53" s="2"/>
      <c r="Q53" s="12"/>
      <c r="R53" s="3"/>
      <c r="S53" s="1"/>
      <c r="T53" s="1"/>
    </row>
    <row r="54" spans="1:20" ht="15.75" customHeight="1" x14ac:dyDescent="0.25">
      <c r="A54">
        <v>4</v>
      </c>
      <c r="D54" t="s">
        <v>2</v>
      </c>
      <c r="E54" s="18"/>
      <c r="F54">
        <v>200</v>
      </c>
      <c r="I54">
        <v>25.33</v>
      </c>
      <c r="J54">
        <v>3.25</v>
      </c>
      <c r="K54">
        <v>1.34E-2</v>
      </c>
      <c r="L54">
        <v>1.34E-2</v>
      </c>
      <c r="P54" s="2"/>
      <c r="Q54" s="12"/>
      <c r="R54" s="3"/>
      <c r="S54" s="1"/>
      <c r="T54" s="1"/>
    </row>
    <row r="55" spans="1:20" ht="15.75" customHeight="1" x14ac:dyDescent="0.25">
      <c r="A55">
        <v>4</v>
      </c>
      <c r="D55" t="s">
        <v>2</v>
      </c>
      <c r="E55" s="18"/>
      <c r="F55">
        <v>200</v>
      </c>
      <c r="P55" s="2"/>
      <c r="Q55" s="12"/>
      <c r="R55" s="3"/>
      <c r="S55" s="1"/>
      <c r="T55" s="1"/>
    </row>
    <row r="56" spans="1:20" ht="15.75" customHeight="1" x14ac:dyDescent="0.25">
      <c r="A56">
        <v>4</v>
      </c>
      <c r="B56" t="s">
        <v>37</v>
      </c>
      <c r="C56">
        <v>9</v>
      </c>
      <c r="D56" t="s">
        <v>2</v>
      </c>
      <c r="E56" s="18" t="s">
        <v>267</v>
      </c>
      <c r="F56">
        <v>2250</v>
      </c>
      <c r="G56">
        <v>5</v>
      </c>
      <c r="H56" s="1">
        <v>5.6000000000000001E-2</v>
      </c>
      <c r="I56" s="1">
        <v>-0.20799999999999999</v>
      </c>
      <c r="J56">
        <v>200</v>
      </c>
      <c r="K56" s="1">
        <v>4.7500000000000001E-2</v>
      </c>
      <c r="L56" s="1">
        <v>4.7500000000000001E-2</v>
      </c>
      <c r="M56" s="1"/>
      <c r="N56" s="1"/>
      <c r="O56" s="18"/>
      <c r="P56" s="2"/>
      <c r="Q56" s="3"/>
      <c r="R56" s="3"/>
      <c r="S56" s="1"/>
    </row>
    <row r="57" spans="1:20" ht="15.75" customHeight="1" x14ac:dyDescent="0.25">
      <c r="A57">
        <v>4</v>
      </c>
      <c r="D57" t="s">
        <v>2</v>
      </c>
      <c r="E57" s="18"/>
      <c r="F57">
        <v>2250</v>
      </c>
      <c r="H57" s="1"/>
      <c r="I57" s="1">
        <v>0.59199999999999997</v>
      </c>
      <c r="J57">
        <v>100</v>
      </c>
      <c r="K57" s="1">
        <v>5.3400000000000003E-2</v>
      </c>
      <c r="L57" s="1">
        <v>5.3400000000000003E-2</v>
      </c>
      <c r="M57" s="1"/>
      <c r="N57" s="1"/>
      <c r="O57" s="18"/>
      <c r="P57" s="2"/>
      <c r="Q57" s="3"/>
      <c r="R57" s="3"/>
      <c r="S57" s="1"/>
    </row>
    <row r="58" spans="1:20" ht="15.75" customHeight="1" x14ac:dyDescent="0.25">
      <c r="A58">
        <v>4</v>
      </c>
      <c r="D58" t="s">
        <v>2</v>
      </c>
      <c r="E58" s="18"/>
      <c r="F58">
        <v>2250</v>
      </c>
      <c r="H58" s="1"/>
      <c r="I58" s="1">
        <v>1.1919999999999999</v>
      </c>
      <c r="J58">
        <v>50</v>
      </c>
      <c r="K58" s="1">
        <v>5.3800000000000001E-2</v>
      </c>
      <c r="L58" s="1">
        <v>5.3800000000000001E-2</v>
      </c>
      <c r="M58" s="1"/>
      <c r="N58" s="1"/>
      <c r="O58" s="18"/>
      <c r="P58" s="2"/>
      <c r="Q58" s="3"/>
      <c r="R58" s="3"/>
      <c r="S58" s="1"/>
    </row>
    <row r="59" spans="1:20" ht="15.75" customHeight="1" x14ac:dyDescent="0.25">
      <c r="A59">
        <v>4</v>
      </c>
      <c r="D59" t="s">
        <v>2</v>
      </c>
      <c r="E59" s="18"/>
      <c r="F59">
        <v>2250</v>
      </c>
      <c r="H59" s="1"/>
      <c r="I59" s="1">
        <v>8.0210000000000008</v>
      </c>
      <c r="J59">
        <v>25</v>
      </c>
      <c r="K59" s="1">
        <v>6.6E-3</v>
      </c>
      <c r="L59" s="1">
        <v>6.6E-3</v>
      </c>
      <c r="M59" s="1"/>
      <c r="N59" s="1"/>
      <c r="O59" s="18"/>
      <c r="P59" s="2"/>
      <c r="Q59" s="3"/>
      <c r="R59" s="3"/>
      <c r="S59" s="1"/>
    </row>
    <row r="60" spans="1:20" ht="15.75" customHeight="1" x14ac:dyDescent="0.25">
      <c r="A60">
        <v>4</v>
      </c>
      <c r="D60" t="s">
        <v>2</v>
      </c>
      <c r="E60" s="18"/>
      <c r="F60">
        <v>2250</v>
      </c>
      <c r="H60" s="1"/>
      <c r="I60" s="1">
        <v>35.1</v>
      </c>
      <c r="J60">
        <v>12.5</v>
      </c>
      <c r="K60" s="1">
        <v>4.7999999999999996E-3</v>
      </c>
      <c r="L60" s="1">
        <v>4.7999999999999996E-3</v>
      </c>
      <c r="M60" s="1"/>
      <c r="N60" s="1"/>
      <c r="O60" s="18"/>
      <c r="P60" s="2"/>
      <c r="Q60" s="3"/>
      <c r="R60" s="3"/>
      <c r="S60" s="1"/>
    </row>
    <row r="61" spans="1:20" ht="15.75" customHeight="1" x14ac:dyDescent="0.25">
      <c r="A61">
        <v>4</v>
      </c>
      <c r="D61" t="s">
        <v>2</v>
      </c>
      <c r="E61" s="18"/>
      <c r="F61">
        <v>2250</v>
      </c>
      <c r="H61" s="1"/>
      <c r="I61" s="1">
        <v>37.4</v>
      </c>
      <c r="J61">
        <v>6.5</v>
      </c>
      <c r="K61" s="1">
        <v>3.0999999999999999E-3</v>
      </c>
      <c r="L61" s="1">
        <v>3.0999999999999999E-3</v>
      </c>
      <c r="M61" s="1"/>
      <c r="N61" s="1"/>
      <c r="O61" s="18"/>
      <c r="P61" s="2"/>
      <c r="Q61" s="3"/>
      <c r="R61" s="3"/>
      <c r="S61" s="1"/>
    </row>
    <row r="62" spans="1:20" ht="15.75" customHeight="1" x14ac:dyDescent="0.25">
      <c r="A62">
        <v>4</v>
      </c>
      <c r="D62" t="s">
        <v>2</v>
      </c>
      <c r="E62" s="18"/>
      <c r="F62">
        <v>2250</v>
      </c>
      <c r="H62" s="1"/>
      <c r="I62" s="18"/>
      <c r="K62" s="1"/>
      <c r="L62" s="1"/>
      <c r="M62" s="1"/>
      <c r="N62" s="1"/>
      <c r="O62" s="18"/>
      <c r="P62" s="2"/>
      <c r="Q62" s="3"/>
      <c r="R62" s="3"/>
      <c r="S62" s="1"/>
    </row>
    <row r="63" spans="1:20" ht="15.75" customHeight="1" x14ac:dyDescent="0.25">
      <c r="A63">
        <v>4</v>
      </c>
      <c r="D63" t="s">
        <v>2</v>
      </c>
      <c r="E63" s="18"/>
      <c r="F63">
        <v>2250</v>
      </c>
      <c r="H63" s="1"/>
      <c r="J63" s="1"/>
      <c r="K63" s="1"/>
      <c r="L63" s="1"/>
      <c r="M63" s="1"/>
      <c r="N63" s="1"/>
      <c r="O63" s="18"/>
      <c r="P63" s="2"/>
      <c r="Q63" s="3"/>
      <c r="R63" s="3"/>
      <c r="S63" s="1"/>
    </row>
    <row r="64" spans="1:20" ht="15.75" customHeight="1" x14ac:dyDescent="0.25">
      <c r="A64">
        <v>4</v>
      </c>
      <c r="B64" t="s">
        <v>38</v>
      </c>
      <c r="C64">
        <v>7</v>
      </c>
      <c r="D64" t="s">
        <v>2</v>
      </c>
      <c r="E64" t="s">
        <v>69</v>
      </c>
      <c r="F64">
        <v>370</v>
      </c>
      <c r="G64">
        <v>12</v>
      </c>
      <c r="H64">
        <v>2.9000000000000001E-2</v>
      </c>
      <c r="I64">
        <v>4.5999999999999996</v>
      </c>
      <c r="J64">
        <v>200</v>
      </c>
      <c r="K64" s="1">
        <v>2.5100000000000001E-2</v>
      </c>
      <c r="L64" s="1">
        <v>2.5100000000000001E-2</v>
      </c>
      <c r="P64" s="2"/>
      <c r="Q64" s="3"/>
      <c r="R64" s="3"/>
      <c r="S64" s="1"/>
    </row>
    <row r="65" spans="1:19" ht="15.75" customHeight="1" x14ac:dyDescent="0.25">
      <c r="A65">
        <v>4</v>
      </c>
      <c r="D65" t="s">
        <v>2</v>
      </c>
      <c r="F65">
        <v>370</v>
      </c>
      <c r="I65">
        <v>4.4400000000000004</v>
      </c>
      <c r="J65">
        <v>100</v>
      </c>
      <c r="K65" s="1">
        <v>0.03</v>
      </c>
      <c r="L65" s="1">
        <v>0.03</v>
      </c>
      <c r="P65" s="2"/>
      <c r="Q65" s="3"/>
      <c r="R65" s="3"/>
      <c r="S65" s="1"/>
    </row>
    <row r="66" spans="1:19" ht="15.75" customHeight="1" x14ac:dyDescent="0.25">
      <c r="A66">
        <v>4</v>
      </c>
      <c r="D66" t="s">
        <v>2</v>
      </c>
      <c r="F66">
        <v>370</v>
      </c>
      <c r="I66">
        <v>4</v>
      </c>
      <c r="J66">
        <v>50</v>
      </c>
      <c r="K66" s="1">
        <v>3.7699999999999997E-2</v>
      </c>
      <c r="L66" s="1">
        <v>3.7699999999999997E-2</v>
      </c>
      <c r="P66" s="2"/>
      <c r="Q66" s="3"/>
      <c r="R66" s="3"/>
      <c r="S66" s="1"/>
    </row>
    <row r="67" spans="1:19" ht="15.75" customHeight="1" x14ac:dyDescent="0.25">
      <c r="A67">
        <v>4</v>
      </c>
      <c r="D67" t="s">
        <v>2</v>
      </c>
      <c r="F67">
        <v>370</v>
      </c>
      <c r="I67">
        <v>4.3899999999999997</v>
      </c>
      <c r="J67">
        <v>25</v>
      </c>
      <c r="K67" s="1">
        <v>2.46E-2</v>
      </c>
      <c r="L67" s="1">
        <v>2.46E-2</v>
      </c>
      <c r="P67" s="2"/>
      <c r="Q67" s="3"/>
      <c r="R67" s="3"/>
      <c r="S67" s="1"/>
    </row>
    <row r="68" spans="1:19" ht="15.75" customHeight="1" x14ac:dyDescent="0.25">
      <c r="A68">
        <v>4</v>
      </c>
      <c r="D68" t="s">
        <v>2</v>
      </c>
      <c r="F68">
        <v>370</v>
      </c>
      <c r="I68">
        <v>9.76</v>
      </c>
      <c r="J68">
        <v>12.5</v>
      </c>
      <c r="K68" s="1">
        <v>1.7899999999999999E-2</v>
      </c>
      <c r="L68" s="1">
        <v>1.7899999999999999E-2</v>
      </c>
      <c r="P68" s="2"/>
      <c r="Q68" s="3"/>
      <c r="R68" s="3"/>
      <c r="S68" s="1"/>
    </row>
    <row r="69" spans="1:19" ht="15.75" customHeight="1" x14ac:dyDescent="0.25">
      <c r="A69">
        <v>4</v>
      </c>
      <c r="D69" t="s">
        <v>2</v>
      </c>
      <c r="F69">
        <v>370</v>
      </c>
      <c r="I69">
        <v>10.19</v>
      </c>
      <c r="J69">
        <v>6.5</v>
      </c>
      <c r="K69" s="1">
        <v>1.84E-2</v>
      </c>
      <c r="L69" s="1">
        <v>1.84E-2</v>
      </c>
      <c r="P69" s="2"/>
      <c r="Q69" s="3"/>
      <c r="R69" s="3"/>
      <c r="S69" s="1"/>
    </row>
    <row r="70" spans="1:19" ht="15.75" customHeight="1" x14ac:dyDescent="0.25">
      <c r="A70">
        <v>4</v>
      </c>
      <c r="D70" t="s">
        <v>2</v>
      </c>
      <c r="F70">
        <v>370</v>
      </c>
      <c r="I70">
        <v>17.059999999999999</v>
      </c>
      <c r="J70">
        <v>3.25</v>
      </c>
      <c r="K70" s="1">
        <v>3.9399999999999998E-2</v>
      </c>
      <c r="L70" s="1">
        <v>3.9399999999999998E-2</v>
      </c>
      <c r="P70" s="2"/>
      <c r="Q70" s="3"/>
      <c r="R70" s="3"/>
      <c r="S70" s="1"/>
    </row>
    <row r="71" spans="1:19" ht="15.75" customHeight="1" x14ac:dyDescent="0.25">
      <c r="A71">
        <v>4</v>
      </c>
      <c r="D71" t="s">
        <v>2</v>
      </c>
      <c r="F71">
        <v>370</v>
      </c>
      <c r="P71" s="2"/>
      <c r="Q71" s="3"/>
      <c r="R71" s="3"/>
      <c r="S71" s="1"/>
    </row>
    <row r="72" spans="1:19" ht="15.75" customHeight="1" x14ac:dyDescent="0.25">
      <c r="A72">
        <v>4</v>
      </c>
      <c r="D72" t="s">
        <v>2</v>
      </c>
      <c r="F72">
        <v>370</v>
      </c>
      <c r="P72" s="2"/>
      <c r="Q72" s="3"/>
      <c r="R72" s="3"/>
      <c r="S72" s="1"/>
    </row>
    <row r="73" spans="1:19" ht="15.75" customHeight="1" x14ac:dyDescent="0.25">
      <c r="A73">
        <v>4</v>
      </c>
      <c r="B73" t="s">
        <v>40</v>
      </c>
      <c r="C73">
        <v>7</v>
      </c>
      <c r="D73" t="s">
        <v>2</v>
      </c>
      <c r="E73" s="18" t="s">
        <v>73</v>
      </c>
      <c r="F73">
        <v>2500</v>
      </c>
      <c r="G73">
        <v>5</v>
      </c>
      <c r="H73" s="22">
        <v>0.05</v>
      </c>
      <c r="I73" s="22">
        <v>0.28999999999999998</v>
      </c>
      <c r="J73">
        <v>200</v>
      </c>
      <c r="K73" s="22">
        <v>4.3400000000000001E-2</v>
      </c>
      <c r="L73" s="22">
        <v>4.3400000000000001E-2</v>
      </c>
      <c r="M73" s="22"/>
      <c r="N73" s="22"/>
      <c r="O73" s="22"/>
      <c r="P73" s="2"/>
      <c r="Q73" s="3"/>
      <c r="R73" s="3"/>
      <c r="S73" s="1"/>
    </row>
    <row r="74" spans="1:19" ht="15.75" customHeight="1" x14ac:dyDescent="0.25">
      <c r="A74">
        <v>4</v>
      </c>
      <c r="D74" t="s">
        <v>2</v>
      </c>
      <c r="E74" s="18"/>
      <c r="F74">
        <v>2500</v>
      </c>
      <c r="H74" s="22"/>
      <c r="I74" s="22">
        <v>1.19</v>
      </c>
      <c r="J74">
        <v>100</v>
      </c>
      <c r="K74" s="22">
        <v>3.2000000000000001E-2</v>
      </c>
      <c r="L74" s="22">
        <v>3.2000000000000001E-2</v>
      </c>
      <c r="M74" s="22"/>
      <c r="N74" s="22"/>
      <c r="O74" s="22"/>
      <c r="P74" s="2"/>
      <c r="Q74" s="3"/>
      <c r="R74" s="3"/>
      <c r="S74" s="1"/>
    </row>
    <row r="75" spans="1:19" ht="15.75" customHeight="1" x14ac:dyDescent="0.25">
      <c r="A75">
        <v>4</v>
      </c>
      <c r="D75" t="s">
        <v>2</v>
      </c>
      <c r="E75" s="18"/>
      <c r="F75">
        <v>2500</v>
      </c>
      <c r="H75" s="22"/>
      <c r="I75" s="22">
        <v>1.89</v>
      </c>
      <c r="J75">
        <v>50</v>
      </c>
      <c r="K75" s="22">
        <v>3.6499999999999998E-2</v>
      </c>
      <c r="L75" s="22">
        <v>3.6499999999999998E-2</v>
      </c>
      <c r="M75" s="22"/>
      <c r="N75" s="22"/>
      <c r="O75" s="22"/>
      <c r="P75" s="2"/>
      <c r="Q75" s="3"/>
      <c r="R75" s="3"/>
      <c r="S75" s="1"/>
    </row>
    <row r="76" spans="1:19" ht="15.75" customHeight="1" x14ac:dyDescent="0.25">
      <c r="A76">
        <v>4</v>
      </c>
      <c r="D76" t="s">
        <v>2</v>
      </c>
      <c r="E76" s="18"/>
      <c r="F76">
        <v>2500</v>
      </c>
      <c r="H76" s="22"/>
      <c r="I76" s="22">
        <v>7.77</v>
      </c>
      <c r="J76">
        <v>25</v>
      </c>
      <c r="K76" s="22">
        <v>1.6299999999999999E-2</v>
      </c>
      <c r="L76" s="22">
        <v>1.6299999999999999E-2</v>
      </c>
      <c r="M76" s="22"/>
      <c r="N76" s="22"/>
      <c r="O76" s="22"/>
      <c r="P76" s="2"/>
      <c r="Q76" s="3"/>
      <c r="R76" s="3"/>
      <c r="S76" s="1"/>
    </row>
    <row r="77" spans="1:19" ht="15.75" customHeight="1" x14ac:dyDescent="0.25">
      <c r="A77">
        <v>4</v>
      </c>
      <c r="D77" t="s">
        <v>2</v>
      </c>
      <c r="E77" s="18"/>
      <c r="F77">
        <v>2500</v>
      </c>
      <c r="H77" s="22"/>
      <c r="I77" s="22">
        <v>19.75</v>
      </c>
      <c r="J77">
        <v>12.5</v>
      </c>
      <c r="K77" s="22">
        <v>7.9000000000000008E-3</v>
      </c>
      <c r="L77" s="22">
        <v>7.9000000000000008E-3</v>
      </c>
      <c r="M77" s="22"/>
      <c r="N77" s="22"/>
      <c r="O77" s="22"/>
      <c r="P77" s="2"/>
      <c r="Q77" s="3"/>
      <c r="R77" s="3"/>
      <c r="S77" s="1"/>
    </row>
    <row r="78" spans="1:19" ht="15.75" customHeight="1" x14ac:dyDescent="0.25">
      <c r="A78">
        <v>4</v>
      </c>
      <c r="D78" t="s">
        <v>2</v>
      </c>
      <c r="E78" s="18"/>
      <c r="F78">
        <v>2500</v>
      </c>
      <c r="H78" s="22"/>
      <c r="I78" s="22">
        <v>30</v>
      </c>
      <c r="J78">
        <v>6.5</v>
      </c>
      <c r="K78" s="22">
        <v>7.4000000000000003E-3</v>
      </c>
      <c r="L78" s="22">
        <v>7.4000000000000003E-3</v>
      </c>
      <c r="M78" s="22"/>
      <c r="N78" s="22"/>
      <c r="O78" s="22"/>
      <c r="P78" s="2"/>
      <c r="Q78" s="3"/>
      <c r="R78" s="3"/>
      <c r="S78" s="1"/>
    </row>
    <row r="79" spans="1:19" ht="15.75" customHeight="1" x14ac:dyDescent="0.25">
      <c r="A79">
        <v>4</v>
      </c>
      <c r="D79" t="s">
        <v>2</v>
      </c>
      <c r="E79" s="18"/>
      <c r="F79">
        <v>2500</v>
      </c>
      <c r="H79" s="22"/>
      <c r="I79" s="22">
        <v>41.08</v>
      </c>
      <c r="J79">
        <v>3.25</v>
      </c>
      <c r="K79" s="22">
        <v>5.1000000000000004E-3</v>
      </c>
      <c r="L79" s="22">
        <v>5.1000000000000004E-3</v>
      </c>
      <c r="M79" s="22"/>
      <c r="N79" s="22"/>
      <c r="O79" s="22"/>
      <c r="P79" s="2"/>
      <c r="Q79" s="3"/>
      <c r="R79" s="3"/>
      <c r="S79" s="1"/>
    </row>
    <row r="80" spans="1:19" ht="15.75" customHeight="1" x14ac:dyDescent="0.25">
      <c r="A80">
        <v>4</v>
      </c>
      <c r="D80" t="s">
        <v>2</v>
      </c>
      <c r="E80" s="18"/>
      <c r="F80">
        <v>2500</v>
      </c>
      <c r="H80" s="22"/>
      <c r="I80" s="22"/>
      <c r="J80" s="22"/>
      <c r="K80" s="22"/>
      <c r="L80" s="22"/>
      <c r="M80" s="22"/>
      <c r="N80" s="22"/>
      <c r="O80" s="22"/>
      <c r="P80" s="2"/>
      <c r="Q80" s="3"/>
      <c r="R80" s="3"/>
      <c r="S80" s="1"/>
    </row>
    <row r="81" spans="1:19" ht="15.75" customHeight="1" x14ac:dyDescent="0.25">
      <c r="A81">
        <v>4</v>
      </c>
      <c r="D81" t="s">
        <v>2</v>
      </c>
      <c r="E81" s="18"/>
      <c r="F81">
        <v>2500</v>
      </c>
      <c r="H81" s="22"/>
      <c r="I81" s="22"/>
      <c r="J81" s="22"/>
      <c r="K81" s="22"/>
      <c r="L81" s="22"/>
      <c r="M81" s="22"/>
      <c r="N81" s="22"/>
      <c r="O81" s="22"/>
      <c r="P81" s="2"/>
      <c r="Q81" s="3"/>
      <c r="R81" s="3"/>
      <c r="S81" s="1"/>
    </row>
    <row r="82" spans="1:19" ht="15.75" customHeight="1" x14ac:dyDescent="0.25">
      <c r="A82">
        <v>4</v>
      </c>
      <c r="B82" t="s">
        <v>43</v>
      </c>
      <c r="C82">
        <v>9</v>
      </c>
      <c r="D82" t="s">
        <v>2</v>
      </c>
      <c r="E82" t="s">
        <v>268</v>
      </c>
      <c r="F82">
        <v>330</v>
      </c>
      <c r="G82">
        <v>12</v>
      </c>
      <c r="H82">
        <v>2.5000000000000001E-2</v>
      </c>
      <c r="I82">
        <v>1.3919999999999999</v>
      </c>
      <c r="J82">
        <v>200</v>
      </c>
      <c r="K82" s="22">
        <v>3.49E-2</v>
      </c>
      <c r="L82" s="22">
        <v>3.49E-2</v>
      </c>
      <c r="P82" s="2"/>
      <c r="Q82" s="3"/>
      <c r="R82" s="3"/>
      <c r="S82" s="1"/>
    </row>
    <row r="83" spans="1:19" ht="15.75" customHeight="1" x14ac:dyDescent="0.25">
      <c r="A83">
        <v>4</v>
      </c>
      <c r="D83" t="s">
        <v>2</v>
      </c>
      <c r="E83" s="38" t="s">
        <v>269</v>
      </c>
      <c r="F83">
        <v>330</v>
      </c>
      <c r="I83">
        <v>1.1919999999999999</v>
      </c>
      <c r="J83">
        <v>100</v>
      </c>
      <c r="K83" s="22">
        <v>2.4500000000000001E-2</v>
      </c>
      <c r="L83" s="22">
        <v>2.4500000000000001E-2</v>
      </c>
      <c r="P83" s="2"/>
      <c r="Q83" s="3"/>
      <c r="R83" s="3"/>
      <c r="S83" s="1"/>
    </row>
    <row r="84" spans="1:19" ht="15.75" customHeight="1" x14ac:dyDescent="0.25">
      <c r="A84">
        <v>4</v>
      </c>
      <c r="D84" t="s">
        <v>2</v>
      </c>
      <c r="F84">
        <v>330</v>
      </c>
      <c r="I84">
        <v>3.3</v>
      </c>
      <c r="J84">
        <v>50</v>
      </c>
      <c r="K84" s="22">
        <v>1.5599999999999999E-2</v>
      </c>
      <c r="L84" s="22">
        <v>1.5599999999999999E-2</v>
      </c>
      <c r="P84" s="2"/>
      <c r="Q84" s="3"/>
      <c r="R84" s="3"/>
      <c r="S84" s="1"/>
    </row>
    <row r="85" spans="1:19" ht="15.75" customHeight="1" x14ac:dyDescent="0.25">
      <c r="A85">
        <v>4</v>
      </c>
      <c r="D85" t="s">
        <v>2</v>
      </c>
      <c r="F85">
        <v>330</v>
      </c>
      <c r="I85">
        <v>6.83</v>
      </c>
      <c r="J85">
        <v>25</v>
      </c>
      <c r="K85" s="22">
        <v>1.23E-2</v>
      </c>
      <c r="L85" s="22">
        <v>1.23E-2</v>
      </c>
      <c r="P85" s="2"/>
      <c r="Q85" s="3"/>
      <c r="R85" s="3"/>
      <c r="S85" s="1"/>
    </row>
    <row r="86" spans="1:19" ht="15.75" customHeight="1" x14ac:dyDescent="0.25">
      <c r="A86">
        <v>4</v>
      </c>
      <c r="D86" t="s">
        <v>2</v>
      </c>
      <c r="F86">
        <v>330</v>
      </c>
      <c r="I86">
        <v>16.87</v>
      </c>
      <c r="J86">
        <v>12.5</v>
      </c>
      <c r="K86" s="22">
        <v>1.4999999999999999E-2</v>
      </c>
      <c r="L86" s="22">
        <v>1.4999999999999999E-2</v>
      </c>
      <c r="P86" s="2"/>
      <c r="Q86" s="3"/>
      <c r="R86" s="3"/>
      <c r="S86" s="1"/>
    </row>
    <row r="87" spans="1:19" ht="15.75" customHeight="1" x14ac:dyDescent="0.25">
      <c r="A87">
        <v>4</v>
      </c>
      <c r="D87" t="s">
        <v>2</v>
      </c>
      <c r="F87">
        <v>330</v>
      </c>
      <c r="I87">
        <v>23.78</v>
      </c>
      <c r="J87">
        <v>6.5</v>
      </c>
      <c r="K87" s="22">
        <v>1.2E-2</v>
      </c>
      <c r="L87" s="22">
        <v>1.2E-2</v>
      </c>
      <c r="P87" s="2"/>
      <c r="Q87" s="3"/>
      <c r="R87" s="3"/>
      <c r="S87" s="1"/>
    </row>
    <row r="88" spans="1:19" ht="15.75" customHeight="1" x14ac:dyDescent="0.25">
      <c r="A88">
        <v>4</v>
      </c>
      <c r="D88" t="s">
        <v>2</v>
      </c>
      <c r="F88">
        <v>330</v>
      </c>
      <c r="I88">
        <v>31.92</v>
      </c>
      <c r="J88">
        <v>3.25</v>
      </c>
      <c r="K88" s="22">
        <v>1.12E-2</v>
      </c>
      <c r="L88" s="22">
        <v>1.12E-2</v>
      </c>
      <c r="P88" s="2"/>
      <c r="Q88" s="3"/>
      <c r="R88" s="3"/>
      <c r="S88" s="1"/>
    </row>
    <row r="89" spans="1:19" ht="15.75" customHeight="1" x14ac:dyDescent="0.25">
      <c r="A89">
        <v>4</v>
      </c>
      <c r="D89" t="s">
        <v>2</v>
      </c>
      <c r="F89">
        <v>330</v>
      </c>
      <c r="P89" s="2"/>
      <c r="Q89" s="3"/>
      <c r="R89" s="3"/>
      <c r="S89" s="1"/>
    </row>
    <row r="90" spans="1:19" ht="15.75" customHeight="1" x14ac:dyDescent="0.25">
      <c r="A90">
        <v>4</v>
      </c>
      <c r="D90" t="s">
        <v>2</v>
      </c>
      <c r="F90">
        <v>330</v>
      </c>
      <c r="P90" s="2"/>
      <c r="Q90" s="3"/>
      <c r="R90" s="3"/>
      <c r="S90" s="1"/>
    </row>
    <row r="91" spans="1:19" ht="15.75" customHeight="1" x14ac:dyDescent="0.25">
      <c r="A91">
        <v>4</v>
      </c>
      <c r="B91" s="23"/>
      <c r="C91" s="23"/>
      <c r="D91" t="s">
        <v>2</v>
      </c>
      <c r="F91">
        <v>330</v>
      </c>
      <c r="P91" s="2"/>
      <c r="Q91" s="3"/>
      <c r="R91" s="3"/>
      <c r="S91" s="1"/>
    </row>
    <row r="92" spans="1:19" ht="15.75" customHeight="1" x14ac:dyDescent="0.25">
      <c r="A92">
        <v>4</v>
      </c>
      <c r="B92" s="23"/>
      <c r="C92" s="23"/>
      <c r="D92" t="s">
        <v>2</v>
      </c>
      <c r="F92">
        <v>330</v>
      </c>
      <c r="P92" s="2"/>
      <c r="Q92" s="3"/>
      <c r="R92" s="3"/>
      <c r="S92" s="1"/>
    </row>
    <row r="93" spans="1:19" ht="15.75" customHeight="1" x14ac:dyDescent="0.25">
      <c r="A93">
        <v>4</v>
      </c>
      <c r="B93" s="24" t="s">
        <v>48</v>
      </c>
      <c r="C93" s="24">
        <v>8</v>
      </c>
      <c r="D93" t="s">
        <v>2</v>
      </c>
      <c r="E93" t="s">
        <v>74</v>
      </c>
      <c r="F93">
        <v>2100</v>
      </c>
      <c r="G93">
        <v>5</v>
      </c>
      <c r="H93">
        <v>3.6999999999999998E-2</v>
      </c>
      <c r="I93">
        <v>-0.5</v>
      </c>
      <c r="J93">
        <v>200</v>
      </c>
      <c r="K93">
        <v>1.7100000000000001E-2</v>
      </c>
      <c r="L93">
        <v>1.7100000000000001E-2</v>
      </c>
      <c r="P93" s="2"/>
      <c r="Q93" s="3"/>
      <c r="R93" s="3"/>
      <c r="S93" s="1"/>
    </row>
    <row r="94" spans="1:19" ht="15.75" customHeight="1" x14ac:dyDescent="0.25">
      <c r="A94">
        <v>4</v>
      </c>
      <c r="B94" s="24"/>
      <c r="C94" s="24"/>
      <c r="D94" t="s">
        <v>2</v>
      </c>
      <c r="F94">
        <v>2100</v>
      </c>
      <c r="I94">
        <v>0.89200000000000002</v>
      </c>
      <c r="J94">
        <v>100</v>
      </c>
      <c r="K94">
        <v>5.8999999999999997E-2</v>
      </c>
      <c r="L94">
        <v>5.8999999999999997E-2</v>
      </c>
      <c r="P94" s="2"/>
      <c r="Q94" s="3"/>
      <c r="R94" s="3"/>
      <c r="S94" s="1"/>
    </row>
    <row r="95" spans="1:19" ht="15.75" customHeight="1" x14ac:dyDescent="0.25">
      <c r="A95">
        <v>4</v>
      </c>
      <c r="B95" s="24"/>
      <c r="C95" s="24"/>
      <c r="D95" t="s">
        <v>2</v>
      </c>
      <c r="F95">
        <v>2100</v>
      </c>
      <c r="I95">
        <v>1.1399999999999999</v>
      </c>
      <c r="J95">
        <v>50</v>
      </c>
      <c r="K95">
        <v>6.8000000000000005E-2</v>
      </c>
      <c r="L95">
        <v>6.8000000000000005E-2</v>
      </c>
      <c r="P95" s="2"/>
      <c r="Q95" s="3"/>
      <c r="R95" s="3"/>
      <c r="S95" s="1"/>
    </row>
    <row r="96" spans="1:19" ht="15.75" customHeight="1" x14ac:dyDescent="0.25">
      <c r="A96">
        <v>4</v>
      </c>
      <c r="B96" s="24"/>
      <c r="C96" s="24"/>
      <c r="D96" t="s">
        <v>2</v>
      </c>
      <c r="F96">
        <v>2100</v>
      </c>
      <c r="I96">
        <v>2.6</v>
      </c>
      <c r="J96">
        <v>25</v>
      </c>
      <c r="K96">
        <v>5.4300000000000001E-2</v>
      </c>
      <c r="L96">
        <v>5.4300000000000001E-2</v>
      </c>
      <c r="P96" s="2"/>
      <c r="Q96" s="3"/>
      <c r="R96" s="3"/>
      <c r="S96" s="1"/>
    </row>
    <row r="97" spans="1:19" ht="15.75" customHeight="1" x14ac:dyDescent="0.25">
      <c r="A97">
        <v>4</v>
      </c>
      <c r="B97" s="24"/>
      <c r="C97" s="24"/>
      <c r="D97" t="s">
        <v>2</v>
      </c>
      <c r="F97">
        <v>2100</v>
      </c>
      <c r="I97">
        <v>4.4000000000000004</v>
      </c>
      <c r="J97">
        <v>12.5</v>
      </c>
      <c r="K97">
        <v>0.04</v>
      </c>
      <c r="L97">
        <v>0.04</v>
      </c>
      <c r="P97" s="2"/>
      <c r="Q97" s="3"/>
      <c r="R97" s="3"/>
      <c r="S97" s="1"/>
    </row>
    <row r="98" spans="1:19" ht="15.75" customHeight="1" x14ac:dyDescent="0.25">
      <c r="A98">
        <v>4</v>
      </c>
      <c r="B98" s="24"/>
      <c r="C98" s="24"/>
      <c r="D98" t="s">
        <v>2</v>
      </c>
      <c r="F98">
        <v>2100</v>
      </c>
      <c r="I98">
        <v>7.1319999999999997</v>
      </c>
      <c r="J98">
        <v>6.5</v>
      </c>
      <c r="K98">
        <v>3.0099999999999998E-2</v>
      </c>
      <c r="L98">
        <v>3.0099999999999998E-2</v>
      </c>
      <c r="P98" s="2"/>
      <c r="Q98" s="3"/>
      <c r="R98" s="3"/>
      <c r="S98" s="1"/>
    </row>
    <row r="99" spans="1:19" ht="15.75" customHeight="1" x14ac:dyDescent="0.25">
      <c r="A99">
        <v>4</v>
      </c>
      <c r="B99" s="24"/>
      <c r="C99" s="24"/>
      <c r="D99" t="s">
        <v>2</v>
      </c>
      <c r="F99">
        <v>2100</v>
      </c>
      <c r="I99">
        <v>10.5</v>
      </c>
      <c r="J99">
        <v>3.25</v>
      </c>
      <c r="K99">
        <v>1.43E-2</v>
      </c>
      <c r="L99">
        <v>1.43E-2</v>
      </c>
      <c r="P99" s="2"/>
      <c r="Q99" s="3"/>
      <c r="R99" s="3"/>
      <c r="S99" s="1"/>
    </row>
    <row r="100" spans="1:19" ht="15.75" customHeight="1" x14ac:dyDescent="0.25">
      <c r="A100">
        <v>4</v>
      </c>
      <c r="B100" s="24"/>
      <c r="C100" s="24"/>
      <c r="D100" t="s">
        <v>2</v>
      </c>
      <c r="F100">
        <v>2100</v>
      </c>
      <c r="P100" s="2"/>
      <c r="Q100" s="3"/>
      <c r="R100" s="3"/>
      <c r="S100" s="1"/>
    </row>
    <row r="101" spans="1:19" ht="15.75" customHeight="1" x14ac:dyDescent="0.25">
      <c r="A101">
        <v>4</v>
      </c>
      <c r="B101" s="24"/>
      <c r="C101" s="24"/>
      <c r="D101" t="s">
        <v>2</v>
      </c>
      <c r="F101">
        <v>2100</v>
      </c>
      <c r="P101" s="2"/>
      <c r="Q101" s="3"/>
      <c r="R101" s="3"/>
      <c r="S101" s="1"/>
    </row>
    <row r="102" spans="1:19" ht="15.75" customHeight="1" x14ac:dyDescent="0.25">
      <c r="A102">
        <v>4</v>
      </c>
      <c r="B102" s="25" t="s">
        <v>49</v>
      </c>
      <c r="C102" s="25">
        <v>6</v>
      </c>
      <c r="D102" t="s">
        <v>2</v>
      </c>
      <c r="E102" t="s">
        <v>75</v>
      </c>
      <c r="F102">
        <v>330</v>
      </c>
      <c r="G102" s="26" t="s">
        <v>76</v>
      </c>
      <c r="H102">
        <v>0.03</v>
      </c>
      <c r="I102">
        <v>8.9209999999999994</v>
      </c>
      <c r="J102">
        <v>200</v>
      </c>
      <c r="K102">
        <v>1.29E-2</v>
      </c>
      <c r="L102">
        <v>1.29E-2</v>
      </c>
      <c r="P102" s="2"/>
      <c r="Q102" s="3"/>
      <c r="R102" s="3"/>
      <c r="S102" s="1"/>
    </row>
    <row r="103" spans="1:19" ht="15.75" customHeight="1" x14ac:dyDescent="0.25">
      <c r="A103">
        <v>4</v>
      </c>
      <c r="B103" s="25"/>
      <c r="C103" s="25"/>
      <c r="D103" t="s">
        <v>2</v>
      </c>
      <c r="F103">
        <v>330</v>
      </c>
      <c r="G103" s="26"/>
      <c r="I103">
        <v>9.5500000000000007</v>
      </c>
      <c r="J103">
        <v>100</v>
      </c>
      <c r="K103">
        <v>1.46E-2</v>
      </c>
      <c r="L103">
        <v>1.46E-2</v>
      </c>
      <c r="P103" s="2"/>
      <c r="Q103" s="3"/>
      <c r="R103" s="3"/>
      <c r="S103" s="1"/>
    </row>
    <row r="104" spans="1:19" ht="15.75" customHeight="1" x14ac:dyDescent="0.25">
      <c r="A104">
        <v>4</v>
      </c>
      <c r="B104" s="25"/>
      <c r="C104" s="25"/>
      <c r="D104" t="s">
        <v>2</v>
      </c>
      <c r="F104">
        <v>330</v>
      </c>
      <c r="G104" s="26"/>
      <c r="I104">
        <v>11.38</v>
      </c>
      <c r="J104">
        <v>50</v>
      </c>
      <c r="K104">
        <v>2.5700000000000001E-2</v>
      </c>
      <c r="L104">
        <v>2.5700000000000001E-2</v>
      </c>
      <c r="P104" s="2"/>
      <c r="Q104" s="3"/>
      <c r="R104" s="3"/>
      <c r="S104" s="1"/>
    </row>
    <row r="105" spans="1:19" ht="15.75" customHeight="1" x14ac:dyDescent="0.25">
      <c r="A105">
        <v>4</v>
      </c>
      <c r="B105" s="25"/>
      <c r="C105" s="25"/>
      <c r="D105" t="s">
        <v>2</v>
      </c>
      <c r="F105">
        <v>330</v>
      </c>
      <c r="G105" s="26"/>
      <c r="I105">
        <v>12.37</v>
      </c>
      <c r="J105">
        <v>25</v>
      </c>
      <c r="K105">
        <v>3.27E-2</v>
      </c>
      <c r="L105">
        <v>3.27E-2</v>
      </c>
      <c r="P105" s="2"/>
      <c r="Q105" s="3"/>
      <c r="R105" s="3"/>
      <c r="S105" s="1"/>
    </row>
    <row r="106" spans="1:19" ht="15.75" customHeight="1" x14ac:dyDescent="0.25">
      <c r="A106">
        <v>4</v>
      </c>
      <c r="B106" s="25"/>
      <c r="C106" s="25"/>
      <c r="D106" t="s">
        <v>2</v>
      </c>
      <c r="F106">
        <v>330</v>
      </c>
      <c r="G106" s="26"/>
      <c r="I106">
        <v>15.52</v>
      </c>
      <c r="J106">
        <v>12.5</v>
      </c>
      <c r="K106">
        <v>1.9099999999999999E-2</v>
      </c>
      <c r="L106">
        <v>1.9099999999999999E-2</v>
      </c>
      <c r="P106" s="2"/>
      <c r="Q106" s="3"/>
      <c r="R106" s="3"/>
      <c r="S106" s="1"/>
    </row>
    <row r="107" spans="1:19" ht="15.75" customHeight="1" x14ac:dyDescent="0.25">
      <c r="A107">
        <v>4</v>
      </c>
      <c r="B107" s="25"/>
      <c r="C107" s="25"/>
      <c r="D107" t="s">
        <v>2</v>
      </c>
      <c r="F107">
        <v>330</v>
      </c>
      <c r="G107" s="26"/>
      <c r="I107">
        <v>16.510000000000002</v>
      </c>
      <c r="J107">
        <v>6.5</v>
      </c>
      <c r="K107">
        <v>1.5699999999999999E-2</v>
      </c>
      <c r="L107">
        <v>1.5699999999999999E-2</v>
      </c>
      <c r="P107" s="2"/>
      <c r="Q107" s="3"/>
      <c r="R107" s="3"/>
      <c r="S107" s="1"/>
    </row>
    <row r="108" spans="1:19" ht="15.75" customHeight="1" x14ac:dyDescent="0.25">
      <c r="A108">
        <v>4</v>
      </c>
      <c r="B108" s="25"/>
      <c r="C108" s="25"/>
      <c r="D108" t="s">
        <v>2</v>
      </c>
      <c r="F108">
        <v>330</v>
      </c>
      <c r="G108" s="26"/>
      <c r="I108">
        <v>20.99</v>
      </c>
      <c r="J108">
        <v>3.25</v>
      </c>
      <c r="K108">
        <v>1.47E-2</v>
      </c>
      <c r="L108">
        <v>1.47E-2</v>
      </c>
      <c r="P108" s="2"/>
      <c r="Q108" s="3"/>
      <c r="R108" s="3"/>
      <c r="S108" s="1"/>
    </row>
    <row r="109" spans="1:19" ht="15.75" customHeight="1" x14ac:dyDescent="0.25">
      <c r="A109">
        <v>4</v>
      </c>
      <c r="B109" s="25"/>
      <c r="C109" s="25"/>
      <c r="D109" t="s">
        <v>2</v>
      </c>
      <c r="F109">
        <v>330</v>
      </c>
      <c r="G109" s="26"/>
      <c r="P109" s="2"/>
      <c r="Q109" s="3"/>
      <c r="R109" s="3"/>
      <c r="S109" s="1"/>
    </row>
    <row r="110" spans="1:19" ht="15.75" customHeight="1" x14ac:dyDescent="0.25">
      <c r="A110">
        <v>4</v>
      </c>
      <c r="B110" s="25"/>
      <c r="C110" s="25"/>
      <c r="D110" t="s">
        <v>2</v>
      </c>
      <c r="F110">
        <v>330</v>
      </c>
      <c r="G110" s="26"/>
      <c r="P110" s="2"/>
      <c r="Q110" s="3"/>
      <c r="R110" s="3"/>
      <c r="S110" s="1"/>
    </row>
    <row r="111" spans="1:19" ht="15.75" customHeight="1" x14ac:dyDescent="0.25">
      <c r="A111">
        <v>4</v>
      </c>
      <c r="D111" t="s">
        <v>2</v>
      </c>
      <c r="F111">
        <v>330</v>
      </c>
      <c r="P111" s="2"/>
      <c r="Q111" s="3"/>
      <c r="R111" s="3"/>
      <c r="S111" s="1"/>
    </row>
    <row r="112" spans="1:19" ht="15.75" customHeight="1" x14ac:dyDescent="0.25">
      <c r="A112">
        <v>4</v>
      </c>
      <c r="B112" t="s">
        <v>51</v>
      </c>
      <c r="C112">
        <v>11</v>
      </c>
      <c r="D112" t="s">
        <v>2</v>
      </c>
      <c r="E112" t="s">
        <v>270</v>
      </c>
      <c r="F112">
        <v>19000</v>
      </c>
      <c r="G112">
        <v>5</v>
      </c>
      <c r="H112">
        <v>3.5000000000000003E-2</v>
      </c>
      <c r="I112">
        <v>-2</v>
      </c>
      <c r="J112">
        <v>200</v>
      </c>
      <c r="K112">
        <v>9.0200000000000002E-2</v>
      </c>
      <c r="L112">
        <v>9.0200000000000002E-2</v>
      </c>
      <c r="P112" s="2"/>
      <c r="Q112" s="3"/>
      <c r="R112" s="3"/>
      <c r="S112" s="1"/>
    </row>
    <row r="113" spans="1:19" ht="15.75" customHeight="1" x14ac:dyDescent="0.25">
      <c r="A113">
        <v>4</v>
      </c>
      <c r="D113" t="s">
        <v>2</v>
      </c>
      <c r="F113">
        <v>19000</v>
      </c>
      <c r="I113">
        <v>-1.6</v>
      </c>
      <c r="J113">
        <v>100</v>
      </c>
      <c r="K113">
        <v>9.2700000000000005E-2</v>
      </c>
      <c r="L113">
        <v>9.2700000000000005E-2</v>
      </c>
      <c r="P113" s="2"/>
      <c r="Q113" s="3"/>
      <c r="R113" s="3"/>
      <c r="S113" s="1"/>
    </row>
    <row r="114" spans="1:19" ht="15.75" customHeight="1" x14ac:dyDescent="0.25">
      <c r="A114">
        <v>4</v>
      </c>
      <c r="D114" t="s">
        <v>2</v>
      </c>
      <c r="F114">
        <v>19000</v>
      </c>
      <c r="I114">
        <v>-1.61</v>
      </c>
      <c r="J114">
        <v>50</v>
      </c>
      <c r="K114">
        <v>4.9299999999999997E-2</v>
      </c>
      <c r="L114">
        <v>4.9299999999999997E-2</v>
      </c>
      <c r="P114" s="2"/>
      <c r="Q114" s="3"/>
      <c r="R114" s="3"/>
      <c r="S114" s="1"/>
    </row>
    <row r="115" spans="1:19" ht="15.75" customHeight="1" x14ac:dyDescent="0.25">
      <c r="A115">
        <v>4</v>
      </c>
      <c r="D115" t="s">
        <v>2</v>
      </c>
      <c r="F115">
        <v>19000</v>
      </c>
      <c r="I115">
        <v>3.8</v>
      </c>
      <c r="J115">
        <v>25</v>
      </c>
      <c r="K115">
        <v>4.4999999999999998E-2</v>
      </c>
      <c r="L115">
        <v>4.4999999999999998E-2</v>
      </c>
      <c r="P115" s="2"/>
      <c r="Q115" s="3"/>
      <c r="R115" s="3"/>
      <c r="S115" s="1"/>
    </row>
    <row r="116" spans="1:19" ht="15.75" customHeight="1" x14ac:dyDescent="0.25">
      <c r="A116">
        <v>4</v>
      </c>
      <c r="D116" t="s">
        <v>2</v>
      </c>
      <c r="F116">
        <v>19000</v>
      </c>
      <c r="I116">
        <v>12.01</v>
      </c>
      <c r="J116">
        <v>12.5</v>
      </c>
      <c r="K116">
        <v>1.77E-2</v>
      </c>
      <c r="L116">
        <v>1.77E-2</v>
      </c>
      <c r="P116" s="2"/>
      <c r="Q116" s="3"/>
      <c r="R116" s="3"/>
      <c r="S116" s="1"/>
    </row>
    <row r="117" spans="1:19" ht="15.75" customHeight="1" x14ac:dyDescent="0.25">
      <c r="A117">
        <v>4</v>
      </c>
      <c r="D117" t="s">
        <v>2</v>
      </c>
      <c r="F117">
        <v>19000</v>
      </c>
      <c r="I117">
        <v>20.99</v>
      </c>
      <c r="J117">
        <v>6.5</v>
      </c>
      <c r="K117">
        <v>1.3299999999999999E-2</v>
      </c>
      <c r="L117">
        <v>1.3299999999999999E-2</v>
      </c>
      <c r="P117" s="2"/>
      <c r="Q117" s="3"/>
      <c r="R117" s="3"/>
      <c r="S117" s="1"/>
    </row>
    <row r="118" spans="1:19" ht="15.75" customHeight="1" x14ac:dyDescent="0.25">
      <c r="A118">
        <v>4</v>
      </c>
      <c r="D118" t="s">
        <v>2</v>
      </c>
      <c r="F118">
        <v>19000</v>
      </c>
      <c r="I118">
        <v>29.79</v>
      </c>
      <c r="J118">
        <v>3.25</v>
      </c>
      <c r="K118">
        <v>9.7999999999999997E-3</v>
      </c>
      <c r="L118">
        <v>9.7999999999999997E-3</v>
      </c>
      <c r="P118" s="2"/>
      <c r="Q118" s="3"/>
      <c r="R118" s="3"/>
      <c r="S118" s="1"/>
    </row>
    <row r="119" spans="1:19" ht="15.75" customHeight="1" x14ac:dyDescent="0.25">
      <c r="A119">
        <v>4</v>
      </c>
      <c r="D119" t="s">
        <v>2</v>
      </c>
      <c r="F119">
        <v>19000</v>
      </c>
      <c r="P119" s="2"/>
      <c r="Q119" s="3"/>
      <c r="R119" s="3"/>
      <c r="S119" s="1"/>
    </row>
    <row r="120" spans="1:19" ht="15.75" customHeight="1" x14ac:dyDescent="0.25">
      <c r="A120">
        <v>4</v>
      </c>
      <c r="D120" t="s">
        <v>2</v>
      </c>
      <c r="F120">
        <v>19000</v>
      </c>
      <c r="H120" s="1"/>
      <c r="I120" s="1"/>
      <c r="J120" s="1"/>
      <c r="K120" s="1"/>
      <c r="L120" s="1"/>
      <c r="M120" s="1"/>
      <c r="N120" s="1"/>
      <c r="P120" s="2"/>
      <c r="Q120" s="3"/>
      <c r="R120" s="3"/>
      <c r="S120" s="1"/>
    </row>
    <row r="121" spans="1:19" ht="15.75" customHeight="1" x14ac:dyDescent="0.25">
      <c r="A121">
        <v>4</v>
      </c>
      <c r="B121" t="s">
        <v>52</v>
      </c>
      <c r="C121">
        <v>10</v>
      </c>
      <c r="D121" t="s">
        <v>2</v>
      </c>
      <c r="E121" t="s">
        <v>105</v>
      </c>
      <c r="F121">
        <v>5200</v>
      </c>
      <c r="G121">
        <v>5</v>
      </c>
      <c r="H121" s="1">
        <v>4.4999999999999998E-2</v>
      </c>
      <c r="I121" s="1">
        <v>-7.9</v>
      </c>
      <c r="J121">
        <v>200</v>
      </c>
      <c r="K121" s="1">
        <v>5.3900000000000003E-2</v>
      </c>
      <c r="L121" s="1">
        <v>5.3900000000000003E-2</v>
      </c>
      <c r="M121" s="1"/>
      <c r="N121" s="1"/>
      <c r="O121" s="1"/>
      <c r="P121" s="2"/>
      <c r="Q121" s="3"/>
      <c r="R121" s="3"/>
      <c r="S121" s="1"/>
    </row>
    <row r="122" spans="1:19" ht="15.75" customHeight="1" x14ac:dyDescent="0.25">
      <c r="A122">
        <v>4</v>
      </c>
      <c r="D122" t="s">
        <v>2</v>
      </c>
      <c r="F122">
        <v>5200</v>
      </c>
      <c r="H122" s="1"/>
      <c r="I122" s="1">
        <v>-7.9939999999999998</v>
      </c>
      <c r="J122">
        <v>100</v>
      </c>
      <c r="K122" s="1">
        <v>2.5999999999999999E-2</v>
      </c>
      <c r="L122" s="1">
        <v>2.5999999999999999E-2</v>
      </c>
      <c r="M122" s="1"/>
      <c r="N122" s="1"/>
      <c r="O122" s="1"/>
      <c r="P122" s="2"/>
      <c r="Q122" s="3"/>
      <c r="R122" s="3"/>
      <c r="S122" s="1"/>
    </row>
    <row r="123" spans="1:19" ht="15.75" customHeight="1" x14ac:dyDescent="0.25">
      <c r="A123">
        <v>4</v>
      </c>
      <c r="D123" t="s">
        <v>2</v>
      </c>
      <c r="F123">
        <v>5200</v>
      </c>
      <c r="H123" s="1"/>
      <c r="I123" s="1">
        <v>-6.79</v>
      </c>
      <c r="J123">
        <v>50</v>
      </c>
      <c r="K123" s="1">
        <v>2.6100000000000002E-2</v>
      </c>
      <c r="L123" s="1">
        <v>2.6100000000000002E-2</v>
      </c>
      <c r="M123" s="1"/>
      <c r="N123" s="1"/>
      <c r="O123" s="1"/>
      <c r="P123" s="2"/>
      <c r="Q123" s="3"/>
      <c r="R123" s="3"/>
      <c r="S123" s="1"/>
    </row>
    <row r="124" spans="1:19" ht="15.75" customHeight="1" x14ac:dyDescent="0.25">
      <c r="A124">
        <v>4</v>
      </c>
      <c r="D124" t="s">
        <v>2</v>
      </c>
      <c r="F124">
        <v>5200</v>
      </c>
      <c r="H124" s="1"/>
      <c r="I124" s="1">
        <v>-4.1970000000000001</v>
      </c>
      <c r="J124">
        <v>25</v>
      </c>
      <c r="K124" s="1">
        <v>4.58E-2</v>
      </c>
      <c r="L124" s="1">
        <v>4.58E-2</v>
      </c>
      <c r="M124" s="1"/>
      <c r="N124" s="1"/>
      <c r="O124" s="1"/>
      <c r="P124" s="2"/>
      <c r="Q124" s="3"/>
      <c r="R124" s="3"/>
      <c r="S124" s="1"/>
    </row>
    <row r="125" spans="1:19" ht="15.75" customHeight="1" x14ac:dyDescent="0.25">
      <c r="A125">
        <v>4</v>
      </c>
      <c r="D125" t="s">
        <v>2</v>
      </c>
      <c r="F125">
        <v>5200</v>
      </c>
      <c r="H125" s="1"/>
      <c r="I125" s="1">
        <v>-1.3</v>
      </c>
      <c r="J125">
        <v>12.5</v>
      </c>
      <c r="K125" s="1">
        <v>4.8000000000000001E-2</v>
      </c>
      <c r="L125" s="1">
        <v>4.8000000000000001E-2</v>
      </c>
      <c r="M125" s="1"/>
      <c r="N125" s="1"/>
      <c r="O125" s="1"/>
      <c r="P125" s="2"/>
      <c r="Q125" s="3"/>
      <c r="R125" s="3"/>
      <c r="S125" s="1"/>
    </row>
    <row r="126" spans="1:19" ht="15.75" customHeight="1" x14ac:dyDescent="0.25">
      <c r="A126">
        <v>4</v>
      </c>
      <c r="D126" t="s">
        <v>2</v>
      </c>
      <c r="F126">
        <v>5200</v>
      </c>
      <c r="H126" s="1"/>
      <c r="I126" s="1">
        <v>1.1399999999999999</v>
      </c>
      <c r="J126">
        <v>6.5</v>
      </c>
      <c r="K126" s="1">
        <v>6.93E-2</v>
      </c>
      <c r="L126" s="1">
        <v>6.93E-2</v>
      </c>
      <c r="M126" s="1"/>
      <c r="N126" s="1"/>
      <c r="O126" s="1"/>
      <c r="P126" s="2"/>
      <c r="Q126" s="3"/>
      <c r="R126" s="3"/>
      <c r="S126" s="1"/>
    </row>
    <row r="127" spans="1:19" ht="15.75" customHeight="1" x14ac:dyDescent="0.25">
      <c r="A127">
        <v>4</v>
      </c>
      <c r="D127" t="s">
        <v>2</v>
      </c>
      <c r="F127">
        <v>5200</v>
      </c>
      <c r="H127" s="1"/>
      <c r="I127" s="1">
        <v>10.15</v>
      </c>
      <c r="J127">
        <v>3.25</v>
      </c>
      <c r="K127" s="1">
        <v>1.8800000000000001E-2</v>
      </c>
      <c r="L127" s="1">
        <v>1.8800000000000001E-2</v>
      </c>
      <c r="M127" s="1"/>
      <c r="N127" s="1"/>
      <c r="O127" s="1"/>
      <c r="P127" s="2"/>
      <c r="Q127" s="3"/>
      <c r="R127" s="3"/>
      <c r="S127" s="1"/>
    </row>
    <row r="128" spans="1:19" ht="15.75" customHeight="1" x14ac:dyDescent="0.25">
      <c r="A128">
        <v>4</v>
      </c>
      <c r="D128" t="s">
        <v>2</v>
      </c>
      <c r="F128">
        <v>5200</v>
      </c>
      <c r="H128" s="1"/>
      <c r="J128" s="1"/>
      <c r="K128" s="1"/>
      <c r="L128" s="1"/>
      <c r="M128" s="1"/>
      <c r="N128" s="1"/>
      <c r="O128" s="1"/>
      <c r="P128" s="2"/>
      <c r="Q128" s="3"/>
      <c r="R128" s="3"/>
      <c r="S128" s="1"/>
    </row>
    <row r="129" spans="1:19" ht="15.75" customHeight="1" x14ac:dyDescent="0.25">
      <c r="A129">
        <v>4</v>
      </c>
      <c r="B129" t="s">
        <v>54</v>
      </c>
      <c r="C129">
        <v>6</v>
      </c>
      <c r="D129" t="s">
        <v>2</v>
      </c>
      <c r="E129" t="s">
        <v>78</v>
      </c>
      <c r="F129">
        <v>350</v>
      </c>
      <c r="G129">
        <v>12</v>
      </c>
      <c r="H129">
        <v>0.03</v>
      </c>
      <c r="I129">
        <v>6.2</v>
      </c>
      <c r="J129">
        <v>200</v>
      </c>
      <c r="K129">
        <v>1.7000000000000001E-2</v>
      </c>
      <c r="L129">
        <v>1.7000000000000001E-2</v>
      </c>
      <c r="M129">
        <v>10.5</v>
      </c>
      <c r="N129">
        <v>18.98</v>
      </c>
      <c r="O129">
        <v>23.31</v>
      </c>
      <c r="P129" s="2"/>
      <c r="Q129" s="3"/>
      <c r="R129" s="3"/>
      <c r="S129" s="1"/>
    </row>
    <row r="130" spans="1:19" ht="15.75" customHeight="1" x14ac:dyDescent="0.25">
      <c r="A130">
        <v>4</v>
      </c>
      <c r="D130" t="s">
        <v>2</v>
      </c>
      <c r="F130">
        <v>350</v>
      </c>
      <c r="I130">
        <v>6.33</v>
      </c>
      <c r="J130">
        <v>100</v>
      </c>
      <c r="K130" s="1">
        <v>2.58E-2</v>
      </c>
      <c r="L130" s="1">
        <v>2.58E-2</v>
      </c>
      <c r="P130" s="2"/>
      <c r="Q130" s="3"/>
      <c r="R130" s="3"/>
      <c r="S130" s="1"/>
    </row>
    <row r="131" spans="1:19" ht="15.75" customHeight="1" x14ac:dyDescent="0.25">
      <c r="A131">
        <v>4</v>
      </c>
      <c r="D131" t="s">
        <v>2</v>
      </c>
      <c r="F131">
        <v>350</v>
      </c>
      <c r="I131">
        <v>7.032</v>
      </c>
      <c r="J131">
        <v>50</v>
      </c>
      <c r="K131" s="1">
        <v>0.02</v>
      </c>
      <c r="L131" s="1">
        <v>0.02</v>
      </c>
      <c r="P131" s="2"/>
      <c r="Q131" s="3"/>
      <c r="R131" s="3"/>
      <c r="S131" s="1"/>
    </row>
    <row r="132" spans="1:19" ht="15.75" customHeight="1" x14ac:dyDescent="0.25">
      <c r="A132">
        <v>4</v>
      </c>
      <c r="D132" t="s">
        <v>2</v>
      </c>
      <c r="F132">
        <v>350</v>
      </c>
      <c r="I132">
        <v>7.03</v>
      </c>
      <c r="J132">
        <v>25</v>
      </c>
      <c r="K132" s="1">
        <v>1.5599999999999999E-2</v>
      </c>
      <c r="L132" s="1">
        <v>1.5599999999999999E-2</v>
      </c>
      <c r="P132" s="2"/>
      <c r="Q132" s="3"/>
      <c r="R132" s="3"/>
      <c r="S132" s="1"/>
    </row>
    <row r="133" spans="1:19" ht="15.75" customHeight="1" x14ac:dyDescent="0.25">
      <c r="A133">
        <v>4</v>
      </c>
      <c r="D133" t="s">
        <v>2</v>
      </c>
      <c r="F133">
        <v>350</v>
      </c>
      <c r="I133">
        <v>10.5</v>
      </c>
      <c r="J133">
        <v>12.5</v>
      </c>
      <c r="K133" s="1">
        <v>1.26E-2</v>
      </c>
      <c r="L133" s="1">
        <v>1.26E-2</v>
      </c>
      <c r="P133" s="2"/>
      <c r="Q133" s="3"/>
      <c r="R133" s="3"/>
      <c r="S133" s="1"/>
    </row>
    <row r="134" spans="1:19" ht="15.75" customHeight="1" x14ac:dyDescent="0.25">
      <c r="A134">
        <v>4</v>
      </c>
      <c r="D134" t="s">
        <v>2</v>
      </c>
      <c r="F134">
        <v>350</v>
      </c>
      <c r="I134">
        <v>18.98</v>
      </c>
      <c r="J134">
        <v>6.5</v>
      </c>
      <c r="K134">
        <v>0.01</v>
      </c>
      <c r="L134">
        <v>0.01</v>
      </c>
      <c r="P134" s="2"/>
      <c r="Q134" s="3"/>
      <c r="R134" s="3"/>
      <c r="S134" s="1"/>
    </row>
    <row r="135" spans="1:19" ht="15.75" customHeight="1" x14ac:dyDescent="0.25">
      <c r="A135">
        <v>4</v>
      </c>
      <c r="D135" t="s">
        <v>2</v>
      </c>
      <c r="F135">
        <v>350</v>
      </c>
      <c r="I135">
        <v>23.31</v>
      </c>
      <c r="J135">
        <v>3.25</v>
      </c>
      <c r="K135" s="1">
        <v>8.6999999999999994E-3</v>
      </c>
      <c r="L135" s="1">
        <v>8.6999999999999994E-3</v>
      </c>
      <c r="P135" s="2"/>
      <c r="Q135" s="3"/>
      <c r="R135" s="3"/>
      <c r="S135" s="1"/>
    </row>
    <row r="136" spans="1:19" ht="15.75" customHeight="1" x14ac:dyDescent="0.25">
      <c r="A136">
        <v>4</v>
      </c>
      <c r="D136" t="s">
        <v>2</v>
      </c>
      <c r="F136">
        <v>350</v>
      </c>
      <c r="P136" s="2"/>
      <c r="Q136" s="3"/>
      <c r="R136" s="3"/>
      <c r="S136" s="1"/>
    </row>
    <row r="137" spans="1:19" ht="15.75" customHeight="1" x14ac:dyDescent="0.25">
      <c r="A137">
        <v>4</v>
      </c>
      <c r="D137" t="s">
        <v>2</v>
      </c>
      <c r="F137">
        <v>350</v>
      </c>
      <c r="P137" s="2"/>
      <c r="Q137" s="3"/>
      <c r="R137" s="3"/>
      <c r="S137" s="1"/>
    </row>
    <row r="138" spans="1:19" ht="15.75" customHeight="1" x14ac:dyDescent="0.25">
      <c r="A138">
        <v>4</v>
      </c>
      <c r="B138" s="3"/>
      <c r="C138" s="3"/>
      <c r="D138" t="s">
        <v>2</v>
      </c>
      <c r="E138" s="17"/>
      <c r="F138">
        <v>350</v>
      </c>
      <c r="P138" s="2"/>
      <c r="Q138" s="3"/>
      <c r="R138" s="3"/>
      <c r="S138" s="1"/>
    </row>
    <row r="139" spans="1:19" ht="15.75" customHeight="1" x14ac:dyDescent="0.25">
      <c r="A139">
        <v>4</v>
      </c>
      <c r="B139" s="3" t="s">
        <v>55</v>
      </c>
      <c r="C139" s="3">
        <v>9</v>
      </c>
      <c r="D139" t="s">
        <v>2</v>
      </c>
      <c r="E139" s="17" t="s">
        <v>79</v>
      </c>
      <c r="F139" s="2">
        <v>470</v>
      </c>
      <c r="G139">
        <v>32</v>
      </c>
      <c r="H139" s="17">
        <v>3.5000000000000003E-2</v>
      </c>
      <c r="I139" s="17">
        <v>16.11</v>
      </c>
      <c r="J139">
        <v>200</v>
      </c>
      <c r="K139" s="17">
        <v>3.2500000000000001E-2</v>
      </c>
      <c r="L139" s="17">
        <v>3.2500000000000001E-2</v>
      </c>
      <c r="M139" s="17"/>
      <c r="N139" s="17"/>
      <c r="O139" s="17"/>
      <c r="P139" s="2"/>
      <c r="Q139" s="3"/>
      <c r="R139" s="3"/>
      <c r="S139" s="1"/>
    </row>
    <row r="140" spans="1:19" ht="15.75" customHeight="1" x14ac:dyDescent="0.25">
      <c r="A140">
        <v>4</v>
      </c>
      <c r="B140" s="3"/>
      <c r="C140" s="3"/>
      <c r="D140" t="s">
        <v>2</v>
      </c>
      <c r="E140" s="17"/>
      <c r="F140" s="2">
        <v>470</v>
      </c>
      <c r="H140" s="17"/>
      <c r="I140" s="17">
        <v>16.61</v>
      </c>
      <c r="J140">
        <v>100</v>
      </c>
      <c r="K140" s="17">
        <v>3.2199999999999999E-2</v>
      </c>
      <c r="L140" s="17">
        <v>3.2199999999999999E-2</v>
      </c>
      <c r="M140" s="17"/>
      <c r="N140" s="17"/>
      <c r="O140" s="17"/>
      <c r="P140" s="2"/>
      <c r="Q140" s="3"/>
      <c r="R140" s="3"/>
      <c r="S140" s="1"/>
    </row>
    <row r="141" spans="1:19" ht="15.75" customHeight="1" x14ac:dyDescent="0.25">
      <c r="A141">
        <v>4</v>
      </c>
      <c r="B141" s="3"/>
      <c r="C141" s="3"/>
      <c r="D141" t="s">
        <v>2</v>
      </c>
      <c r="E141" s="17"/>
      <c r="F141" s="2">
        <v>470</v>
      </c>
      <c r="H141" s="17"/>
      <c r="I141" s="17">
        <v>16.71</v>
      </c>
      <c r="J141">
        <v>50</v>
      </c>
      <c r="K141" s="17">
        <v>3.2000000000000001E-2</v>
      </c>
      <c r="L141" s="17">
        <v>3.2000000000000001E-2</v>
      </c>
      <c r="M141" s="17"/>
      <c r="N141" s="17"/>
      <c r="O141" s="17"/>
      <c r="P141" s="2"/>
      <c r="Q141" s="3"/>
      <c r="R141" s="3"/>
      <c r="S141" s="1"/>
    </row>
    <row r="142" spans="1:19" ht="15.75" customHeight="1" x14ac:dyDescent="0.25">
      <c r="A142">
        <v>4</v>
      </c>
      <c r="B142" s="3"/>
      <c r="C142" s="3"/>
      <c r="D142" t="s">
        <v>2</v>
      </c>
      <c r="E142" s="17"/>
      <c r="F142" s="2">
        <v>470</v>
      </c>
      <c r="H142" s="17"/>
      <c r="I142" s="17">
        <v>17.25</v>
      </c>
      <c r="J142">
        <v>25</v>
      </c>
      <c r="K142" s="17">
        <v>4.19E-2</v>
      </c>
      <c r="L142" s="17">
        <v>4.19E-2</v>
      </c>
      <c r="M142" s="17"/>
      <c r="N142" s="17"/>
      <c r="O142" s="17"/>
      <c r="P142" s="2"/>
      <c r="Q142" s="3"/>
      <c r="R142" s="3"/>
      <c r="S142" s="1"/>
    </row>
    <row r="143" spans="1:19" ht="15.75" customHeight="1" x14ac:dyDescent="0.25">
      <c r="A143">
        <v>4</v>
      </c>
      <c r="B143" s="3"/>
      <c r="C143" s="3"/>
      <c r="D143" t="s">
        <v>2</v>
      </c>
      <c r="E143" s="17"/>
      <c r="F143" s="2">
        <v>470</v>
      </c>
      <c r="H143" s="17"/>
      <c r="I143" s="17">
        <v>21.06</v>
      </c>
      <c r="J143">
        <v>12.5</v>
      </c>
      <c r="K143" s="17">
        <v>3.1899999999999998E-2</v>
      </c>
      <c r="L143" s="17">
        <v>3.1899999999999998E-2</v>
      </c>
      <c r="M143" s="17"/>
      <c r="N143" s="17"/>
      <c r="O143" s="17"/>
      <c r="P143" s="2"/>
      <c r="Q143" s="3"/>
      <c r="R143" s="3"/>
      <c r="S143" s="1"/>
    </row>
    <row r="144" spans="1:19" ht="15.75" customHeight="1" x14ac:dyDescent="0.25">
      <c r="A144">
        <v>4</v>
      </c>
      <c r="B144" s="3"/>
      <c r="C144" s="3"/>
      <c r="D144" t="s">
        <v>2</v>
      </c>
      <c r="E144" s="17"/>
      <c r="F144" s="2">
        <v>470</v>
      </c>
      <c r="H144" s="17"/>
      <c r="I144" s="17">
        <v>27.47</v>
      </c>
      <c r="J144">
        <v>6.5</v>
      </c>
      <c r="K144" s="17">
        <v>1.4500000000000001E-2</v>
      </c>
      <c r="L144" s="17">
        <v>1.4500000000000001E-2</v>
      </c>
      <c r="M144" s="17"/>
      <c r="N144" s="17"/>
      <c r="O144" s="17"/>
      <c r="P144" s="2"/>
      <c r="Q144" s="3"/>
      <c r="R144" s="3"/>
      <c r="S144" s="1"/>
    </row>
    <row r="145" spans="1:20" ht="15.75" customHeight="1" x14ac:dyDescent="0.25">
      <c r="A145">
        <v>4</v>
      </c>
      <c r="B145" s="3"/>
      <c r="C145" s="3"/>
      <c r="D145" t="s">
        <v>2</v>
      </c>
      <c r="E145" s="17"/>
      <c r="F145" s="2">
        <v>470</v>
      </c>
      <c r="H145" s="17"/>
      <c r="I145" s="27">
        <v>37.909999999999997</v>
      </c>
      <c r="J145">
        <v>3.25</v>
      </c>
      <c r="K145" s="17">
        <v>9.4999999999999998E-3</v>
      </c>
      <c r="L145" s="17">
        <v>9.4999999999999998E-3</v>
      </c>
      <c r="M145" s="17"/>
      <c r="N145" s="17"/>
      <c r="O145" s="17"/>
      <c r="P145" s="2"/>
      <c r="Q145" s="3"/>
      <c r="R145" s="3"/>
      <c r="S145" s="1"/>
    </row>
    <row r="146" spans="1:20" ht="15.75" customHeight="1" x14ac:dyDescent="0.25">
      <c r="A146">
        <v>4</v>
      </c>
      <c r="B146" s="3"/>
      <c r="C146" s="3"/>
      <c r="D146" t="s">
        <v>2</v>
      </c>
      <c r="E146" s="17"/>
      <c r="F146" s="2">
        <v>470</v>
      </c>
      <c r="H146" s="17"/>
      <c r="J146" s="17"/>
      <c r="K146" s="17"/>
      <c r="L146" s="17"/>
      <c r="M146" s="17"/>
      <c r="N146" s="17"/>
      <c r="O146" s="17"/>
      <c r="P146" s="2"/>
      <c r="Q146" s="3"/>
      <c r="R146" s="3"/>
      <c r="S146" s="1"/>
    </row>
    <row r="147" spans="1:20" ht="15.75" customHeight="1" x14ac:dyDescent="0.25">
      <c r="A147">
        <v>4</v>
      </c>
      <c r="B147" s="3"/>
      <c r="C147" s="3"/>
      <c r="D147" t="s">
        <v>2</v>
      </c>
      <c r="E147" s="17"/>
      <c r="F147" s="2">
        <v>470</v>
      </c>
      <c r="H147" s="17"/>
      <c r="I147" s="17"/>
      <c r="J147" s="17"/>
      <c r="K147" s="17"/>
      <c r="L147" s="17"/>
      <c r="M147" s="17"/>
      <c r="N147" s="17"/>
      <c r="O147" s="17"/>
      <c r="P147" s="2"/>
      <c r="Q147" s="3"/>
      <c r="R147" s="3"/>
      <c r="S147" s="1"/>
    </row>
    <row r="148" spans="1:20" ht="15.75" customHeight="1" x14ac:dyDescent="0.25">
      <c r="A148">
        <v>4</v>
      </c>
      <c r="B148" s="3" t="s">
        <v>56</v>
      </c>
      <c r="C148" s="3">
        <v>7</v>
      </c>
      <c r="D148" t="s">
        <v>2</v>
      </c>
      <c r="E148" s="17" t="s">
        <v>80</v>
      </c>
      <c r="F148" s="2">
        <v>1280</v>
      </c>
      <c r="G148">
        <v>5</v>
      </c>
      <c r="H148">
        <v>3.6999999999999998E-2</v>
      </c>
      <c r="I148">
        <v>-0.6</v>
      </c>
      <c r="J148">
        <v>200</v>
      </c>
      <c r="K148" s="17">
        <v>3.5299999999999998E-2</v>
      </c>
      <c r="L148" s="17">
        <v>3.5299999999999998E-2</v>
      </c>
      <c r="P148" s="5"/>
      <c r="Q148" s="7"/>
      <c r="R148" s="7"/>
      <c r="S148" s="10"/>
    </row>
    <row r="149" spans="1:20" ht="15.75" customHeight="1" x14ac:dyDescent="0.25">
      <c r="A149">
        <v>4</v>
      </c>
      <c r="B149" s="3"/>
      <c r="C149" s="3"/>
      <c r="D149" t="s">
        <v>2</v>
      </c>
      <c r="E149" s="17"/>
      <c r="F149" s="2">
        <v>1280</v>
      </c>
      <c r="I149">
        <v>1.26</v>
      </c>
      <c r="J149">
        <v>100</v>
      </c>
      <c r="K149" s="17">
        <v>4.3700000000000003E-2</v>
      </c>
      <c r="L149" s="17">
        <v>4.3700000000000003E-2</v>
      </c>
      <c r="P149" s="5"/>
      <c r="Q149" s="7"/>
      <c r="R149" s="7"/>
      <c r="S149" s="10"/>
    </row>
    <row r="150" spans="1:20" ht="15.75" customHeight="1" x14ac:dyDescent="0.25">
      <c r="A150">
        <v>4</v>
      </c>
      <c r="B150" s="3"/>
      <c r="C150" s="3"/>
      <c r="D150" t="s">
        <v>2</v>
      </c>
      <c r="E150" s="17"/>
      <c r="F150" s="2">
        <v>1280</v>
      </c>
      <c r="I150">
        <v>2.5</v>
      </c>
      <c r="J150">
        <v>50</v>
      </c>
      <c r="K150" s="17">
        <v>6.9400000000000003E-2</v>
      </c>
      <c r="L150" s="17">
        <v>6.9400000000000003E-2</v>
      </c>
      <c r="P150" s="5"/>
      <c r="Q150" s="7"/>
      <c r="R150" s="7"/>
      <c r="S150" s="10"/>
    </row>
    <row r="151" spans="1:20" ht="15.75" customHeight="1" x14ac:dyDescent="0.25">
      <c r="A151">
        <v>4</v>
      </c>
      <c r="B151" s="3"/>
      <c r="C151" s="3"/>
      <c r="D151" t="s">
        <v>2</v>
      </c>
      <c r="E151" s="17"/>
      <c r="F151" s="2">
        <v>1280</v>
      </c>
      <c r="I151">
        <v>2.5499999999999998</v>
      </c>
      <c r="J151">
        <v>25</v>
      </c>
      <c r="K151" s="17">
        <v>6.6100000000000006E-2</v>
      </c>
      <c r="L151" s="17">
        <v>6.6100000000000006E-2</v>
      </c>
      <c r="P151" s="5"/>
      <c r="Q151" s="7"/>
      <c r="R151" s="7"/>
      <c r="S151" s="10"/>
    </row>
    <row r="152" spans="1:20" ht="15.75" customHeight="1" x14ac:dyDescent="0.25">
      <c r="A152">
        <v>4</v>
      </c>
      <c r="B152" s="3"/>
      <c r="C152" s="3"/>
      <c r="D152" t="s">
        <v>2</v>
      </c>
      <c r="E152" s="17"/>
      <c r="F152" s="2">
        <v>1280</v>
      </c>
      <c r="I152">
        <v>2.5299999999999998</v>
      </c>
      <c r="J152">
        <v>12.5</v>
      </c>
      <c r="K152" s="17">
        <v>2.0400000000000001E-2</v>
      </c>
      <c r="L152" s="17">
        <v>2.0400000000000001E-2</v>
      </c>
      <c r="P152" s="5"/>
      <c r="Q152" s="7"/>
      <c r="R152" s="7"/>
      <c r="S152" s="10"/>
    </row>
    <row r="153" spans="1:20" ht="15.75" customHeight="1" x14ac:dyDescent="0.25">
      <c r="A153">
        <v>4</v>
      </c>
      <c r="B153" s="3"/>
      <c r="C153" s="3"/>
      <c r="D153" t="s">
        <v>2</v>
      </c>
      <c r="E153" s="17"/>
      <c r="F153" s="2">
        <v>1280</v>
      </c>
      <c r="I153">
        <v>2.56</v>
      </c>
      <c r="J153">
        <v>6.5</v>
      </c>
      <c r="K153" s="17">
        <v>1.9400000000000001E-2</v>
      </c>
      <c r="L153" s="17">
        <v>1.9400000000000001E-2</v>
      </c>
      <c r="P153" s="5"/>
      <c r="Q153" s="7"/>
      <c r="R153" s="7"/>
      <c r="S153" s="10"/>
    </row>
    <row r="154" spans="1:20" ht="15.75" customHeight="1" x14ac:dyDescent="0.25">
      <c r="A154">
        <v>4</v>
      </c>
      <c r="B154" s="3"/>
      <c r="C154" s="3"/>
      <c r="D154" t="s">
        <v>2</v>
      </c>
      <c r="E154" s="17"/>
      <c r="F154" s="2">
        <v>1280</v>
      </c>
      <c r="I154">
        <v>2.54</v>
      </c>
      <c r="J154">
        <v>3.25</v>
      </c>
      <c r="K154" s="17">
        <v>1.6400000000000001E-2</v>
      </c>
      <c r="L154" s="17">
        <v>1.6400000000000001E-2</v>
      </c>
      <c r="P154" s="5"/>
      <c r="Q154" s="7"/>
      <c r="R154" s="7"/>
      <c r="S154" s="10"/>
    </row>
    <row r="155" spans="1:20" ht="15.75" customHeight="1" x14ac:dyDescent="0.25">
      <c r="A155">
        <v>4</v>
      </c>
      <c r="B155" s="3"/>
      <c r="C155" s="3"/>
      <c r="D155" t="s">
        <v>2</v>
      </c>
      <c r="E155" s="17"/>
      <c r="F155" s="2">
        <v>1280</v>
      </c>
      <c r="P155" s="5"/>
      <c r="Q155" s="7"/>
      <c r="R155" s="7"/>
      <c r="S155" s="10"/>
    </row>
    <row r="156" spans="1:20" ht="15.75" customHeight="1" x14ac:dyDescent="0.25">
      <c r="A156">
        <v>4</v>
      </c>
      <c r="B156" s="3"/>
      <c r="C156" s="3"/>
      <c r="D156" t="s">
        <v>2</v>
      </c>
      <c r="E156" s="17"/>
      <c r="F156" s="2">
        <v>1280</v>
      </c>
      <c r="P156" s="5"/>
      <c r="Q156" s="7"/>
      <c r="R156" s="7"/>
      <c r="S156" s="10"/>
    </row>
    <row r="157" spans="1:20" ht="15.75" customHeight="1" x14ac:dyDescent="0.25">
      <c r="A157">
        <v>4</v>
      </c>
      <c r="B157" s="3" t="s">
        <v>58</v>
      </c>
      <c r="C157" s="3">
        <v>7</v>
      </c>
      <c r="D157" t="s">
        <v>2</v>
      </c>
      <c r="E157" s="2"/>
      <c r="F157" s="2">
        <v>280</v>
      </c>
      <c r="G157">
        <v>12</v>
      </c>
      <c r="H157">
        <v>3.3000000000000002E-2</v>
      </c>
      <c r="I157">
        <v>5.67</v>
      </c>
      <c r="J157">
        <v>200</v>
      </c>
      <c r="K157" s="17">
        <v>2.1499999999999998E-2</v>
      </c>
      <c r="L157" s="17">
        <v>2.1499999999999998E-2</v>
      </c>
      <c r="P157" s="2"/>
      <c r="Q157" s="9"/>
      <c r="R157" s="1"/>
      <c r="S157" s="1"/>
    </row>
    <row r="158" spans="1:20" ht="15.75" customHeight="1" x14ac:dyDescent="0.25">
      <c r="A158">
        <v>4</v>
      </c>
      <c r="B158" s="1"/>
      <c r="C158" s="1"/>
      <c r="D158" t="s">
        <v>2</v>
      </c>
      <c r="E158" t="s">
        <v>77</v>
      </c>
      <c r="F158" s="2">
        <v>280</v>
      </c>
      <c r="I158">
        <v>3.19</v>
      </c>
      <c r="J158">
        <v>100</v>
      </c>
      <c r="K158" s="17">
        <v>2.9899999999999999E-2</v>
      </c>
      <c r="L158" s="17">
        <v>2.9899999999999999E-2</v>
      </c>
      <c r="P158" s="2"/>
      <c r="Q158" s="9"/>
      <c r="R158" s="1"/>
      <c r="S158" s="1"/>
    </row>
    <row r="159" spans="1:20" ht="15.75" customHeight="1" x14ac:dyDescent="0.25">
      <c r="A159">
        <v>4</v>
      </c>
      <c r="B159" s="1"/>
      <c r="C159" s="1"/>
      <c r="D159" t="s">
        <v>2</v>
      </c>
      <c r="F159" s="2">
        <v>280</v>
      </c>
      <c r="I159">
        <v>6.97</v>
      </c>
      <c r="J159">
        <v>50</v>
      </c>
      <c r="K159" s="17">
        <v>6.6199999999999995E-2</v>
      </c>
      <c r="L159" s="17">
        <v>6.6199999999999995E-2</v>
      </c>
      <c r="P159" s="2"/>
      <c r="Q159" s="9"/>
      <c r="R159" s="1"/>
      <c r="S159" s="1"/>
    </row>
    <row r="160" spans="1:20" ht="15.75" customHeight="1" x14ac:dyDescent="0.25">
      <c r="A160">
        <v>4</v>
      </c>
      <c r="B160" s="14"/>
      <c r="C160" s="14"/>
      <c r="D160" t="s">
        <v>2</v>
      </c>
      <c r="F160" s="2">
        <v>280</v>
      </c>
      <c r="I160">
        <v>9.74</v>
      </c>
      <c r="J160">
        <v>25</v>
      </c>
      <c r="K160" s="17">
        <v>2.4899999999999999E-2</v>
      </c>
      <c r="L160" s="17">
        <v>2.4899999999999999E-2</v>
      </c>
      <c r="P160" s="5"/>
      <c r="Q160" s="11"/>
      <c r="R160" s="10"/>
      <c r="S160" s="10"/>
      <c r="T160" s="1"/>
    </row>
    <row r="161" spans="1:20" ht="15.75" customHeight="1" x14ac:dyDescent="0.25">
      <c r="A161">
        <v>4</v>
      </c>
      <c r="B161" s="1"/>
      <c r="C161" s="1"/>
      <c r="D161" t="s">
        <v>2</v>
      </c>
      <c r="F161" s="2">
        <v>280</v>
      </c>
      <c r="I161">
        <v>12.78</v>
      </c>
      <c r="J161">
        <v>12.5</v>
      </c>
      <c r="K161" s="17">
        <v>3.3399999999999999E-2</v>
      </c>
      <c r="L161" s="17">
        <v>3.3399999999999999E-2</v>
      </c>
      <c r="P161" s="5"/>
      <c r="Q161" s="11"/>
      <c r="R161" s="10"/>
      <c r="S161" s="10"/>
      <c r="T161" s="1"/>
    </row>
    <row r="162" spans="1:20" ht="15.75" customHeight="1" x14ac:dyDescent="0.25">
      <c r="A162">
        <v>4</v>
      </c>
      <c r="B162" s="1"/>
      <c r="C162" s="1"/>
      <c r="D162" t="s">
        <v>2</v>
      </c>
      <c r="F162" s="2">
        <v>280</v>
      </c>
      <c r="I162">
        <v>13.02</v>
      </c>
      <c r="J162">
        <v>6.5</v>
      </c>
      <c r="K162" s="17">
        <v>3.0499999999999999E-2</v>
      </c>
      <c r="L162" s="17">
        <v>3.0499999999999999E-2</v>
      </c>
      <c r="P162" s="2"/>
      <c r="Q162" s="3"/>
      <c r="R162" s="3"/>
      <c r="S162" s="1"/>
    </row>
    <row r="163" spans="1:20" ht="15.75" customHeight="1" x14ac:dyDescent="0.25">
      <c r="A163">
        <v>4</v>
      </c>
      <c r="B163" s="14"/>
      <c r="C163" s="1"/>
      <c r="D163" t="s">
        <v>2</v>
      </c>
      <c r="F163" s="2">
        <v>280</v>
      </c>
      <c r="I163">
        <v>18.670000000000002</v>
      </c>
      <c r="J163">
        <v>3.25</v>
      </c>
      <c r="K163" s="17">
        <v>1.8200000000000001E-2</v>
      </c>
      <c r="L163" s="17">
        <v>1.8200000000000001E-2</v>
      </c>
      <c r="P163" s="2"/>
      <c r="Q163" s="13"/>
      <c r="R163" s="10"/>
      <c r="S163" s="1"/>
    </row>
    <row r="164" spans="1:20" ht="15.75" customHeight="1" x14ac:dyDescent="0.25">
      <c r="A164">
        <v>4</v>
      </c>
      <c r="B164" s="14" t="s">
        <v>271</v>
      </c>
      <c r="C164" s="1">
        <v>11</v>
      </c>
      <c r="D164" t="s">
        <v>2</v>
      </c>
      <c r="E164" t="s">
        <v>105</v>
      </c>
      <c r="F164">
        <v>2650</v>
      </c>
      <c r="G164">
        <v>5</v>
      </c>
      <c r="H164">
        <v>3.6999999999999998E-2</v>
      </c>
      <c r="I164">
        <v>-7.9</v>
      </c>
      <c r="J164">
        <v>200</v>
      </c>
      <c r="K164" s="17">
        <v>3.4299999999999997E-2</v>
      </c>
      <c r="L164" s="17">
        <v>3.4299999999999997E-2</v>
      </c>
      <c r="P164" s="2"/>
    </row>
    <row r="165" spans="1:20" ht="13.2" x14ac:dyDescent="0.25">
      <c r="A165">
        <v>4</v>
      </c>
      <c r="B165" s="1"/>
      <c r="C165" s="14"/>
      <c r="D165" t="s">
        <v>2</v>
      </c>
      <c r="F165">
        <v>2650</v>
      </c>
      <c r="I165">
        <v>-7.9</v>
      </c>
      <c r="J165">
        <v>100</v>
      </c>
      <c r="K165" s="17">
        <v>2.1499999999999998E-2</v>
      </c>
      <c r="L165" s="17">
        <v>2.1499999999999998E-2</v>
      </c>
      <c r="P165" s="2"/>
      <c r="Q165" s="1"/>
      <c r="R165" s="1"/>
    </row>
    <row r="166" spans="1:20" ht="13.2" x14ac:dyDescent="0.25">
      <c r="A166">
        <v>4</v>
      </c>
      <c r="B166" s="1"/>
      <c r="C166" s="1"/>
      <c r="D166" t="s">
        <v>2</v>
      </c>
      <c r="F166">
        <v>2650</v>
      </c>
      <c r="I166">
        <v>-2.7</v>
      </c>
      <c r="J166">
        <v>50</v>
      </c>
      <c r="K166" s="17">
        <v>1.8200000000000001E-2</v>
      </c>
      <c r="L166" s="17">
        <v>1.8200000000000001E-2</v>
      </c>
      <c r="P166" s="3"/>
      <c r="Q166" s="16"/>
      <c r="R166" s="1"/>
      <c r="S166" s="1"/>
    </row>
    <row r="167" spans="1:20" ht="13.2" x14ac:dyDescent="0.25">
      <c r="A167">
        <v>4</v>
      </c>
      <c r="B167" s="14"/>
      <c r="C167" s="14"/>
      <c r="D167" t="s">
        <v>2</v>
      </c>
      <c r="F167">
        <v>2650</v>
      </c>
      <c r="I167">
        <v>0.69</v>
      </c>
      <c r="J167">
        <v>25</v>
      </c>
      <c r="K167" s="17">
        <v>1.9199999999999998E-2</v>
      </c>
      <c r="L167" s="17">
        <v>1.9199999999999998E-2</v>
      </c>
      <c r="P167" s="3"/>
      <c r="Q167" s="14"/>
      <c r="R167" s="14"/>
    </row>
    <row r="168" spans="1:20" ht="13.2" x14ac:dyDescent="0.25">
      <c r="A168">
        <v>4</v>
      </c>
      <c r="B168" s="14"/>
      <c r="C168" s="14"/>
      <c r="D168" t="s">
        <v>2</v>
      </c>
      <c r="F168">
        <v>2650</v>
      </c>
      <c r="I168">
        <v>6.22</v>
      </c>
      <c r="J168">
        <v>12.5</v>
      </c>
      <c r="K168" s="17">
        <v>1.6400000000000001E-2</v>
      </c>
      <c r="L168" s="17">
        <v>1.6400000000000001E-2</v>
      </c>
      <c r="P168" s="3"/>
      <c r="Q168" s="14"/>
      <c r="R168" s="14"/>
    </row>
    <row r="169" spans="1:20" ht="13.2" x14ac:dyDescent="0.25">
      <c r="A169">
        <v>4</v>
      </c>
      <c r="B169" s="1"/>
      <c r="C169" s="1"/>
      <c r="D169" t="s">
        <v>2</v>
      </c>
      <c r="F169">
        <v>2650</v>
      </c>
      <c r="I169">
        <v>11.1</v>
      </c>
      <c r="J169">
        <v>6.5</v>
      </c>
      <c r="K169" s="17">
        <v>1.46E-2</v>
      </c>
      <c r="L169" s="17">
        <v>1.46E-2</v>
      </c>
      <c r="P169" s="3"/>
      <c r="Q169" s="14"/>
      <c r="R169" s="14"/>
    </row>
    <row r="170" spans="1:20" ht="13.2" x14ac:dyDescent="0.25">
      <c r="A170">
        <v>4</v>
      </c>
      <c r="B170" s="14"/>
      <c r="C170" s="1"/>
      <c r="D170" t="s">
        <v>2</v>
      </c>
      <c r="F170">
        <v>2650</v>
      </c>
      <c r="I170">
        <v>17.22</v>
      </c>
      <c r="J170">
        <v>3.25</v>
      </c>
      <c r="K170" s="17">
        <v>1.04E-2</v>
      </c>
      <c r="L170" s="17">
        <v>1.04E-2</v>
      </c>
      <c r="P170" s="3"/>
      <c r="Q170" s="14"/>
      <c r="R170" s="14"/>
    </row>
    <row r="171" spans="1:20" ht="13.2" x14ac:dyDescent="0.25">
      <c r="A171">
        <v>4</v>
      </c>
      <c r="B171" s="1" t="s">
        <v>272</v>
      </c>
      <c r="C171" s="14" t="s">
        <v>273</v>
      </c>
      <c r="D171" t="s">
        <v>2</v>
      </c>
      <c r="E171" t="s">
        <v>106</v>
      </c>
      <c r="F171">
        <v>2200</v>
      </c>
      <c r="G171" t="s">
        <v>107</v>
      </c>
      <c r="H171">
        <v>0.03</v>
      </c>
      <c r="I171">
        <v>7.42</v>
      </c>
      <c r="J171">
        <v>200</v>
      </c>
      <c r="K171" s="17">
        <v>9.1999999999999998E-3</v>
      </c>
      <c r="L171" s="17">
        <v>9.1999999999999998E-3</v>
      </c>
      <c r="P171" s="3"/>
      <c r="Q171" s="14"/>
      <c r="R171" s="14"/>
    </row>
    <row r="172" spans="1:20" ht="13.2" x14ac:dyDescent="0.25">
      <c r="A172">
        <v>4</v>
      </c>
      <c r="B172" s="14"/>
      <c r="C172" s="14"/>
      <c r="D172" t="s">
        <v>2</v>
      </c>
      <c r="F172">
        <v>2200</v>
      </c>
      <c r="I172">
        <v>11.99</v>
      </c>
      <c r="J172">
        <v>100</v>
      </c>
      <c r="K172" s="17">
        <v>1.9400000000000001E-2</v>
      </c>
      <c r="L172" s="17">
        <v>1.9400000000000001E-2</v>
      </c>
      <c r="P172" s="9"/>
      <c r="Q172" s="14"/>
      <c r="R172" s="14"/>
    </row>
    <row r="173" spans="1:20" ht="13.2" x14ac:dyDescent="0.25">
      <c r="A173">
        <v>4</v>
      </c>
      <c r="B173" s="14"/>
      <c r="C173" s="1"/>
      <c r="D173" t="s">
        <v>2</v>
      </c>
      <c r="F173">
        <v>2200</v>
      </c>
      <c r="I173">
        <v>21.79</v>
      </c>
      <c r="J173">
        <v>50</v>
      </c>
      <c r="K173" s="17">
        <v>4.4499999999999998E-2</v>
      </c>
      <c r="L173" s="17">
        <v>4.4499999999999998E-2</v>
      </c>
      <c r="P173" s="9"/>
      <c r="Q173" s="14"/>
      <c r="R173" s="14"/>
    </row>
    <row r="174" spans="1:20" ht="13.2" x14ac:dyDescent="0.25">
      <c r="A174">
        <v>4</v>
      </c>
      <c r="D174" t="s">
        <v>2</v>
      </c>
      <c r="F174">
        <v>2200</v>
      </c>
      <c r="I174">
        <v>22.5</v>
      </c>
      <c r="J174">
        <v>25</v>
      </c>
      <c r="K174" s="17">
        <v>4.4200000000000003E-2</v>
      </c>
      <c r="L174" s="17">
        <v>4.4200000000000003E-2</v>
      </c>
      <c r="P174" s="9"/>
      <c r="Q174" s="14"/>
      <c r="R174" s="14"/>
    </row>
    <row r="175" spans="1:20" ht="13.2" x14ac:dyDescent="0.25">
      <c r="A175">
        <v>4</v>
      </c>
      <c r="D175" t="s">
        <v>2</v>
      </c>
      <c r="F175">
        <v>2200</v>
      </c>
      <c r="I175">
        <v>32</v>
      </c>
      <c r="J175">
        <v>12.5</v>
      </c>
      <c r="K175" s="17">
        <v>9.7000000000000003E-3</v>
      </c>
      <c r="L175" s="17">
        <v>9.7000000000000003E-3</v>
      </c>
      <c r="P175" s="9"/>
      <c r="Q175" s="14"/>
      <c r="R175" s="14"/>
    </row>
    <row r="176" spans="1:20" ht="13.2" x14ac:dyDescent="0.25">
      <c r="A176">
        <v>4</v>
      </c>
      <c r="D176" t="s">
        <v>2</v>
      </c>
      <c r="F176">
        <v>2200</v>
      </c>
      <c r="I176" t="s">
        <v>274</v>
      </c>
      <c r="J176">
        <v>6.5</v>
      </c>
      <c r="K176" t="s">
        <v>274</v>
      </c>
      <c r="L176" t="s">
        <v>274</v>
      </c>
      <c r="P176" s="9"/>
      <c r="Q176" s="14"/>
      <c r="R176" s="14"/>
    </row>
    <row r="177" spans="1:18" ht="13.8" thickBot="1" x14ac:dyDescent="0.3">
      <c r="A177">
        <v>4</v>
      </c>
      <c r="D177" t="s">
        <v>2</v>
      </c>
      <c r="F177">
        <v>2200</v>
      </c>
      <c r="I177" t="s">
        <v>274</v>
      </c>
      <c r="J177">
        <v>3.25</v>
      </c>
      <c r="K177" t="s">
        <v>274</v>
      </c>
      <c r="L177" t="s">
        <v>274</v>
      </c>
      <c r="P177" s="9"/>
      <c r="Q177" s="14"/>
      <c r="R177" s="14"/>
    </row>
    <row r="178" spans="1:18" ht="13.8" thickBot="1" x14ac:dyDescent="0.3">
      <c r="A178">
        <v>4</v>
      </c>
      <c r="B178" s="41" t="s">
        <v>324</v>
      </c>
      <c r="C178" s="42">
        <v>11</v>
      </c>
      <c r="D178" s="41" t="s">
        <v>206</v>
      </c>
      <c r="F178">
        <v>2200</v>
      </c>
      <c r="G178">
        <v>25</v>
      </c>
      <c r="H178">
        <v>1.2E-2</v>
      </c>
      <c r="I178">
        <v>4.0659999999999998</v>
      </c>
      <c r="J178">
        <v>200</v>
      </c>
      <c r="K178">
        <v>4.9700000000000001E-2</v>
      </c>
      <c r="P178" s="9"/>
      <c r="Q178" s="14"/>
      <c r="R178" s="14"/>
    </row>
    <row r="179" spans="1:18" ht="13.8" thickBot="1" x14ac:dyDescent="0.3">
      <c r="A179">
        <v>4</v>
      </c>
      <c r="D179" s="41" t="s">
        <v>206</v>
      </c>
      <c r="F179">
        <v>2200</v>
      </c>
      <c r="I179">
        <v>3.0295000000000001</v>
      </c>
      <c r="J179">
        <v>100</v>
      </c>
      <c r="K179">
        <v>5.45E-2</v>
      </c>
      <c r="P179" s="9"/>
      <c r="Q179" s="14"/>
      <c r="R179" s="14"/>
    </row>
    <row r="180" spans="1:18" ht="13.8" thickBot="1" x14ac:dyDescent="0.3">
      <c r="A180">
        <v>4</v>
      </c>
      <c r="D180" s="41" t="s">
        <v>206</v>
      </c>
      <c r="F180">
        <v>2200</v>
      </c>
      <c r="I180">
        <v>3.2881999999999998</v>
      </c>
      <c r="J180">
        <v>50</v>
      </c>
      <c r="K180">
        <v>5.11E-2</v>
      </c>
      <c r="P180" s="9"/>
      <c r="Q180" s="14"/>
      <c r="R180" s="14"/>
    </row>
    <row r="181" spans="1:18" ht="13.8" thickBot="1" x14ac:dyDescent="0.3">
      <c r="A181">
        <v>4</v>
      </c>
      <c r="D181" s="41" t="s">
        <v>206</v>
      </c>
      <c r="F181">
        <v>2200</v>
      </c>
      <c r="I181">
        <v>6.6782000000000004</v>
      </c>
      <c r="J181">
        <v>25</v>
      </c>
      <c r="K181">
        <v>1.72E-2</v>
      </c>
      <c r="P181" s="9"/>
      <c r="Q181" s="14"/>
      <c r="R181" s="14"/>
    </row>
    <row r="182" spans="1:18" ht="13.8" thickBot="1" x14ac:dyDescent="0.3">
      <c r="A182">
        <v>4</v>
      </c>
      <c r="D182" s="41" t="s">
        <v>206</v>
      </c>
      <c r="F182">
        <v>2200</v>
      </c>
      <c r="I182">
        <v>8.2821999999999996</v>
      </c>
      <c r="J182">
        <v>12.5</v>
      </c>
      <c r="K182">
        <v>1.46E-2</v>
      </c>
      <c r="P182" s="9"/>
      <c r="Q182" s="1"/>
      <c r="R182" s="14"/>
    </row>
    <row r="183" spans="1:18" ht="13.8" thickBot="1" x14ac:dyDescent="0.3">
      <c r="A183">
        <v>4</v>
      </c>
      <c r="D183" s="41" t="s">
        <v>206</v>
      </c>
      <c r="F183">
        <v>2200</v>
      </c>
      <c r="I183">
        <v>17.215499999999999</v>
      </c>
      <c r="J183">
        <v>6.5</v>
      </c>
      <c r="K183">
        <v>2.0199999999999999E-2</v>
      </c>
      <c r="P183" s="9"/>
      <c r="Q183" s="14"/>
      <c r="R183" s="14"/>
    </row>
    <row r="184" spans="1:18" ht="13.8" thickBot="1" x14ac:dyDescent="0.3">
      <c r="A184">
        <v>4</v>
      </c>
      <c r="D184" s="41" t="s">
        <v>206</v>
      </c>
      <c r="F184">
        <v>2200</v>
      </c>
      <c r="I184">
        <v>24.1281</v>
      </c>
      <c r="J184">
        <v>3.25</v>
      </c>
      <c r="K184">
        <v>3.1699999999999999E-2</v>
      </c>
      <c r="P184" s="9"/>
      <c r="Q184" s="14"/>
      <c r="R184" s="14"/>
    </row>
    <row r="185" spans="1:18" ht="13.8" thickBot="1" x14ac:dyDescent="0.3">
      <c r="A185">
        <v>4</v>
      </c>
      <c r="B185" s="41" t="s">
        <v>325</v>
      </c>
      <c r="C185" s="42">
        <v>14</v>
      </c>
      <c r="D185" s="41" t="s">
        <v>206</v>
      </c>
      <c r="F185">
        <v>870</v>
      </c>
      <c r="G185">
        <v>25</v>
      </c>
      <c r="H185">
        <v>0.03</v>
      </c>
      <c r="I185">
        <v>10.481199999999999</v>
      </c>
      <c r="J185">
        <v>200</v>
      </c>
      <c r="K185">
        <v>3.1399999999999997E-2</v>
      </c>
      <c r="P185" s="9"/>
      <c r="Q185" s="14"/>
      <c r="R185" s="14"/>
    </row>
    <row r="186" spans="1:18" ht="13.8" thickBot="1" x14ac:dyDescent="0.3">
      <c r="A186">
        <v>4</v>
      </c>
      <c r="B186" s="41"/>
      <c r="C186" s="42"/>
      <c r="D186" s="41" t="s">
        <v>206</v>
      </c>
      <c r="F186">
        <v>870</v>
      </c>
      <c r="I186">
        <v>10.835100000000001</v>
      </c>
      <c r="J186">
        <v>100</v>
      </c>
      <c r="K186">
        <v>4.6399999999999997E-2</v>
      </c>
      <c r="P186" s="9"/>
      <c r="Q186" s="14"/>
      <c r="R186" s="14"/>
    </row>
    <row r="187" spans="1:18" ht="13.8" thickBot="1" x14ac:dyDescent="0.3">
      <c r="A187">
        <v>4</v>
      </c>
      <c r="D187" s="41" t="s">
        <v>206</v>
      </c>
      <c r="F187">
        <v>870</v>
      </c>
      <c r="I187">
        <v>14.223699999999999</v>
      </c>
      <c r="J187">
        <v>50</v>
      </c>
      <c r="K187">
        <v>2.18E-2</v>
      </c>
      <c r="P187" s="9"/>
      <c r="Q187" s="14"/>
      <c r="R187" s="14"/>
    </row>
    <row r="188" spans="1:18" ht="13.8" thickBot="1" x14ac:dyDescent="0.3">
      <c r="A188">
        <v>4</v>
      </c>
      <c r="D188" s="41" t="s">
        <v>206</v>
      </c>
      <c r="F188">
        <v>870</v>
      </c>
      <c r="I188">
        <v>19.660599999999999</v>
      </c>
      <c r="J188">
        <v>25</v>
      </c>
      <c r="K188">
        <v>3.09E-2</v>
      </c>
      <c r="P188" s="9"/>
      <c r="Q188" s="14"/>
      <c r="R188" s="14"/>
    </row>
    <row r="189" spans="1:18" ht="13.8" thickBot="1" x14ac:dyDescent="0.3">
      <c r="A189">
        <v>4</v>
      </c>
      <c r="D189" s="41" t="s">
        <v>206</v>
      </c>
      <c r="F189">
        <v>870</v>
      </c>
      <c r="I189">
        <v>23.068899999999999</v>
      </c>
      <c r="J189">
        <v>12.5</v>
      </c>
      <c r="K189">
        <v>2.4899999999999999E-2</v>
      </c>
      <c r="P189" s="9"/>
      <c r="Q189" s="14"/>
      <c r="R189" s="14"/>
    </row>
    <row r="190" spans="1:18" ht="13.8" thickBot="1" x14ac:dyDescent="0.3">
      <c r="A190">
        <v>4</v>
      </c>
      <c r="D190" s="41" t="s">
        <v>206</v>
      </c>
      <c r="F190">
        <v>870</v>
      </c>
      <c r="I190">
        <v>28.125499999999999</v>
      </c>
      <c r="J190">
        <v>6.5</v>
      </c>
      <c r="K190">
        <v>2.6700000000000002E-2</v>
      </c>
      <c r="P190" s="9"/>
      <c r="Q190" s="14"/>
      <c r="R190" s="14"/>
    </row>
    <row r="191" spans="1:18" ht="13.8" thickBot="1" x14ac:dyDescent="0.3">
      <c r="A191">
        <v>4</v>
      </c>
      <c r="D191" s="41" t="s">
        <v>206</v>
      </c>
      <c r="F191">
        <v>870</v>
      </c>
      <c r="I191">
        <v>33.414099999999998</v>
      </c>
      <c r="J191">
        <v>3.25</v>
      </c>
      <c r="K191">
        <v>2.07E-2</v>
      </c>
      <c r="P191" s="9"/>
      <c r="Q191" s="14"/>
      <c r="R191" s="14"/>
    </row>
    <row r="192" spans="1:18" ht="13.8" thickBot="1" x14ac:dyDescent="0.3">
      <c r="A192">
        <v>4</v>
      </c>
      <c r="B192" s="41" t="s">
        <v>326</v>
      </c>
      <c r="C192" s="42">
        <v>11</v>
      </c>
      <c r="D192" s="41" t="s">
        <v>206</v>
      </c>
      <c r="F192">
        <v>6900</v>
      </c>
      <c r="G192">
        <v>10</v>
      </c>
      <c r="H192">
        <v>1.2999999999999999E-2</v>
      </c>
      <c r="I192">
        <v>-4.0850999999999997</v>
      </c>
      <c r="J192">
        <v>200</v>
      </c>
      <c r="K192">
        <v>1.5100000000000001E-2</v>
      </c>
      <c r="P192" s="9"/>
      <c r="Q192" s="14"/>
      <c r="R192" s="14"/>
    </row>
    <row r="193" spans="1:18" ht="13.8" thickBot="1" x14ac:dyDescent="0.3">
      <c r="A193">
        <v>4</v>
      </c>
      <c r="D193" s="41" t="s">
        <v>206</v>
      </c>
      <c r="F193">
        <v>6900</v>
      </c>
      <c r="I193">
        <v>-5.2211999999999996</v>
      </c>
      <c r="J193">
        <v>100</v>
      </c>
      <c r="K193">
        <v>2.0500000000000001E-2</v>
      </c>
      <c r="P193" s="9"/>
      <c r="Q193" s="14"/>
      <c r="R193" s="14"/>
    </row>
    <row r="194" spans="1:18" ht="13.8" thickBot="1" x14ac:dyDescent="0.3">
      <c r="A194">
        <v>4</v>
      </c>
      <c r="D194" s="41" t="s">
        <v>206</v>
      </c>
      <c r="F194">
        <v>6900</v>
      </c>
      <c r="I194">
        <v>-5.7149999999999999</v>
      </c>
      <c r="J194">
        <v>50</v>
      </c>
      <c r="K194">
        <v>1.9099999999999999E-2</v>
      </c>
      <c r="P194" s="9"/>
      <c r="Q194" s="14"/>
      <c r="R194" s="14"/>
    </row>
    <row r="195" spans="1:18" ht="13.8" thickBot="1" x14ac:dyDescent="0.3">
      <c r="A195">
        <v>4</v>
      </c>
      <c r="D195" s="41" t="s">
        <v>206</v>
      </c>
      <c r="F195">
        <v>6900</v>
      </c>
      <c r="I195">
        <v>-4.234</v>
      </c>
      <c r="J195">
        <v>25</v>
      </c>
      <c r="K195">
        <v>2.2499999999999999E-2</v>
      </c>
      <c r="P195" s="9"/>
      <c r="Q195" s="14"/>
      <c r="R195" s="14"/>
    </row>
    <row r="196" spans="1:18" ht="15.75" customHeight="1" thickBot="1" x14ac:dyDescent="0.3">
      <c r="A196">
        <v>4</v>
      </c>
      <c r="D196" s="41" t="s">
        <v>206</v>
      </c>
      <c r="F196">
        <v>6900</v>
      </c>
      <c r="I196">
        <v>-2.1387</v>
      </c>
      <c r="J196">
        <v>12.5</v>
      </c>
      <c r="K196">
        <v>1.8100000000000002E-2</v>
      </c>
    </row>
    <row r="197" spans="1:18" ht="15.75" customHeight="1" thickBot="1" x14ac:dyDescent="0.3">
      <c r="A197">
        <v>4</v>
      </c>
      <c r="D197" s="41" t="s">
        <v>206</v>
      </c>
      <c r="F197">
        <v>6900</v>
      </c>
      <c r="I197">
        <v>6.5707000000000004</v>
      </c>
      <c r="J197">
        <v>6.5</v>
      </c>
      <c r="K197">
        <v>2.6200000000000001E-2</v>
      </c>
    </row>
    <row r="198" spans="1:18" ht="15.75" customHeight="1" thickBot="1" x14ac:dyDescent="0.3">
      <c r="A198">
        <v>4</v>
      </c>
      <c r="D198" s="41" t="s">
        <v>206</v>
      </c>
      <c r="F198">
        <v>6900</v>
      </c>
      <c r="I198">
        <v>12.156499999999999</v>
      </c>
      <c r="J198">
        <v>3.25</v>
      </c>
      <c r="K198">
        <v>2.64E-2</v>
      </c>
    </row>
    <row r="199" spans="1:18" ht="15.75" customHeight="1" thickBot="1" x14ac:dyDescent="0.3">
      <c r="A199">
        <v>4</v>
      </c>
      <c r="B199" s="41" t="s">
        <v>327</v>
      </c>
      <c r="C199" s="42">
        <v>12</v>
      </c>
      <c r="D199" s="41" t="s">
        <v>206</v>
      </c>
      <c r="F199">
        <v>900</v>
      </c>
      <c r="G199">
        <v>32.5</v>
      </c>
      <c r="H199">
        <v>1.2999999999999999E-2</v>
      </c>
      <c r="I199">
        <v>18.528600000000001</v>
      </c>
      <c r="J199">
        <v>200</v>
      </c>
      <c r="K199">
        <v>1.04E-2</v>
      </c>
    </row>
    <row r="200" spans="1:18" ht="15.75" customHeight="1" thickBot="1" x14ac:dyDescent="0.3">
      <c r="A200">
        <v>4</v>
      </c>
      <c r="D200" s="41" t="s">
        <v>206</v>
      </c>
      <c r="F200">
        <v>900</v>
      </c>
      <c r="I200">
        <v>19.015799999999999</v>
      </c>
      <c r="J200">
        <v>100</v>
      </c>
      <c r="K200">
        <v>8.3999999999999995E-3</v>
      </c>
    </row>
    <row r="201" spans="1:18" ht="15.75" customHeight="1" thickBot="1" x14ac:dyDescent="0.3">
      <c r="A201">
        <v>4</v>
      </c>
      <c r="D201" s="41" t="s">
        <v>206</v>
      </c>
      <c r="F201">
        <v>900</v>
      </c>
      <c r="I201">
        <v>22.8658</v>
      </c>
      <c r="J201">
        <v>50</v>
      </c>
      <c r="K201">
        <v>1.2999999999999999E-2</v>
      </c>
    </row>
    <row r="202" spans="1:18" ht="15.75" customHeight="1" thickBot="1" x14ac:dyDescent="0.3">
      <c r="A202">
        <v>4</v>
      </c>
      <c r="D202" s="41" t="s">
        <v>206</v>
      </c>
      <c r="F202">
        <v>900</v>
      </c>
      <c r="I202">
        <v>25.127400000000002</v>
      </c>
      <c r="J202">
        <v>25</v>
      </c>
      <c r="K202">
        <v>1.4200000000000001E-2</v>
      </c>
    </row>
    <row r="203" spans="1:18" ht="15.75" customHeight="1" thickBot="1" x14ac:dyDescent="0.3">
      <c r="A203">
        <v>4</v>
      </c>
      <c r="D203" s="41" t="s">
        <v>206</v>
      </c>
      <c r="F203">
        <v>900</v>
      </c>
      <c r="I203">
        <v>29.939299999999999</v>
      </c>
      <c r="J203">
        <v>12.5</v>
      </c>
      <c r="K203">
        <v>1.77E-2</v>
      </c>
    </row>
    <row r="204" spans="1:18" ht="15.75" customHeight="1" thickBot="1" x14ac:dyDescent="0.3">
      <c r="A204">
        <v>4</v>
      </c>
      <c r="D204" s="41" t="s">
        <v>206</v>
      </c>
      <c r="F204">
        <v>900</v>
      </c>
      <c r="I204">
        <v>31.506599999999999</v>
      </c>
      <c r="J204">
        <v>6.5</v>
      </c>
      <c r="K204">
        <v>1.9099999999999999E-2</v>
      </c>
    </row>
    <row r="205" spans="1:18" ht="15.75" customHeight="1" thickBot="1" x14ac:dyDescent="0.3">
      <c r="A205">
        <v>4</v>
      </c>
      <c r="D205" s="41" t="s">
        <v>206</v>
      </c>
      <c r="F205">
        <v>900</v>
      </c>
      <c r="I205">
        <v>36.383200000000002</v>
      </c>
      <c r="J205">
        <v>3.25</v>
      </c>
      <c r="K205">
        <v>1.67E-2</v>
      </c>
    </row>
    <row r="206" spans="1:18" ht="15.75" customHeight="1" thickBot="1" x14ac:dyDescent="0.3">
      <c r="A206">
        <v>4</v>
      </c>
      <c r="B206" s="41" t="s">
        <v>328</v>
      </c>
      <c r="C206" s="42">
        <v>12</v>
      </c>
      <c r="D206" s="41" t="s">
        <v>206</v>
      </c>
      <c r="E206" s="47" t="s">
        <v>340</v>
      </c>
      <c r="F206">
        <v>3100</v>
      </c>
      <c r="G206">
        <v>25</v>
      </c>
      <c r="H206">
        <v>0.01</v>
      </c>
      <c r="I206">
        <v>7.9977999999999998</v>
      </c>
      <c r="J206">
        <v>200</v>
      </c>
      <c r="K206">
        <v>1.1599999999999999E-2</v>
      </c>
    </row>
    <row r="207" spans="1:18" ht="15.75" customHeight="1" thickBot="1" x14ac:dyDescent="0.3">
      <c r="A207">
        <v>4</v>
      </c>
      <c r="D207" s="41" t="s">
        <v>206</v>
      </c>
      <c r="F207">
        <v>3100</v>
      </c>
      <c r="I207">
        <v>4.3282999999999996</v>
      </c>
      <c r="J207">
        <v>100</v>
      </c>
      <c r="K207">
        <v>1.3899999999999999E-2</v>
      </c>
    </row>
    <row r="208" spans="1:18" ht="15.75" customHeight="1" thickBot="1" x14ac:dyDescent="0.3">
      <c r="A208">
        <v>4</v>
      </c>
      <c r="D208" s="41" t="s">
        <v>206</v>
      </c>
      <c r="F208">
        <v>3100</v>
      </c>
      <c r="I208">
        <v>3.1116000000000001</v>
      </c>
      <c r="J208">
        <v>50</v>
      </c>
      <c r="K208">
        <v>1.2999999999999999E-2</v>
      </c>
    </row>
    <row r="209" spans="1:11" ht="15.75" customHeight="1" thickBot="1" x14ac:dyDescent="0.3">
      <c r="A209">
        <v>4</v>
      </c>
      <c r="D209" s="41" t="s">
        <v>206</v>
      </c>
      <c r="F209">
        <v>3100</v>
      </c>
      <c r="I209">
        <v>4.2671000000000001</v>
      </c>
      <c r="J209">
        <v>25</v>
      </c>
      <c r="K209">
        <v>1.34E-2</v>
      </c>
    </row>
    <row r="210" spans="1:11" ht="15.75" customHeight="1" thickBot="1" x14ac:dyDescent="0.3">
      <c r="A210">
        <v>4</v>
      </c>
      <c r="D210" s="41" t="s">
        <v>206</v>
      </c>
      <c r="F210">
        <v>3100</v>
      </c>
      <c r="I210">
        <v>10.496499999999999</v>
      </c>
      <c r="J210">
        <v>12.5</v>
      </c>
      <c r="K210">
        <v>1.52E-2</v>
      </c>
    </row>
    <row r="211" spans="1:11" ht="15.75" customHeight="1" thickBot="1" x14ac:dyDescent="0.3">
      <c r="A211">
        <v>4</v>
      </c>
      <c r="D211" s="41" t="s">
        <v>206</v>
      </c>
      <c r="F211">
        <v>3100</v>
      </c>
      <c r="I211">
        <v>11.5535</v>
      </c>
      <c r="J211">
        <v>6.5</v>
      </c>
      <c r="K211">
        <v>3.9699999999999999E-2</v>
      </c>
    </row>
    <row r="212" spans="1:11" ht="15.75" customHeight="1" thickBot="1" x14ac:dyDescent="0.3">
      <c r="A212">
        <v>4</v>
      </c>
      <c r="D212" s="41" t="s">
        <v>206</v>
      </c>
      <c r="F212">
        <v>3100</v>
      </c>
      <c r="I212">
        <v>23.092300000000002</v>
      </c>
      <c r="J212">
        <v>3.25</v>
      </c>
      <c r="K212">
        <v>1.67E-2</v>
      </c>
    </row>
    <row r="213" spans="1:11" ht="15.75" customHeight="1" thickBot="1" x14ac:dyDescent="0.3">
      <c r="A213">
        <v>4</v>
      </c>
      <c r="B213" s="41" t="s">
        <v>329</v>
      </c>
      <c r="C213" s="42">
        <v>11</v>
      </c>
      <c r="D213" s="41" t="s">
        <v>206</v>
      </c>
      <c r="F213">
        <v>12000</v>
      </c>
      <c r="G213">
        <v>25</v>
      </c>
      <c r="H213">
        <v>0.01</v>
      </c>
      <c r="I213">
        <v>0.33900000000000002</v>
      </c>
      <c r="J213">
        <v>200</v>
      </c>
      <c r="K213">
        <v>4.7699999999999999E-2</v>
      </c>
    </row>
    <row r="214" spans="1:11" ht="15.75" customHeight="1" thickBot="1" x14ac:dyDescent="0.3">
      <c r="A214">
        <v>4</v>
      </c>
      <c r="D214" s="41" t="s">
        <v>206</v>
      </c>
      <c r="F214">
        <v>12000</v>
      </c>
      <c r="I214">
        <v>-0.17699999999999999</v>
      </c>
      <c r="J214">
        <v>100</v>
      </c>
      <c r="K214">
        <v>3.8899999999999997E-2</v>
      </c>
    </row>
    <row r="215" spans="1:11" ht="15.75" customHeight="1" thickBot="1" x14ac:dyDescent="0.3">
      <c r="A215">
        <v>4</v>
      </c>
      <c r="D215" s="41" t="s">
        <v>206</v>
      </c>
      <c r="F215">
        <v>12000</v>
      </c>
      <c r="I215">
        <v>0.40429999999999999</v>
      </c>
      <c r="J215">
        <v>50</v>
      </c>
      <c r="K215">
        <v>3.3099999999999997E-2</v>
      </c>
    </row>
    <row r="216" spans="1:11" ht="15.75" customHeight="1" thickBot="1" x14ac:dyDescent="0.3">
      <c r="A216">
        <v>4</v>
      </c>
      <c r="D216" s="41" t="s">
        <v>206</v>
      </c>
      <c r="F216">
        <v>12000</v>
      </c>
      <c r="I216">
        <v>3.1389</v>
      </c>
      <c r="J216">
        <v>25</v>
      </c>
      <c r="K216">
        <v>6.1800000000000001E-2</v>
      </c>
    </row>
    <row r="217" spans="1:11" ht="15.75" customHeight="1" thickBot="1" x14ac:dyDescent="0.3">
      <c r="A217">
        <v>4</v>
      </c>
      <c r="D217" s="41" t="s">
        <v>206</v>
      </c>
      <c r="F217">
        <v>12000</v>
      </c>
      <c r="I217">
        <v>6.7107999999999999</v>
      </c>
      <c r="J217">
        <v>12.5</v>
      </c>
      <c r="K217">
        <v>3.8300000000000001E-2</v>
      </c>
    </row>
    <row r="218" spans="1:11" ht="15.75" customHeight="1" thickBot="1" x14ac:dyDescent="0.3">
      <c r="A218">
        <v>4</v>
      </c>
      <c r="D218" s="41" t="s">
        <v>206</v>
      </c>
      <c r="F218">
        <v>12000</v>
      </c>
      <c r="I218">
        <v>12.273300000000001</v>
      </c>
      <c r="J218">
        <v>6.5</v>
      </c>
      <c r="K218">
        <v>5.0599999999999999E-2</v>
      </c>
    </row>
    <row r="219" spans="1:11" ht="15.75" customHeight="1" thickBot="1" x14ac:dyDescent="0.3">
      <c r="A219">
        <v>4</v>
      </c>
      <c r="D219" s="41" t="s">
        <v>206</v>
      </c>
      <c r="F219">
        <v>12000</v>
      </c>
      <c r="I219">
        <v>23.8552</v>
      </c>
      <c r="J219">
        <v>3.25</v>
      </c>
      <c r="K219">
        <v>2.41E-2</v>
      </c>
    </row>
    <row r="220" spans="1:11" ht="15.75" customHeight="1" thickBot="1" x14ac:dyDescent="0.3">
      <c r="A220">
        <v>4</v>
      </c>
      <c r="B220" s="41" t="s">
        <v>330</v>
      </c>
      <c r="C220" s="42">
        <v>17</v>
      </c>
      <c r="D220" s="41" t="s">
        <v>206</v>
      </c>
      <c r="F220">
        <v>34000</v>
      </c>
      <c r="G220">
        <v>30</v>
      </c>
      <c r="H220">
        <v>1.2E-2</v>
      </c>
      <c r="I220">
        <v>15.8743</v>
      </c>
      <c r="J220">
        <v>200</v>
      </c>
      <c r="K220">
        <v>1.8700000000000001E-2</v>
      </c>
    </row>
    <row r="221" spans="1:11" ht="15.75" customHeight="1" thickBot="1" x14ac:dyDescent="0.3">
      <c r="A221">
        <v>4</v>
      </c>
      <c r="D221" s="41" t="s">
        <v>206</v>
      </c>
      <c r="F221">
        <v>34000</v>
      </c>
      <c r="I221">
        <v>16.336099999999998</v>
      </c>
      <c r="J221">
        <v>100</v>
      </c>
      <c r="K221">
        <v>2.0500000000000001E-2</v>
      </c>
    </row>
    <row r="222" spans="1:11" ht="15.75" customHeight="1" thickBot="1" x14ac:dyDescent="0.3">
      <c r="A222">
        <v>4</v>
      </c>
      <c r="D222" s="41" t="s">
        <v>206</v>
      </c>
      <c r="F222">
        <v>34000</v>
      </c>
      <c r="I222">
        <v>18.053899999999999</v>
      </c>
      <c r="J222">
        <v>50</v>
      </c>
      <c r="K222">
        <v>1.9E-2</v>
      </c>
    </row>
    <row r="223" spans="1:11" ht="15.75" customHeight="1" thickBot="1" x14ac:dyDescent="0.3">
      <c r="A223">
        <v>4</v>
      </c>
      <c r="D223" s="41" t="s">
        <v>206</v>
      </c>
      <c r="F223">
        <v>34000</v>
      </c>
      <c r="I223">
        <v>20.175799999999999</v>
      </c>
      <c r="J223">
        <v>25</v>
      </c>
      <c r="K223">
        <v>3.6200000000000003E-2</v>
      </c>
    </row>
    <row r="224" spans="1:11" ht="15.75" customHeight="1" thickBot="1" x14ac:dyDescent="0.3">
      <c r="A224">
        <v>4</v>
      </c>
      <c r="D224" s="41" t="s">
        <v>206</v>
      </c>
      <c r="F224">
        <v>34000</v>
      </c>
      <c r="I224">
        <v>25.918900000000001</v>
      </c>
      <c r="J224">
        <v>12.5</v>
      </c>
      <c r="K224">
        <v>2.76E-2</v>
      </c>
    </row>
    <row r="225" spans="1:11" ht="15.75" customHeight="1" thickBot="1" x14ac:dyDescent="0.3">
      <c r="A225">
        <v>4</v>
      </c>
      <c r="D225" s="41" t="s">
        <v>206</v>
      </c>
      <c r="F225">
        <v>34000</v>
      </c>
      <c r="I225">
        <v>29.7559</v>
      </c>
      <c r="J225">
        <v>6.5</v>
      </c>
      <c r="K225">
        <v>2.4899999999999999E-2</v>
      </c>
    </row>
    <row r="226" spans="1:11" ht="15.75" customHeight="1" thickBot="1" x14ac:dyDescent="0.3">
      <c r="A226">
        <v>4</v>
      </c>
      <c r="D226" s="41" t="s">
        <v>206</v>
      </c>
      <c r="F226">
        <v>34000</v>
      </c>
      <c r="I226">
        <v>42.194099999999999</v>
      </c>
      <c r="J226">
        <v>3.25</v>
      </c>
      <c r="K226">
        <v>1.0200000000000001E-2</v>
      </c>
    </row>
    <row r="227" spans="1:11" ht="15.75" customHeight="1" thickBot="1" x14ac:dyDescent="0.3">
      <c r="A227">
        <v>4</v>
      </c>
      <c r="B227" s="41" t="s">
        <v>331</v>
      </c>
      <c r="C227" s="42">
        <v>9</v>
      </c>
      <c r="D227" s="41" t="s">
        <v>206</v>
      </c>
      <c r="F227">
        <v>7200</v>
      </c>
      <c r="G227">
        <v>20</v>
      </c>
      <c r="H227">
        <v>1.0999999999999999E-2</v>
      </c>
      <c r="I227">
        <v>12.6515</v>
      </c>
      <c r="J227">
        <v>200</v>
      </c>
      <c r="K227">
        <v>1.4500000000000001E-2</v>
      </c>
    </row>
    <row r="228" spans="1:11" ht="15.75" customHeight="1" thickBot="1" x14ac:dyDescent="0.3">
      <c r="A228">
        <v>4</v>
      </c>
      <c r="D228" s="41" t="s">
        <v>206</v>
      </c>
      <c r="F228">
        <v>7200</v>
      </c>
      <c r="I228">
        <v>10.900600000000001</v>
      </c>
      <c r="J228">
        <v>100</v>
      </c>
      <c r="K228">
        <v>1.78E-2</v>
      </c>
    </row>
    <row r="229" spans="1:11" ht="15.75" customHeight="1" thickBot="1" x14ac:dyDescent="0.3">
      <c r="A229">
        <v>4</v>
      </c>
      <c r="D229" s="41" t="s">
        <v>206</v>
      </c>
      <c r="F229">
        <v>7200</v>
      </c>
      <c r="I229">
        <v>7.7454000000000001</v>
      </c>
      <c r="J229">
        <v>50</v>
      </c>
      <c r="K229">
        <v>2.5499999999999998E-2</v>
      </c>
    </row>
    <row r="230" spans="1:11" ht="15.75" customHeight="1" thickBot="1" x14ac:dyDescent="0.3">
      <c r="A230">
        <v>4</v>
      </c>
      <c r="D230" s="41" t="s">
        <v>206</v>
      </c>
      <c r="F230">
        <v>7200</v>
      </c>
      <c r="I230">
        <v>6.3136000000000001</v>
      </c>
      <c r="J230">
        <v>25</v>
      </c>
      <c r="K230">
        <v>4.6399999999999997E-2</v>
      </c>
    </row>
    <row r="231" spans="1:11" ht="15.75" customHeight="1" thickBot="1" x14ac:dyDescent="0.3">
      <c r="A231">
        <v>4</v>
      </c>
      <c r="D231" s="41" t="s">
        <v>206</v>
      </c>
      <c r="F231">
        <v>7200</v>
      </c>
      <c r="I231">
        <v>6.7329999999999997</v>
      </c>
      <c r="J231">
        <v>12.5</v>
      </c>
      <c r="K231">
        <v>5.6800000000000003E-2</v>
      </c>
    </row>
    <row r="232" spans="1:11" ht="15.75" customHeight="1" thickBot="1" x14ac:dyDescent="0.3">
      <c r="A232">
        <v>4</v>
      </c>
      <c r="D232" s="41" t="s">
        <v>206</v>
      </c>
      <c r="F232">
        <v>7200</v>
      </c>
      <c r="I232">
        <v>17.081900000000001</v>
      </c>
      <c r="J232">
        <v>6.5</v>
      </c>
      <c r="K232">
        <v>3.09E-2</v>
      </c>
    </row>
    <row r="233" spans="1:11" ht="15.75" customHeight="1" thickBot="1" x14ac:dyDescent="0.3">
      <c r="A233">
        <v>4</v>
      </c>
      <c r="D233" s="41" t="s">
        <v>206</v>
      </c>
      <c r="F233">
        <v>7200</v>
      </c>
      <c r="I233">
        <v>21.773599999999998</v>
      </c>
      <c r="J233">
        <v>3.25</v>
      </c>
      <c r="K233">
        <v>4.3400000000000001E-2</v>
      </c>
    </row>
    <row r="234" spans="1:11" ht="15.75" customHeight="1" thickBot="1" x14ac:dyDescent="0.3">
      <c r="A234">
        <v>4</v>
      </c>
      <c r="B234" s="41" t="s">
        <v>332</v>
      </c>
      <c r="C234" s="42">
        <v>17</v>
      </c>
      <c r="D234" s="41" t="s">
        <v>206</v>
      </c>
      <c r="F234">
        <v>700</v>
      </c>
      <c r="G234">
        <v>23</v>
      </c>
      <c r="H234">
        <v>1.9E-2</v>
      </c>
      <c r="I234">
        <v>15.6219</v>
      </c>
      <c r="J234">
        <v>200</v>
      </c>
      <c r="K234">
        <v>3.44E-2</v>
      </c>
    </row>
    <row r="235" spans="1:11" ht="15.75" customHeight="1" thickBot="1" x14ac:dyDescent="0.3">
      <c r="A235">
        <v>4</v>
      </c>
      <c r="D235" s="41" t="s">
        <v>206</v>
      </c>
      <c r="F235">
        <v>700</v>
      </c>
      <c r="I235">
        <v>16.0563</v>
      </c>
      <c r="J235">
        <v>100</v>
      </c>
      <c r="K235">
        <v>0.04</v>
      </c>
    </row>
    <row r="236" spans="1:11" ht="15.75" customHeight="1" thickBot="1" x14ac:dyDescent="0.3">
      <c r="A236">
        <v>4</v>
      </c>
      <c r="D236" s="41" t="s">
        <v>206</v>
      </c>
      <c r="F236">
        <v>700</v>
      </c>
      <c r="I236">
        <v>15.905799999999999</v>
      </c>
      <c r="J236">
        <v>50</v>
      </c>
      <c r="K236">
        <v>4.5400000000000003E-2</v>
      </c>
    </row>
    <row r="237" spans="1:11" ht="15.75" customHeight="1" thickBot="1" x14ac:dyDescent="0.3">
      <c r="A237">
        <v>4</v>
      </c>
      <c r="D237" s="41" t="s">
        <v>206</v>
      </c>
      <c r="F237">
        <v>700</v>
      </c>
      <c r="I237">
        <v>16.145600000000002</v>
      </c>
      <c r="J237">
        <v>25</v>
      </c>
      <c r="K237">
        <v>3.8100000000000002E-2</v>
      </c>
    </row>
    <row r="238" spans="1:11" ht="15.75" customHeight="1" thickBot="1" x14ac:dyDescent="0.3">
      <c r="A238">
        <v>4</v>
      </c>
      <c r="D238" s="41" t="s">
        <v>206</v>
      </c>
      <c r="F238">
        <v>700</v>
      </c>
      <c r="I238">
        <v>16.770900000000001</v>
      </c>
      <c r="J238">
        <v>12.5</v>
      </c>
      <c r="K238">
        <v>2.4799999999999999E-2</v>
      </c>
    </row>
    <row r="239" spans="1:11" ht="15.75" customHeight="1" thickBot="1" x14ac:dyDescent="0.3">
      <c r="A239">
        <v>4</v>
      </c>
      <c r="D239" s="41" t="s">
        <v>206</v>
      </c>
      <c r="F239">
        <v>700</v>
      </c>
      <c r="I239">
        <v>17.79</v>
      </c>
      <c r="J239">
        <v>6.5</v>
      </c>
      <c r="K239">
        <v>2.9000000000000001E-2</v>
      </c>
    </row>
    <row r="240" spans="1:11" ht="15.75" customHeight="1" thickBot="1" x14ac:dyDescent="0.3">
      <c r="A240">
        <v>4</v>
      </c>
      <c r="D240" s="41" t="s">
        <v>206</v>
      </c>
      <c r="F240">
        <v>700</v>
      </c>
      <c r="I240">
        <v>19.582999999999998</v>
      </c>
      <c r="J240">
        <v>3.25</v>
      </c>
      <c r="K240">
        <v>3.3799999999999997E-2</v>
      </c>
    </row>
    <row r="241" spans="1:11" ht="15.75" customHeight="1" thickBot="1" x14ac:dyDescent="0.3">
      <c r="A241">
        <v>4</v>
      </c>
      <c r="B241" s="44" t="s">
        <v>333</v>
      </c>
      <c r="C241" s="45">
        <v>9</v>
      </c>
      <c r="D241" s="41" t="s">
        <v>206</v>
      </c>
      <c r="F241">
        <v>250</v>
      </c>
      <c r="G241">
        <v>30</v>
      </c>
      <c r="H241">
        <v>0.02</v>
      </c>
      <c r="I241">
        <v>14.457599999999999</v>
      </c>
      <c r="J241">
        <v>200</v>
      </c>
      <c r="K241">
        <v>4.9599999999999998E-2</v>
      </c>
    </row>
    <row r="242" spans="1:11" ht="15.75" customHeight="1" thickBot="1" x14ac:dyDescent="0.3">
      <c r="A242">
        <v>4</v>
      </c>
      <c r="D242" s="41" t="s">
        <v>206</v>
      </c>
      <c r="F242">
        <v>250</v>
      </c>
      <c r="I242">
        <v>15.533300000000001</v>
      </c>
      <c r="J242">
        <v>100</v>
      </c>
      <c r="K242">
        <v>4.3099999999999999E-2</v>
      </c>
    </row>
    <row r="243" spans="1:11" ht="15.75" customHeight="1" thickBot="1" x14ac:dyDescent="0.3">
      <c r="A243">
        <v>4</v>
      </c>
      <c r="D243" s="41" t="s">
        <v>206</v>
      </c>
      <c r="F243">
        <v>250</v>
      </c>
      <c r="I243">
        <v>16.3065</v>
      </c>
      <c r="J243">
        <v>50</v>
      </c>
      <c r="K243">
        <v>4.2200000000000001E-2</v>
      </c>
    </row>
    <row r="244" spans="1:11" ht="15.75" customHeight="1" thickBot="1" x14ac:dyDescent="0.3">
      <c r="A244">
        <v>4</v>
      </c>
      <c r="D244" s="41" t="s">
        <v>206</v>
      </c>
      <c r="F244">
        <v>250</v>
      </c>
      <c r="I244">
        <v>17.629300000000001</v>
      </c>
      <c r="J244">
        <v>25</v>
      </c>
      <c r="K244">
        <v>4.9399999999999999E-2</v>
      </c>
    </row>
    <row r="245" spans="1:11" ht="15.75" customHeight="1" thickBot="1" x14ac:dyDescent="0.3">
      <c r="A245">
        <v>4</v>
      </c>
      <c r="D245" s="41" t="s">
        <v>206</v>
      </c>
      <c r="F245">
        <v>250</v>
      </c>
      <c r="I245">
        <v>22.313300000000002</v>
      </c>
      <c r="J245">
        <v>12.5</v>
      </c>
      <c r="K245">
        <v>2.5999999999999999E-2</v>
      </c>
    </row>
    <row r="246" spans="1:11" ht="15.75" customHeight="1" thickBot="1" x14ac:dyDescent="0.3">
      <c r="A246">
        <v>4</v>
      </c>
      <c r="D246" s="41" t="s">
        <v>206</v>
      </c>
      <c r="F246">
        <v>250</v>
      </c>
      <c r="I246">
        <v>26.876200000000001</v>
      </c>
      <c r="J246">
        <v>6.5</v>
      </c>
      <c r="K246">
        <v>3.61E-2</v>
      </c>
    </row>
    <row r="247" spans="1:11" ht="15.75" customHeight="1" thickBot="1" x14ac:dyDescent="0.3">
      <c r="A247">
        <v>4</v>
      </c>
      <c r="D247" s="41" t="s">
        <v>206</v>
      </c>
      <c r="F247">
        <v>250</v>
      </c>
      <c r="I247">
        <v>31.7361</v>
      </c>
      <c r="J247">
        <v>3.25</v>
      </c>
      <c r="K247">
        <v>2.6599999999999999E-2</v>
      </c>
    </row>
    <row r="248" spans="1:11" ht="15.75" customHeight="1" thickBot="1" x14ac:dyDescent="0.3">
      <c r="A248">
        <v>4</v>
      </c>
      <c r="B248" s="43" t="s">
        <v>336</v>
      </c>
      <c r="C248" s="45">
        <v>8</v>
      </c>
      <c r="D248" s="41" t="s">
        <v>206</v>
      </c>
      <c r="F248">
        <v>7700</v>
      </c>
      <c r="I248">
        <v>-6.3188000000000004</v>
      </c>
      <c r="J248">
        <v>200</v>
      </c>
      <c r="K248">
        <v>5.3999999999999999E-2</v>
      </c>
    </row>
    <row r="249" spans="1:11" ht="15.75" customHeight="1" thickBot="1" x14ac:dyDescent="0.3">
      <c r="A249">
        <v>4</v>
      </c>
      <c r="B249" s="44"/>
      <c r="C249" s="45"/>
      <c r="D249" s="41" t="s">
        <v>206</v>
      </c>
      <c r="F249">
        <v>7700</v>
      </c>
      <c r="I249">
        <v>-6.2183000000000002</v>
      </c>
      <c r="J249">
        <v>100</v>
      </c>
      <c r="K249">
        <v>5.3100000000000001E-2</v>
      </c>
    </row>
    <row r="250" spans="1:11" ht="15.75" customHeight="1" thickBot="1" x14ac:dyDescent="0.3">
      <c r="A250">
        <v>4</v>
      </c>
      <c r="B250" s="46"/>
      <c r="C250" s="45"/>
      <c r="D250" s="41" t="s">
        <v>206</v>
      </c>
      <c r="F250">
        <v>7700</v>
      </c>
      <c r="I250">
        <v>-5.3475000000000001</v>
      </c>
      <c r="J250">
        <v>50</v>
      </c>
      <c r="K250">
        <v>5.1900000000000002E-2</v>
      </c>
    </row>
    <row r="251" spans="1:11" ht="15.75" customHeight="1" thickBot="1" x14ac:dyDescent="0.3">
      <c r="A251">
        <v>4</v>
      </c>
      <c r="B251" s="46"/>
      <c r="C251" s="45"/>
      <c r="D251" s="41" t="s">
        <v>206</v>
      </c>
      <c r="F251">
        <v>7700</v>
      </c>
      <c r="I251">
        <v>-5.9283000000000001</v>
      </c>
      <c r="J251">
        <v>25</v>
      </c>
      <c r="K251">
        <v>3.4799999999999998E-2</v>
      </c>
    </row>
    <row r="252" spans="1:11" ht="15.75" customHeight="1" thickBot="1" x14ac:dyDescent="0.3">
      <c r="A252">
        <v>4</v>
      </c>
      <c r="D252" s="41" t="s">
        <v>206</v>
      </c>
      <c r="F252">
        <v>7700</v>
      </c>
      <c r="I252">
        <v>-2.0583</v>
      </c>
      <c r="J252">
        <v>12.5</v>
      </c>
      <c r="K252">
        <v>1.5299999999999999E-2</v>
      </c>
    </row>
    <row r="253" spans="1:11" ht="15.75" customHeight="1" thickBot="1" x14ac:dyDescent="0.3">
      <c r="A253">
        <v>4</v>
      </c>
      <c r="D253" s="41" t="s">
        <v>206</v>
      </c>
      <c r="F253">
        <v>7700</v>
      </c>
      <c r="I253">
        <v>2.2688000000000001</v>
      </c>
      <c r="J253">
        <v>6.5</v>
      </c>
      <c r="K253">
        <v>1.5299999999999999E-2</v>
      </c>
    </row>
    <row r="254" spans="1:11" ht="15.75" customHeight="1" thickBot="1" x14ac:dyDescent="0.3">
      <c r="A254">
        <v>4</v>
      </c>
      <c r="D254" s="41" t="s">
        <v>206</v>
      </c>
      <c r="F254">
        <v>7700</v>
      </c>
      <c r="I254">
        <v>8.3353000000000002</v>
      </c>
      <c r="J254">
        <v>3.25</v>
      </c>
      <c r="K254">
        <v>8.8000000000000005E-3</v>
      </c>
    </row>
  </sheetData>
  <printOptions horizontalCentered="1" gridLines="1"/>
  <pageMargins left="0.7" right="0.7" top="0.75" bottom="0.75" header="0" footer="0"/>
  <pageSetup scale="44" fitToHeight="0" pageOrder="overThenDown" orientation="landscape" cellComments="atEn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4835-8DF7-4DFD-A7D9-A6A24B0B2F66}">
  <dimension ref="A1:I65"/>
  <sheetViews>
    <sheetView workbookViewId="0">
      <selection activeCell="F35" sqref="F35:F65"/>
    </sheetView>
  </sheetViews>
  <sheetFormatPr defaultRowHeight="13.2" x14ac:dyDescent="0.25"/>
  <cols>
    <col min="2" max="2" width="9.109375" style="73"/>
    <col min="6" max="6" width="48.33203125" customWidth="1"/>
    <col min="7" max="7" width="51.33203125" customWidth="1"/>
    <col min="8" max="9" width="58.6640625" customWidth="1"/>
  </cols>
  <sheetData>
    <row r="1" spans="1:9" x14ac:dyDescent="0.25">
      <c r="A1" t="s">
        <v>9</v>
      </c>
      <c r="B1" s="73">
        <v>10</v>
      </c>
      <c r="C1">
        <v>120822</v>
      </c>
      <c r="F1" s="55" t="s">
        <v>447</v>
      </c>
      <c r="G1" t="str">
        <f>REPLACE(F1,35,1,C1)</f>
        <v>"Z:\Delta data\Neurobehavior\IC\ex120822\tankH\OurData-1"</v>
      </c>
      <c r="H1" t="str">
        <f>REPLACE(G1,46,1,A1)</f>
        <v>"Z:\Delta data\Neurobehavior\IC\ex120822\tank120822d\OurData-1"</v>
      </c>
      <c r="I1" t="str">
        <f>REPLACE(H1,62,1,B1)</f>
        <v>"Z:\Delta data\Neurobehavior\IC\ex120822\tank120822d\OurData-10"</v>
      </c>
    </row>
    <row r="2" spans="1:9" x14ac:dyDescent="0.25">
      <c r="A2" t="s">
        <v>12</v>
      </c>
      <c r="B2" s="73">
        <v>10</v>
      </c>
      <c r="C2">
        <v>120823</v>
      </c>
      <c r="F2" s="55" t="s">
        <v>447</v>
      </c>
      <c r="G2" t="str">
        <f t="shared" ref="G2:G31" si="0">REPLACE(F2,35,1,C2)</f>
        <v>"Z:\Delta data\Neurobehavior\IC\ex120823\tankH\OurData-1"</v>
      </c>
      <c r="H2" t="str">
        <f t="shared" ref="H2:H31" si="1">REPLACE(G2,46,1,A2)</f>
        <v>"Z:\Delta data\Neurobehavior\IC\ex120823\tank120823d\OurData-1"</v>
      </c>
      <c r="I2" t="str">
        <f t="shared" ref="I2:I31" si="2">REPLACE(H2,62,1,B2)</f>
        <v>"Z:\Delta data\Neurobehavior\IC\ex120823\tank120823d\OurData-10"</v>
      </c>
    </row>
    <row r="3" spans="1:9" x14ac:dyDescent="0.25">
      <c r="A3" t="s">
        <v>15</v>
      </c>
      <c r="B3" s="73">
        <v>6</v>
      </c>
      <c r="C3">
        <v>120827</v>
      </c>
      <c r="F3" s="55" t="s">
        <v>447</v>
      </c>
      <c r="G3" t="str">
        <f t="shared" si="0"/>
        <v>"Z:\Delta data\Neurobehavior\IC\ex120827\tankH\OurData-1"</v>
      </c>
      <c r="H3" t="str">
        <f t="shared" si="1"/>
        <v>"Z:\Delta data\Neurobehavior\IC\ex120827\tank120827d\OurData-1"</v>
      </c>
      <c r="I3" t="str">
        <f t="shared" si="2"/>
        <v>"Z:\Delta data\Neurobehavior\IC\ex120827\tank120827d\OurData-6"</v>
      </c>
    </row>
    <row r="4" spans="1:9" x14ac:dyDescent="0.25">
      <c r="A4" t="s">
        <v>33</v>
      </c>
      <c r="B4" s="73">
        <v>7</v>
      </c>
      <c r="C4">
        <v>120907</v>
      </c>
      <c r="F4" s="55" t="s">
        <v>447</v>
      </c>
      <c r="G4" t="str">
        <f t="shared" si="0"/>
        <v>"Z:\Delta data\Neurobehavior\IC\ex120907\tankH\OurData-1"</v>
      </c>
      <c r="H4" t="str">
        <f t="shared" si="1"/>
        <v>"Z:\Delta data\Neurobehavior\IC\ex120907\tank120907d\OurData-1"</v>
      </c>
      <c r="I4" t="str">
        <f t="shared" si="2"/>
        <v>"Z:\Delta data\Neurobehavior\IC\ex120907\tank120907d\OurData-7"</v>
      </c>
    </row>
    <row r="5" spans="1:9" x14ac:dyDescent="0.25">
      <c r="A5" t="s">
        <v>35</v>
      </c>
      <c r="B5" s="73">
        <v>6</v>
      </c>
      <c r="C5">
        <v>120911</v>
      </c>
      <c r="F5" s="55" t="s">
        <v>447</v>
      </c>
      <c r="G5" t="str">
        <f t="shared" si="0"/>
        <v>"Z:\Delta data\Neurobehavior\IC\ex120911\tankH\OurData-1"</v>
      </c>
      <c r="H5" t="str">
        <f t="shared" si="1"/>
        <v>"Z:\Delta data\Neurobehavior\IC\ex120911\tank120911d\OurData-1"</v>
      </c>
      <c r="I5" t="str">
        <f t="shared" si="2"/>
        <v>"Z:\Delta data\Neurobehavior\IC\ex120911\tank120911d\OurData-6"</v>
      </c>
    </row>
    <row r="6" spans="1:9" x14ac:dyDescent="0.25">
      <c r="A6" t="s">
        <v>36</v>
      </c>
      <c r="B6" s="73">
        <v>8</v>
      </c>
      <c r="C6">
        <v>120927</v>
      </c>
      <c r="F6" s="55" t="s">
        <v>447</v>
      </c>
      <c r="G6" t="str">
        <f t="shared" si="0"/>
        <v>"Z:\Delta data\Neurobehavior\IC\ex120927\tankH\OurData-1"</v>
      </c>
      <c r="H6" t="str">
        <f t="shared" si="1"/>
        <v>"Z:\Delta data\Neurobehavior\IC\ex120927\tank120927d\OurData-1"</v>
      </c>
      <c r="I6" t="str">
        <f t="shared" si="2"/>
        <v>"Z:\Delta data\Neurobehavior\IC\ex120927\tank120927d\OurData-8"</v>
      </c>
    </row>
    <row r="7" spans="1:9" x14ac:dyDescent="0.25">
      <c r="A7" t="s">
        <v>37</v>
      </c>
      <c r="B7" s="73">
        <v>9</v>
      </c>
      <c r="C7">
        <v>121004</v>
      </c>
      <c r="F7" s="55" t="s">
        <v>447</v>
      </c>
      <c r="G7" t="str">
        <f t="shared" si="0"/>
        <v>"Z:\Delta data\Neurobehavior\IC\ex121004\tankH\OurData-1"</v>
      </c>
      <c r="H7" t="str">
        <f t="shared" si="1"/>
        <v>"Z:\Delta data\Neurobehavior\IC\ex121004\tank121004d\OurData-1"</v>
      </c>
      <c r="I7" t="str">
        <f t="shared" si="2"/>
        <v>"Z:\Delta data\Neurobehavior\IC\ex121004\tank121004d\OurData-9"</v>
      </c>
    </row>
    <row r="8" spans="1:9" x14ac:dyDescent="0.25">
      <c r="A8" t="s">
        <v>38</v>
      </c>
      <c r="B8" s="73">
        <v>7</v>
      </c>
      <c r="C8">
        <v>121012</v>
      </c>
      <c r="F8" s="55" t="s">
        <v>447</v>
      </c>
      <c r="G8" t="str">
        <f t="shared" si="0"/>
        <v>"Z:\Delta data\Neurobehavior\IC\ex121012\tankH\OurData-1"</v>
      </c>
      <c r="H8" t="str">
        <f t="shared" si="1"/>
        <v>"Z:\Delta data\Neurobehavior\IC\ex121012\tank121012d\OurData-1"</v>
      </c>
      <c r="I8" t="str">
        <f t="shared" si="2"/>
        <v>"Z:\Delta data\Neurobehavior\IC\ex121012\tank121012d\OurData-7"</v>
      </c>
    </row>
    <row r="9" spans="1:9" x14ac:dyDescent="0.25">
      <c r="A9" t="s">
        <v>40</v>
      </c>
      <c r="B9" s="73">
        <v>7</v>
      </c>
      <c r="C9">
        <v>121016</v>
      </c>
      <c r="F9" s="55" t="s">
        <v>447</v>
      </c>
      <c r="G9" t="str">
        <f t="shared" si="0"/>
        <v>"Z:\Delta data\Neurobehavior\IC\ex121016\tankH\OurData-1"</v>
      </c>
      <c r="H9" t="str">
        <f t="shared" si="1"/>
        <v>"Z:\Delta data\Neurobehavior\IC\ex121016\tank121016d\OurData-1"</v>
      </c>
      <c r="I9" t="str">
        <f t="shared" si="2"/>
        <v>"Z:\Delta data\Neurobehavior\IC\ex121016\tank121016d\OurData-7"</v>
      </c>
    </row>
    <row r="10" spans="1:9" x14ac:dyDescent="0.25">
      <c r="A10" t="s">
        <v>43</v>
      </c>
      <c r="B10" s="73">
        <v>9</v>
      </c>
      <c r="C10">
        <v>121017</v>
      </c>
      <c r="F10" s="55" t="s">
        <v>447</v>
      </c>
      <c r="G10" t="str">
        <f t="shared" si="0"/>
        <v>"Z:\Delta data\Neurobehavior\IC\ex121017\tankH\OurData-1"</v>
      </c>
      <c r="H10" t="str">
        <f t="shared" si="1"/>
        <v>"Z:\Delta data\Neurobehavior\IC\ex121017\tank121017d\OurData-1"</v>
      </c>
      <c r="I10" t="str">
        <f t="shared" si="2"/>
        <v>"Z:\Delta data\Neurobehavior\IC\ex121017\tank121017d\OurData-9"</v>
      </c>
    </row>
    <row r="11" spans="1:9" x14ac:dyDescent="0.25">
      <c r="A11" s="24" t="s">
        <v>48</v>
      </c>
      <c r="B11" s="74">
        <v>8</v>
      </c>
      <c r="C11" s="24">
        <v>121030</v>
      </c>
      <c r="F11" s="55" t="s">
        <v>447</v>
      </c>
      <c r="G11" t="str">
        <f t="shared" si="0"/>
        <v>"Z:\Delta data\Neurobehavior\IC\ex121030\tankH\OurData-1"</v>
      </c>
      <c r="H11" t="str">
        <f t="shared" si="1"/>
        <v>"Z:\Delta data\Neurobehavior\IC\ex121030\tank121030d\OurData-1"</v>
      </c>
      <c r="I11" t="str">
        <f t="shared" si="2"/>
        <v>"Z:\Delta data\Neurobehavior\IC\ex121030\tank121030d\OurData-8"</v>
      </c>
    </row>
    <row r="12" spans="1:9" x14ac:dyDescent="0.25">
      <c r="A12" s="25" t="s">
        <v>49</v>
      </c>
      <c r="B12" s="75">
        <v>6</v>
      </c>
      <c r="C12" s="25">
        <v>121101</v>
      </c>
      <c r="F12" s="55" t="s">
        <v>447</v>
      </c>
      <c r="G12" t="str">
        <f t="shared" si="0"/>
        <v>"Z:\Delta data\Neurobehavior\IC\ex121101\tankH\OurData-1"</v>
      </c>
      <c r="H12" t="str">
        <f t="shared" si="1"/>
        <v>"Z:\Delta data\Neurobehavior\IC\ex121101\tank121101d\OurData-1"</v>
      </c>
      <c r="I12" t="str">
        <f t="shared" si="2"/>
        <v>"Z:\Delta data\Neurobehavior\IC\ex121101\tank121101d\OurData-6"</v>
      </c>
    </row>
    <row r="13" spans="1:9" x14ac:dyDescent="0.25">
      <c r="A13" t="s">
        <v>51</v>
      </c>
      <c r="B13" s="73">
        <v>11</v>
      </c>
      <c r="C13">
        <v>121108</v>
      </c>
      <c r="F13" s="55" t="s">
        <v>447</v>
      </c>
      <c r="G13" t="str">
        <f t="shared" si="0"/>
        <v>"Z:\Delta data\Neurobehavior\IC\ex121108\tankH\OurData-1"</v>
      </c>
      <c r="H13" t="str">
        <f t="shared" si="1"/>
        <v>"Z:\Delta data\Neurobehavior\IC\ex121108\tank121108d\OurData-1"</v>
      </c>
      <c r="I13" t="str">
        <f t="shared" si="2"/>
        <v>"Z:\Delta data\Neurobehavior\IC\ex121108\tank121108d\OurData-11"</v>
      </c>
    </row>
    <row r="14" spans="1:9" x14ac:dyDescent="0.25">
      <c r="A14" t="s">
        <v>52</v>
      </c>
      <c r="B14" s="73">
        <v>10</v>
      </c>
      <c r="C14">
        <v>121115</v>
      </c>
      <c r="F14" s="55" t="s">
        <v>447</v>
      </c>
      <c r="G14" t="str">
        <f t="shared" si="0"/>
        <v>"Z:\Delta data\Neurobehavior\IC\ex121115\tankH\OurData-1"</v>
      </c>
      <c r="H14" t="str">
        <f t="shared" si="1"/>
        <v>"Z:\Delta data\Neurobehavior\IC\ex121115\tank121115d\OurData-1"</v>
      </c>
      <c r="I14" t="str">
        <f t="shared" si="2"/>
        <v>"Z:\Delta data\Neurobehavior\IC\ex121115\tank121115d\OurData-10"</v>
      </c>
    </row>
    <row r="15" spans="1:9" x14ac:dyDescent="0.25">
      <c r="A15" t="s">
        <v>54</v>
      </c>
      <c r="B15" s="73">
        <v>6</v>
      </c>
      <c r="C15">
        <v>121116</v>
      </c>
      <c r="F15" s="55" t="s">
        <v>447</v>
      </c>
      <c r="G15" t="str">
        <f t="shared" si="0"/>
        <v>"Z:\Delta data\Neurobehavior\IC\ex121116\tankH\OurData-1"</v>
      </c>
      <c r="H15" t="str">
        <f t="shared" si="1"/>
        <v>"Z:\Delta data\Neurobehavior\IC\ex121116\tank121116d\OurData-1"</v>
      </c>
      <c r="I15" t="str">
        <f t="shared" si="2"/>
        <v>"Z:\Delta data\Neurobehavior\IC\ex121116\tank121116d\OurData-6"</v>
      </c>
    </row>
    <row r="16" spans="1:9" x14ac:dyDescent="0.25">
      <c r="A16" s="3" t="s">
        <v>55</v>
      </c>
      <c r="B16" s="76">
        <v>9</v>
      </c>
      <c r="C16" s="3">
        <v>121212</v>
      </c>
      <c r="F16" s="55" t="s">
        <v>447</v>
      </c>
      <c r="G16" t="str">
        <f t="shared" si="0"/>
        <v>"Z:\Delta data\Neurobehavior\IC\ex121212\tankH\OurData-1"</v>
      </c>
      <c r="H16" t="str">
        <f t="shared" si="1"/>
        <v>"Z:\Delta data\Neurobehavior\IC\ex121212\tank121212d\OurData-1"</v>
      </c>
      <c r="I16" t="str">
        <f t="shared" si="2"/>
        <v>"Z:\Delta data\Neurobehavior\IC\ex121212\tank121212d\OurData-9"</v>
      </c>
    </row>
    <row r="17" spans="1:9" x14ac:dyDescent="0.25">
      <c r="A17" s="3" t="s">
        <v>56</v>
      </c>
      <c r="B17" s="76">
        <v>7</v>
      </c>
      <c r="C17" s="3">
        <v>130114</v>
      </c>
      <c r="F17" s="55" t="s">
        <v>447</v>
      </c>
      <c r="G17" t="str">
        <f t="shared" si="0"/>
        <v>"Z:\Delta data\Neurobehavior\IC\ex130114\tankH\OurData-1"</v>
      </c>
      <c r="H17" t="str">
        <f t="shared" si="1"/>
        <v>"Z:\Delta data\Neurobehavior\IC\ex130114\tank130114d\OurData-1"</v>
      </c>
      <c r="I17" t="str">
        <f t="shared" si="2"/>
        <v>"Z:\Delta data\Neurobehavior\IC\ex130114\tank130114d\OurData-7"</v>
      </c>
    </row>
    <row r="18" spans="1:9" x14ac:dyDescent="0.25">
      <c r="A18" s="3" t="s">
        <v>58</v>
      </c>
      <c r="B18" s="76">
        <v>7</v>
      </c>
      <c r="C18" s="3">
        <v>130116</v>
      </c>
      <c r="F18" s="55" t="s">
        <v>447</v>
      </c>
      <c r="G18" t="str">
        <f t="shared" si="0"/>
        <v>"Z:\Delta data\Neurobehavior\IC\ex130116\tankH\OurData-1"</v>
      </c>
      <c r="H18" t="str">
        <f t="shared" si="1"/>
        <v>"Z:\Delta data\Neurobehavior\IC\ex130116\tank130116d\OurData-1"</v>
      </c>
      <c r="I18" t="str">
        <f t="shared" si="2"/>
        <v>"Z:\Delta data\Neurobehavior\IC\ex130116\tank130116d\OurData-7"</v>
      </c>
    </row>
    <row r="19" spans="1:9" x14ac:dyDescent="0.25">
      <c r="A19" s="14" t="s">
        <v>271</v>
      </c>
      <c r="B19" s="77">
        <v>11</v>
      </c>
      <c r="C19" s="14">
        <v>121113</v>
      </c>
      <c r="F19" s="55" t="s">
        <v>447</v>
      </c>
      <c r="G19" t="str">
        <f t="shared" si="0"/>
        <v>"Z:\Delta data\Neurobehavior\IC\ex121113\tankH\OurData-1"</v>
      </c>
      <c r="H19" t="str">
        <f t="shared" si="1"/>
        <v>"Z:\Delta data\Neurobehavior\IC\ex121113\tank121113d\OurData-1"</v>
      </c>
      <c r="I19" t="str">
        <f t="shared" si="2"/>
        <v>"Z:\Delta data\Neurobehavior\IC\ex121113\tank121113d\OurData-11"</v>
      </c>
    </row>
    <row r="20" spans="1:9" ht="13.8" thickBot="1" x14ac:dyDescent="0.3">
      <c r="A20" s="1" t="s">
        <v>272</v>
      </c>
      <c r="B20" s="77">
        <v>10</v>
      </c>
      <c r="C20" s="1">
        <v>121206</v>
      </c>
      <c r="F20" s="55" t="s">
        <v>447</v>
      </c>
      <c r="G20" t="str">
        <f t="shared" si="0"/>
        <v>"Z:\Delta data\Neurobehavior\IC\ex121206\tankH\OurData-1"</v>
      </c>
      <c r="H20" t="str">
        <f t="shared" si="1"/>
        <v>"Z:\Delta data\Neurobehavior\IC\ex121206\tank121206d\OurData-1"</v>
      </c>
      <c r="I20" t="str">
        <f t="shared" si="2"/>
        <v>"Z:\Delta data\Neurobehavior\IC\ex121206\tank121206d\OurData-10"</v>
      </c>
    </row>
    <row r="21" spans="1:9" ht="13.8" thickBot="1" x14ac:dyDescent="0.3">
      <c r="A21" s="41" t="s">
        <v>324</v>
      </c>
      <c r="B21" s="78">
        <v>11</v>
      </c>
      <c r="C21" s="41">
        <v>140414</v>
      </c>
      <c r="F21" s="55" t="s">
        <v>448</v>
      </c>
      <c r="G21" t="str">
        <f t="shared" si="0"/>
        <v>"Z:\Delta data\Neurobehavior\CN\ex140414\tankH\OurData-1"</v>
      </c>
      <c r="H21" t="str">
        <f t="shared" si="1"/>
        <v>"Z:\Delta data\Neurobehavior\CN\ex140414\tank140414d\OurData-1"</v>
      </c>
      <c r="I21" t="str">
        <f t="shared" si="2"/>
        <v>"Z:\Delta data\Neurobehavior\CN\ex140414\tank140414d\OurData-11"</v>
      </c>
    </row>
    <row r="22" spans="1:9" ht="13.8" thickBot="1" x14ac:dyDescent="0.3">
      <c r="A22" s="41" t="s">
        <v>325</v>
      </c>
      <c r="B22" s="78">
        <v>14</v>
      </c>
      <c r="C22" s="41">
        <v>140505</v>
      </c>
      <c r="F22" s="55" t="s">
        <v>448</v>
      </c>
      <c r="G22" t="str">
        <f t="shared" si="0"/>
        <v>"Z:\Delta data\Neurobehavior\CN\ex140505\tankH\OurData-1"</v>
      </c>
      <c r="H22" t="str">
        <f t="shared" si="1"/>
        <v>"Z:\Delta data\Neurobehavior\CN\ex140505\tank140505d\OurData-1"</v>
      </c>
      <c r="I22" t="str">
        <f t="shared" si="2"/>
        <v>"Z:\Delta data\Neurobehavior\CN\ex140505\tank140505d\OurData-14"</v>
      </c>
    </row>
    <row r="23" spans="1:9" ht="13.8" thickBot="1" x14ac:dyDescent="0.3">
      <c r="A23" s="41" t="s">
        <v>326</v>
      </c>
      <c r="B23" s="78">
        <v>11</v>
      </c>
      <c r="C23" s="41">
        <v>140409</v>
      </c>
      <c r="F23" s="55" t="s">
        <v>448</v>
      </c>
      <c r="G23" t="str">
        <f t="shared" si="0"/>
        <v>"Z:\Delta data\Neurobehavior\CN\ex140409\tankH\OurData-1"</v>
      </c>
      <c r="H23" t="str">
        <f t="shared" si="1"/>
        <v>"Z:\Delta data\Neurobehavior\CN\ex140409\tank140409d\OurData-1"</v>
      </c>
      <c r="I23" t="str">
        <f t="shared" si="2"/>
        <v>"Z:\Delta data\Neurobehavior\CN\ex140409\tank140409d\OurData-11"</v>
      </c>
    </row>
    <row r="24" spans="1:9" ht="13.8" thickBot="1" x14ac:dyDescent="0.3">
      <c r="A24" s="41" t="s">
        <v>327</v>
      </c>
      <c r="B24" s="78">
        <v>12</v>
      </c>
      <c r="C24" s="41">
        <v>140429</v>
      </c>
      <c r="F24" s="55" t="s">
        <v>448</v>
      </c>
      <c r="G24" t="str">
        <f t="shared" si="0"/>
        <v>"Z:\Delta data\Neurobehavior\CN\ex140429\tankH\OurData-1"</v>
      </c>
      <c r="H24" t="str">
        <f t="shared" si="1"/>
        <v>"Z:\Delta data\Neurobehavior\CN\ex140429\tank140429d\OurData-1"</v>
      </c>
      <c r="I24" t="str">
        <f>REPLACE(H24,62,1,B24)</f>
        <v>"Z:\Delta data\Neurobehavior\CN\ex140429\tank140429d\OurData-12"</v>
      </c>
    </row>
    <row r="25" spans="1:9" ht="13.8" thickBot="1" x14ac:dyDescent="0.3">
      <c r="A25" s="41" t="s">
        <v>328</v>
      </c>
      <c r="B25" s="78">
        <v>12</v>
      </c>
      <c r="C25" s="41">
        <v>140317</v>
      </c>
      <c r="F25" s="55" t="s">
        <v>448</v>
      </c>
      <c r="G25" t="str">
        <f t="shared" si="0"/>
        <v>"Z:\Delta data\Neurobehavior\CN\ex140317\tankH\OurData-1"</v>
      </c>
      <c r="H25" t="str">
        <f t="shared" si="1"/>
        <v>"Z:\Delta data\Neurobehavior\CN\ex140317\tank140317d\OurData-1"</v>
      </c>
      <c r="I25" t="str">
        <f t="shared" si="2"/>
        <v>"Z:\Delta data\Neurobehavior\CN\ex140317\tank140317d\OurData-12"</v>
      </c>
    </row>
    <row r="26" spans="1:9" ht="13.8" thickBot="1" x14ac:dyDescent="0.3">
      <c r="A26" s="41" t="s">
        <v>329</v>
      </c>
      <c r="B26" s="78">
        <v>11</v>
      </c>
      <c r="C26" s="41">
        <v>140318</v>
      </c>
      <c r="F26" s="55" t="s">
        <v>448</v>
      </c>
      <c r="G26" t="str">
        <f t="shared" si="0"/>
        <v>"Z:\Delta data\Neurobehavior\CN\ex140318\tankH\OurData-1"</v>
      </c>
      <c r="H26" t="str">
        <f t="shared" si="1"/>
        <v>"Z:\Delta data\Neurobehavior\CN\ex140318\tank140318d\OurData-1"</v>
      </c>
      <c r="I26" t="str">
        <f t="shared" si="2"/>
        <v>"Z:\Delta data\Neurobehavior\CN\ex140318\tank140318d\OurData-11"</v>
      </c>
    </row>
    <row r="27" spans="1:9" ht="13.8" thickBot="1" x14ac:dyDescent="0.3">
      <c r="A27" s="41" t="s">
        <v>330</v>
      </c>
      <c r="B27" s="78">
        <v>17</v>
      </c>
      <c r="C27" s="41">
        <v>140319</v>
      </c>
      <c r="F27" s="55" t="s">
        <v>448</v>
      </c>
      <c r="G27" t="str">
        <f t="shared" si="0"/>
        <v>"Z:\Delta data\Neurobehavior\CN\ex140319\tankH\OurData-1"</v>
      </c>
      <c r="H27" t="str">
        <f t="shared" si="1"/>
        <v>"Z:\Delta data\Neurobehavior\CN\ex140319\tank140319d\OurData-1"</v>
      </c>
      <c r="I27" t="str">
        <f t="shared" si="2"/>
        <v>"Z:\Delta data\Neurobehavior\CN\ex140319\tank140319d\OurData-17"</v>
      </c>
    </row>
    <row r="28" spans="1:9" ht="13.8" thickBot="1" x14ac:dyDescent="0.3">
      <c r="A28" s="41" t="s">
        <v>331</v>
      </c>
      <c r="B28" s="78">
        <v>9</v>
      </c>
      <c r="C28" s="41">
        <v>140325</v>
      </c>
      <c r="F28" s="55" t="s">
        <v>448</v>
      </c>
      <c r="G28" t="str">
        <f t="shared" si="0"/>
        <v>"Z:\Delta data\Neurobehavior\CN\ex140325\tankH\OurData-1"</v>
      </c>
      <c r="H28" t="str">
        <f t="shared" si="1"/>
        <v>"Z:\Delta data\Neurobehavior\CN\ex140325\tank140325d\OurData-1"</v>
      </c>
      <c r="I28" t="str">
        <f t="shared" si="2"/>
        <v>"Z:\Delta data\Neurobehavior\CN\ex140325\tank140325d\OurData-9"</v>
      </c>
    </row>
    <row r="29" spans="1:9" ht="13.8" thickBot="1" x14ac:dyDescent="0.3">
      <c r="A29" s="41" t="s">
        <v>332</v>
      </c>
      <c r="B29" s="78">
        <v>17</v>
      </c>
      <c r="C29" s="41">
        <v>140723</v>
      </c>
      <c r="F29" s="55" t="s">
        <v>448</v>
      </c>
      <c r="G29" t="str">
        <f t="shared" si="0"/>
        <v>"Z:\Delta data\Neurobehavior\CN\ex140723\tankH\OurData-1"</v>
      </c>
      <c r="H29" t="str">
        <f t="shared" si="1"/>
        <v>"Z:\Delta data\Neurobehavior\CN\ex140723\tank140723d\OurData-1"</v>
      </c>
      <c r="I29" t="str">
        <f t="shared" si="2"/>
        <v>"Z:\Delta data\Neurobehavior\CN\ex140723\tank140723d\OurData-17"</v>
      </c>
    </row>
    <row r="30" spans="1:9" ht="13.8" thickBot="1" x14ac:dyDescent="0.3">
      <c r="A30" s="44" t="s">
        <v>333</v>
      </c>
      <c r="B30" s="79">
        <v>9</v>
      </c>
      <c r="C30" s="44">
        <v>140929</v>
      </c>
      <c r="F30" s="55" t="s">
        <v>448</v>
      </c>
      <c r="G30" t="str">
        <f t="shared" si="0"/>
        <v>"Z:\Delta data\Neurobehavior\CN\ex140929\tankH\OurData-1"</v>
      </c>
      <c r="H30" t="str">
        <f t="shared" si="1"/>
        <v>"Z:\Delta data\Neurobehavior\CN\ex140929\tank140929d\OurData-1"</v>
      </c>
      <c r="I30" t="str">
        <f t="shared" si="2"/>
        <v>"Z:\Delta data\Neurobehavior\CN\ex140929\tank140929d\OurData-9"</v>
      </c>
    </row>
    <row r="31" spans="1:9" ht="13.8" thickBot="1" x14ac:dyDescent="0.3">
      <c r="A31" s="43" t="s">
        <v>336</v>
      </c>
      <c r="B31" s="79">
        <v>8</v>
      </c>
      <c r="C31" s="43">
        <v>140807</v>
      </c>
      <c r="F31" s="55" t="s">
        <v>448</v>
      </c>
      <c r="G31" t="str">
        <f t="shared" si="0"/>
        <v>"Z:\Delta data\Neurobehavior\CN\ex140807\tankH\OurData-1"</v>
      </c>
      <c r="H31" t="str">
        <f t="shared" si="1"/>
        <v>"Z:\Delta data\Neurobehavior\CN\ex140807\tank140807d\OurData-1"</v>
      </c>
      <c r="I31" t="str">
        <f t="shared" si="2"/>
        <v>"Z:\Delta data\Neurobehavior\CN\ex140807\tank140807d\OurData-8"</v>
      </c>
    </row>
    <row r="35" spans="6:6" x14ac:dyDescent="0.25">
      <c r="F35" t="s">
        <v>449</v>
      </c>
    </row>
    <row r="36" spans="6:6" x14ac:dyDescent="0.25">
      <c r="F36" t="s">
        <v>450</v>
      </c>
    </row>
    <row r="37" spans="6:6" x14ac:dyDescent="0.25">
      <c r="F37" t="s">
        <v>451</v>
      </c>
    </row>
    <row r="38" spans="6:6" x14ac:dyDescent="0.25">
      <c r="F38" t="s">
        <v>452</v>
      </c>
    </row>
    <row r="39" spans="6:6" x14ac:dyDescent="0.25">
      <c r="F39" t="s">
        <v>453</v>
      </c>
    </row>
    <row r="40" spans="6:6" x14ac:dyDescent="0.25">
      <c r="F40" t="s">
        <v>454</v>
      </c>
    </row>
    <row r="41" spans="6:6" x14ac:dyDescent="0.25">
      <c r="F41" t="s">
        <v>455</v>
      </c>
    </row>
    <row r="42" spans="6:6" x14ac:dyDescent="0.25">
      <c r="F42" t="s">
        <v>456</v>
      </c>
    </row>
    <row r="43" spans="6:6" x14ac:dyDescent="0.25">
      <c r="F43" t="s">
        <v>457</v>
      </c>
    </row>
    <row r="44" spans="6:6" x14ac:dyDescent="0.25">
      <c r="F44" t="s">
        <v>458</v>
      </c>
    </row>
    <row r="45" spans="6:6" x14ac:dyDescent="0.25">
      <c r="F45" t="s">
        <v>459</v>
      </c>
    </row>
    <row r="46" spans="6:6" x14ac:dyDescent="0.25">
      <c r="F46" t="s">
        <v>460</v>
      </c>
    </row>
    <row r="47" spans="6:6" x14ac:dyDescent="0.25">
      <c r="F47" t="s">
        <v>461</v>
      </c>
    </row>
    <row r="48" spans="6:6" x14ac:dyDescent="0.25">
      <c r="F48" t="s">
        <v>462</v>
      </c>
    </row>
    <row r="49" spans="6:6" x14ac:dyDescent="0.25">
      <c r="F49" t="s">
        <v>463</v>
      </c>
    </row>
    <row r="50" spans="6:6" x14ac:dyDescent="0.25">
      <c r="F50" t="s">
        <v>464</v>
      </c>
    </row>
    <row r="51" spans="6:6" x14ac:dyDescent="0.25">
      <c r="F51" t="s">
        <v>465</v>
      </c>
    </row>
    <row r="52" spans="6:6" x14ac:dyDescent="0.25">
      <c r="F52" t="s">
        <v>466</v>
      </c>
    </row>
    <row r="53" spans="6:6" x14ac:dyDescent="0.25">
      <c r="F53" t="s">
        <v>467</v>
      </c>
    </row>
    <row r="54" spans="6:6" x14ac:dyDescent="0.25">
      <c r="F54" t="s">
        <v>468</v>
      </c>
    </row>
    <row r="55" spans="6:6" x14ac:dyDescent="0.25">
      <c r="F55" t="s">
        <v>469</v>
      </c>
    </row>
    <row r="56" spans="6:6" x14ac:dyDescent="0.25">
      <c r="F56" t="s">
        <v>470</v>
      </c>
    </row>
    <row r="57" spans="6:6" x14ac:dyDescent="0.25">
      <c r="F57" t="s">
        <v>471</v>
      </c>
    </row>
    <row r="58" spans="6:6" x14ac:dyDescent="0.25">
      <c r="F58" t="s">
        <v>472</v>
      </c>
    </row>
    <row r="59" spans="6:6" x14ac:dyDescent="0.25">
      <c r="F59" t="s">
        <v>473</v>
      </c>
    </row>
    <row r="60" spans="6:6" x14ac:dyDescent="0.25">
      <c r="F60" t="s">
        <v>474</v>
      </c>
    </row>
    <row r="61" spans="6:6" x14ac:dyDescent="0.25">
      <c r="F61" t="s">
        <v>475</v>
      </c>
    </row>
    <row r="62" spans="6:6" x14ac:dyDescent="0.25">
      <c r="F62" t="s">
        <v>476</v>
      </c>
    </row>
    <row r="63" spans="6:6" x14ac:dyDescent="0.25">
      <c r="F63" t="s">
        <v>477</v>
      </c>
    </row>
    <row r="64" spans="6:6" x14ac:dyDescent="0.25">
      <c r="F64" t="s">
        <v>478</v>
      </c>
    </row>
    <row r="65" spans="6:6" x14ac:dyDescent="0.25">
      <c r="F65" t="s">
        <v>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Alpha</vt:lpstr>
      <vt:lpstr>all</vt:lpstr>
      <vt:lpstr>Alpha Path #</vt:lpstr>
      <vt:lpstr>Alpha Paths</vt:lpstr>
      <vt:lpstr>Bravo</vt:lpstr>
      <vt:lpstr>Charlie</vt:lpstr>
      <vt:lpstr>Charlie Paths</vt:lpstr>
      <vt:lpstr>Delta</vt:lpstr>
      <vt:lpstr>Delta Paths</vt:lpstr>
      <vt:lpstr>C</vt:lpstr>
      <vt:lpstr>lvls</vt:lpstr>
      <vt:lpstr>plotting</vt:lpstr>
      <vt:lpstr>blocks</vt:lpstr>
      <vt:lpstr>deltablcks</vt:lpstr>
      <vt:lpstr>Sheet2</vt:lpstr>
      <vt:lpstr>alphablocks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Klickitat</dc:creator>
  <cp:lastModifiedBy>Jack Mayfield</cp:lastModifiedBy>
  <dcterms:created xsi:type="dcterms:W3CDTF">2019-12-17T21:12:27Z</dcterms:created>
  <dcterms:modified xsi:type="dcterms:W3CDTF">2023-02-10T16:31:46Z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2023-02-10T16:17:52Z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63b5a918-4697-4457-879d-42fb4d5229fe</vt:lpwstr>
  </property>
  <property fmtid="{D5CDD505-2E9C-101B-9397-08002B2CF9AE}" pid="8" name="MSIP_Label_792c8cef-6f2b-4af1-b4ac-d815ff795cd6_ContentBits">
    <vt:lpwstr>0</vt:lpwstr>
  </property>
</Properties>
</file>