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r\Google Drive\Main Projects\Harvest Against Hunger Summer '21\HAH R Project\Datasets\"/>
    </mc:Choice>
  </mc:AlternateContent>
  <xr:revisionPtr revIDLastSave="0" documentId="13_ncr:1_{8BFB853A-7165-45BE-90F4-03DFF3A86571}" xr6:coauthVersionLast="47" xr6:coauthVersionMax="47" xr10:uidLastSave="{00000000-0000-0000-0000-000000000000}"/>
  <bookViews>
    <workbookView xWindow="-22597" yWindow="-6983" windowWidth="22695" windowHeight="14596" tabRatio="1000" firstSheet="2" activeTab="12" xr2:uid="{00000000-000D-0000-FFFF-FFFF00000000}"/>
  </bookViews>
  <sheets>
    <sheet name="Form Responses 1" sheetId="1" r:id="rId1"/>
    <sheet name="Example" sheetId="2" r:id="rId2"/>
    <sheet name="Vashon Maury" sheetId="3" r:id="rId3"/>
    <sheet name="Plateau Outreach Ministries" sheetId="4" r:id="rId4"/>
    <sheet name="South King County Food Coalitio" sheetId="5" r:id="rId5"/>
    <sheet name="Jewish Family Service" sheetId="6" r:id="rId6"/>
    <sheet name="White Center" sheetId="7" r:id="rId7"/>
    <sheet name="Rainier Valley" sheetId="8" r:id="rId8"/>
    <sheet name="University District" sheetId="9" r:id="rId9"/>
    <sheet name="Pike Market" sheetId="10" r:id="rId10"/>
    <sheet name="Marys Place" sheetId="11" r:id="rId11"/>
    <sheet name="SSC" sheetId="12" r:id="rId12"/>
    <sheet name="Hopelink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8" l="1"/>
  <c r="H19" i="8"/>
  <c r="H15" i="8"/>
  <c r="H10" i="8"/>
  <c r="H11" i="8" s="1"/>
  <c r="H6" i="8"/>
  <c r="H12" i="8" l="1"/>
  <c r="H16" i="8"/>
  <c r="K6" i="8" s="1"/>
  <c r="L6" i="8" s="1"/>
  <c r="H20" i="8"/>
  <c r="H21" i="8" s="1"/>
  <c r="H25" i="8"/>
  <c r="H26" i="8" s="1"/>
  <c r="H17" i="8" l="1"/>
</calcChain>
</file>

<file path=xl/sharedStrings.xml><?xml version="1.0" encoding="utf-8"?>
<sst xmlns="http://schemas.openxmlformats.org/spreadsheetml/2006/main" count="1479" uniqueCount="518">
  <si>
    <t>Timestamp</t>
  </si>
  <si>
    <t>Untitled Question</t>
  </si>
  <si>
    <t xml:space="preserve">Food Bank/Program Name </t>
  </si>
  <si>
    <t>Contact Person</t>
  </si>
  <si>
    <t xml:space="preserve">
</t>
  </si>
  <si>
    <t xml:space="preserve"> </t>
  </si>
  <si>
    <t>ABC Food Bank</t>
  </si>
  <si>
    <t>Name</t>
  </si>
  <si>
    <t>Complete once per order</t>
  </si>
  <si>
    <t>Purchasing Model</t>
  </si>
  <si>
    <t>One line per produce type</t>
  </si>
  <si>
    <t>Transportation</t>
  </si>
  <si>
    <t>Donations &amp; Discounts</t>
  </si>
  <si>
    <t>Match</t>
  </si>
  <si>
    <t>Notes</t>
  </si>
  <si>
    <t>Farm Name</t>
  </si>
  <si>
    <t>(Pre-harvest, fresh sheet, post-harvest, other)</t>
  </si>
  <si>
    <t>Contract Amount ($)</t>
  </si>
  <si>
    <t xml:space="preserve">Contract Date </t>
  </si>
  <si>
    <t xml:space="preserve">Type of Produce </t>
  </si>
  <si>
    <t>Price per pound ($)</t>
  </si>
  <si>
    <t>Retail price per pound ($)</t>
  </si>
  <si>
    <t>Pounds purchased</t>
  </si>
  <si>
    <t>By agency, farm, or aggregator?</t>
  </si>
  <si>
    <t>Miles</t>
  </si>
  <si>
    <t>Donated produce type</t>
  </si>
  <si>
    <t>Donated amount (lb)</t>
  </si>
  <si>
    <t>Discount $</t>
  </si>
  <si>
    <t>$ Amount</t>
  </si>
  <si>
    <t>Source</t>
  </si>
  <si>
    <t>(details on pricing, discounts, etc)</t>
  </si>
  <si>
    <t xml:space="preserve">Sample Farm </t>
  </si>
  <si>
    <t>Fresh Sheet</t>
  </si>
  <si>
    <t>Broccoli</t>
  </si>
  <si>
    <t>Farm</t>
  </si>
  <si>
    <t>Spinach</t>
  </si>
  <si>
    <t>Produce close to spoiling</t>
  </si>
  <si>
    <t>Carrots</t>
  </si>
  <si>
    <t>Vashon Food Bank</t>
  </si>
  <si>
    <t>Cassidy Berlin</t>
  </si>
  <si>
    <t xml:space="preserve">Contract Amount </t>
  </si>
  <si>
    <t xml:space="preserve">Price per pound </t>
  </si>
  <si>
    <t>Retail price per pound</t>
  </si>
  <si>
    <t>Donated produce amount/Discounts</t>
  </si>
  <si>
    <t>Northbourne Farm</t>
  </si>
  <si>
    <t>Pre Harvest Contract</t>
  </si>
  <si>
    <t>Salad Mix</t>
  </si>
  <si>
    <t>$8/lb</t>
  </si>
  <si>
    <t>Forest Garden Farm</t>
  </si>
  <si>
    <t>Matsuda Farm</t>
  </si>
  <si>
    <t>$3/lb</t>
  </si>
  <si>
    <t>Provo Farms</t>
  </si>
  <si>
    <t>Tomatoes (mixed)</t>
  </si>
  <si>
    <t>$4/lb</t>
  </si>
  <si>
    <t>$1.81/lb*</t>
  </si>
  <si>
    <t>Peaches</t>
  </si>
  <si>
    <t>15lbs</t>
  </si>
  <si>
    <t>Nectarines</t>
  </si>
  <si>
    <t>Garlic (small heads)</t>
  </si>
  <si>
    <t>$2.85/lb</t>
  </si>
  <si>
    <t>57.1lbs</t>
  </si>
  <si>
    <t>Tomatoes with yellow shoulders</t>
  </si>
  <si>
    <t>Cucumbers</t>
  </si>
  <si>
    <t>$.70/lb*</t>
  </si>
  <si>
    <t>Salad Turnips</t>
  </si>
  <si>
    <t>$2.5/lb</t>
  </si>
  <si>
    <t>Kale and Onions</t>
  </si>
  <si>
    <t>Kale: $0.96/lb Onions: $1.10/lb</t>
  </si>
  <si>
    <t>Kale: 25          Onions: 160</t>
  </si>
  <si>
    <t>Chard</t>
  </si>
  <si>
    <t>Garlic</t>
  </si>
  <si>
    <t>$2.50/lb</t>
  </si>
  <si>
    <t>61.1lbs (120ct)</t>
  </si>
  <si>
    <t>Plateau Outreach Ministries</t>
  </si>
  <si>
    <t>Elisha Smith-Marshall</t>
  </si>
  <si>
    <t>Date:</t>
  </si>
  <si>
    <t xml:space="preserve">
Purchasing Model</t>
  </si>
  <si>
    <t xml:space="preserve">
Contract Amount </t>
  </si>
  <si>
    <t xml:space="preserve">
Price per pound </t>
  </si>
  <si>
    <t xml:space="preserve">
Retail price per pound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</si>
  <si>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</si>
  <si>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</si>
  <si>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>Lily's Fields</t>
  </si>
  <si>
    <t>Kale</t>
  </si>
  <si>
    <t>$1.75/ Bundle</t>
  </si>
  <si>
    <t>20 Bundles = $35</t>
  </si>
  <si>
    <t>Collards</t>
  </si>
  <si>
    <t>1.75/Bundle</t>
  </si>
  <si>
    <t>Lettuce</t>
  </si>
  <si>
    <t>$2.00/ head</t>
  </si>
  <si>
    <t>10 heads = $20</t>
  </si>
  <si>
    <t>Turnips/Radishes</t>
  </si>
  <si>
    <t>10 Bundles = 17.50</t>
  </si>
  <si>
    <t>30 Bundles = $52.50</t>
  </si>
  <si>
    <t>12 Heads = $24</t>
  </si>
  <si>
    <t>15 Heads = $30</t>
  </si>
  <si>
    <t>10 Bundles = $17.50</t>
  </si>
  <si>
    <t>Kohlrabi</t>
  </si>
  <si>
    <t>1.75/each</t>
  </si>
  <si>
    <t>15= $26.25</t>
  </si>
  <si>
    <t>Peas</t>
  </si>
  <si>
    <t>$3/pound</t>
  </si>
  <si>
    <t>5 pounds= $15.00</t>
  </si>
  <si>
    <t>5 bundles= 8.75</t>
  </si>
  <si>
    <t>15 heads= $30</t>
  </si>
  <si>
    <t>15 = $26.25</t>
  </si>
  <si>
    <t>7 pounds = $21</t>
  </si>
  <si>
    <t>10 bundles = $17.50</t>
  </si>
  <si>
    <t>Green Onions</t>
  </si>
  <si>
    <t>11 bundles = $19.25</t>
  </si>
  <si>
    <t>$1.50/ Bunch</t>
  </si>
  <si>
    <t>30 Bunches = $45</t>
  </si>
  <si>
    <t>$3.00/ Pounds</t>
  </si>
  <si>
    <t>7lbs = $21</t>
  </si>
  <si>
    <t>Small Blessing Farm</t>
  </si>
  <si>
    <t>Blue Berries</t>
  </si>
  <si>
    <t>$4.50/ Pound</t>
  </si>
  <si>
    <t>18 lbs = $81.00</t>
  </si>
  <si>
    <t>24 lbs.= $108.00</t>
  </si>
  <si>
    <t>kale</t>
  </si>
  <si>
    <t>30 bunches = 45.00</t>
  </si>
  <si>
    <t>Cabbage</t>
  </si>
  <si>
    <t>15 heads = $30</t>
  </si>
  <si>
    <t>20 Bunches = $30.00</t>
  </si>
  <si>
    <t>&amp;1.75 bunch</t>
  </si>
  <si>
    <t>10 bunches= $17.50</t>
  </si>
  <si>
    <t>18 pounds = 81.00</t>
  </si>
  <si>
    <t>25lbs = $112.50</t>
  </si>
  <si>
    <t>Total spent = $1,036.50</t>
  </si>
  <si>
    <t>25lbs =$112.50</t>
  </si>
  <si>
    <t>Tomatoes</t>
  </si>
  <si>
    <t>$3/Pound</t>
  </si>
  <si>
    <t>24lbs/= $72</t>
  </si>
  <si>
    <t>Greens</t>
  </si>
  <si>
    <t>25 bunches+ $37.5</t>
  </si>
  <si>
    <t>Total Spent= $1,371</t>
  </si>
  <si>
    <t>$1.75/Bunch</t>
  </si>
  <si>
    <t>25 bunches= $43.75</t>
  </si>
  <si>
    <t>$1.75 Buhch</t>
  </si>
  <si>
    <t>25 Bunches=$43.75</t>
  </si>
  <si>
    <t>Winter Squash</t>
  </si>
  <si>
    <t>$1.50/ pound</t>
  </si>
  <si>
    <t>50 Pounds= $75</t>
  </si>
  <si>
    <t>Total Spent= $1533.50</t>
  </si>
  <si>
    <t>$1.75/bunche</t>
  </si>
  <si>
    <t>25 bunches =$43.75</t>
  </si>
  <si>
    <t>$1.75/bunch</t>
  </si>
  <si>
    <t>20 bunches = $35.00</t>
  </si>
  <si>
    <t>Sweet Peppers</t>
  </si>
  <si>
    <t>$2.50 pound</t>
  </si>
  <si>
    <t>16 pounds = $40.00</t>
  </si>
  <si>
    <t>total Spent= $1652.25  Total Left= $347.75</t>
  </si>
  <si>
    <t xml:space="preserve">  </t>
  </si>
  <si>
    <t>South King County Food Coalition</t>
  </si>
  <si>
    <t>Maggie Rickman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</si>
  <si>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</si>
  <si>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</si>
  <si>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>FaithBeyond Farm</t>
  </si>
  <si>
    <t>Kale (actually purchased in bunches)</t>
  </si>
  <si>
    <t>Collards (actually purchased in bunches)</t>
  </si>
  <si>
    <t>Chard (actually purchased in bunches)</t>
  </si>
  <si>
    <t>Zucchini</t>
  </si>
  <si>
    <t>Green onions actually purchased in bunches</t>
  </si>
  <si>
    <t>collards</t>
  </si>
  <si>
    <t>3 lbs</t>
  </si>
  <si>
    <t>zucchini</t>
  </si>
  <si>
    <t>carrots</t>
  </si>
  <si>
    <t>cherry tomatoes (actually purchased in pints)</t>
  </si>
  <si>
    <t>5 lbs</t>
  </si>
  <si>
    <t>collard greens</t>
  </si>
  <si>
    <t>Green onions (actually purchased in bunches)</t>
  </si>
  <si>
    <t>Namuna Growers</t>
  </si>
  <si>
    <t>Green beans</t>
  </si>
  <si>
    <t>Green lettuce (actually purchased in bunches)</t>
  </si>
  <si>
    <t>Red kale (actually purchased in bunches)</t>
  </si>
  <si>
    <t>Potatoes</t>
  </si>
  <si>
    <t>Basil (actually purchased in bunches)</t>
  </si>
  <si>
    <t>green onions (actually purchased in bunches)</t>
  </si>
  <si>
    <t>lettuce (actually purchased by the head)</t>
  </si>
  <si>
    <t>Cucumber</t>
  </si>
  <si>
    <t>potatoes</t>
  </si>
  <si>
    <t>Windy Acre Farm</t>
  </si>
  <si>
    <t>Spinach (actually purchased in bunches)</t>
  </si>
  <si>
    <t>Cilantro (actually purchased in bunches)</t>
  </si>
  <si>
    <t>Carrots, potatoes, winter squash</t>
  </si>
  <si>
    <t>acorn squash</t>
  </si>
  <si>
    <t>brussel sprouts</t>
  </si>
  <si>
    <t>Jewish Family Service</t>
  </si>
  <si>
    <t>Brian Sindel (bsindel@jfseattle.org)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</si>
  <si>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</si>
  <si>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</si>
  <si>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>Oxbow Farm</t>
  </si>
  <si>
    <t>romaine, squash</t>
  </si>
  <si>
    <t xml:space="preserve">
Squash: $2/lb, romaine: $1.40/head</t>
  </si>
  <si>
    <t>10% discount</t>
  </si>
  <si>
    <t>beans, kale, squash</t>
  </si>
  <si>
    <t>squash: $1.75, kale: $1.54/bunch, beans: $2/pound</t>
  </si>
  <si>
    <t>beans, cucumber</t>
  </si>
  <si>
    <t>beans: $2/pound, cucumber: $1.25/pound</t>
  </si>
  <si>
    <t>carrots, romaine, zucchini</t>
  </si>
  <si>
    <t>carrots: $1.54/pound, romaine: $1.38/pound, zucchini: $2/pound</t>
  </si>
  <si>
    <t>kale, romaine, beans</t>
  </si>
  <si>
    <t>kale: $1.54/bunch, romaine: $1.38/pound, beans: $2/pound</t>
  </si>
  <si>
    <t>cucumber, kale, lettuce</t>
  </si>
  <si>
    <t>kale: $1.54/bunch, romaine: $1.38/pound, cucumber: $1.25/pound</t>
  </si>
  <si>
    <t>kale, romaine, zucchini</t>
  </si>
  <si>
    <t>kale: $1.54/bunch, romaine: $1.38/pound, zucchini: $2/pound</t>
  </si>
  <si>
    <t>cucumber, kale, zucchini</t>
  </si>
  <si>
    <t>kale: $1.54/bunch, cucumber: $1.25/pound, zucchini: $2/pound</t>
  </si>
  <si>
    <t>beets, kale, peppers</t>
  </si>
  <si>
    <t>kale: $1.54/bunch, beets: $1/pound, peppers: $5/pound</t>
  </si>
  <si>
    <t>beans, celery, radish</t>
  </si>
  <si>
    <t>beans: $2/pound, celery: $1.20/pound, radish: $1.80/bunch</t>
  </si>
  <si>
    <t>carrots, collards, parsnips</t>
  </si>
  <si>
    <t>carrots: $1.48/pound, collards: $1.54/bunch, parsnips: $1.84/pound</t>
  </si>
  <si>
    <t>parsnips, leeks, kale, carrots</t>
  </si>
  <si>
    <t>carrots: $1.50/pound, kale: $1.54/bunch, leeks: $10/pound, parsnips: $2/pound</t>
  </si>
  <si>
    <t>carrots, beets, parsnips</t>
  </si>
  <si>
    <t>carrots: $1.50/pound, beets: $1.50/pound, parsnips: $2/pound</t>
  </si>
  <si>
    <t>carrots, kale, parsnips</t>
  </si>
  <si>
    <t>carrots: $1.50/pound, kale: $1.54/bunch, parsnips: $2/pound</t>
  </si>
  <si>
    <t>leeks, parsnips, kale</t>
  </si>
  <si>
    <t>leeks: $3/poumnd, parnsips: $2/pound, kale: $3/pound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</si>
  <si>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</si>
  <si>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</si>
  <si>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>Contracted</t>
  </si>
  <si>
    <t>Beets, chard, kale, peppers, winter squash</t>
  </si>
  <si>
    <t xml:space="preserve">Beets: 39/case, chard: 37/case x2, kale: 37/case x2, peppers: 20/5lb case x3, winter squash 22.50/30lb x3 
</t>
  </si>
  <si>
    <t xml:space="preserve">from total
</t>
  </si>
  <si>
    <t xml:space="preserve">green beans, parsley, carrots, collards, winter squash </t>
  </si>
  <si>
    <t>green beans: 40/case, parsley: 30/case, carrots: 35/case x2, collards: 35/case x2, squash: 22.50/30lb x3</t>
  </si>
  <si>
    <t>carrots, collards, beans, radishes, winter squash</t>
  </si>
  <si>
    <t>carrots: 36/case x2, collards: 36/case x2, beans: 38/20lb case x2, radishes 39.50/case, winter squash 22.50/30lb x4</t>
  </si>
  <si>
    <t>beets, carrots, celery, parsnips, winter squash</t>
  </si>
  <si>
    <t>beets: 37.50/25 lb case, carrots:37.50/25lb case x2, celery:48/case, parsnips:50/25lb case, 22.25/30lb x3</t>
  </si>
  <si>
    <t>Carrots, leeks, parsnips, mixed winter squash</t>
  </si>
  <si>
    <t xml:space="preserve">carrots: 37.50/25lbcase x2, leeks: 30/10.lb case, parsnips: 50/25lb case x2, winter squash: 22.50/30lb case x3
</t>
  </si>
  <si>
    <t xml:space="preserve">10% discount </t>
  </si>
  <si>
    <t>Carrots, Celery, parsnips, winter squash</t>
  </si>
  <si>
    <t>Carrots: 37.50/25 case x 3, celery: 48.00/24 ct case, parsnips: 50/25lb case, winter squash: 22.50/30lb x 3</t>
  </si>
  <si>
    <t>Carrots, kale, parsnips, winter squash, sugar pie pumpkins</t>
  </si>
  <si>
    <t>Carrots: 37.50/25 case x 3, dino kale: 37.00/24ct case, parsnips: 50/25lb case, winter squash: 22.50/30lb x2, sugar pie pumpkins: 22.50/30lb case</t>
  </si>
  <si>
    <t>Parsnips, Ozette potatoes, mixed winter squash</t>
  </si>
  <si>
    <t>Parsnips: 50/25lb case x2, ozettes: 50/20lb x 2, winter squash: 22.50/30lb x 3</t>
  </si>
  <si>
    <t xml:space="preserve">Carrots, Braising mix, parsnips, leeks </t>
  </si>
  <si>
    <t>Carrots: 37.50/25 case x2, braising mix: 40/10lb case x 2, Parsnips: 50/25lb case, leeks: 30/10lb x2</t>
  </si>
  <si>
    <t xml:space="preserve">Carrots, braising mix, parsnips, daikon </t>
  </si>
  <si>
    <t xml:space="preserve">Carrots: 37.50/25 case x2, braising mix: 40/10lb case x 2, Parsnips: 50/25lb case, daikon: 50/25lb </t>
  </si>
  <si>
    <t xml:space="preserve">From total
</t>
  </si>
  <si>
    <t>Rainier Valley Food Bank</t>
  </si>
  <si>
    <t>Olivia Reed - olivia@rvfb.org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</si>
  <si>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</si>
  <si>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</si>
  <si>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>Clean Greens</t>
  </si>
  <si>
    <t>Community Supported Agriuculture Contract</t>
  </si>
  <si>
    <t>N/A</t>
  </si>
  <si>
    <t>Deposit spent</t>
  </si>
  <si>
    <t>Deposit remaining</t>
  </si>
  <si>
    <t xml:space="preserve">Deposit paid </t>
  </si>
  <si>
    <t>Total $</t>
  </si>
  <si>
    <t>Large Asian Raddish</t>
  </si>
  <si>
    <t>Hakurel Turnips with greens</t>
  </si>
  <si>
    <t>Delivered 6/12</t>
  </si>
  <si>
    <t>25% Deposit (prepaid)</t>
  </si>
  <si>
    <t>Amount due</t>
  </si>
  <si>
    <t>Bok Choy</t>
  </si>
  <si>
    <t>Bunches Purple Mustard Greens</t>
  </si>
  <si>
    <t>140 bunches</t>
  </si>
  <si>
    <t>Delivered 6/19</t>
  </si>
  <si>
    <t>Bunches Turnip Greens with Root</t>
  </si>
  <si>
    <t>200 bunches</t>
  </si>
  <si>
    <t>Delivered 6/26</t>
  </si>
  <si>
    <t>Romaine Lettuce (bunch)</t>
  </si>
  <si>
    <t>420 bunches</t>
  </si>
  <si>
    <t>Mustard Greens (bunch)</t>
  </si>
  <si>
    <t>120 bunches</t>
  </si>
  <si>
    <t>Delivered 7/2</t>
  </si>
  <si>
    <t>Community Supported</t>
  </si>
  <si>
    <t>Collard Greens</t>
  </si>
  <si>
    <t>175 bunches</t>
  </si>
  <si>
    <t>Delivered 7/23/19</t>
  </si>
  <si>
    <t xml:space="preserve">Broccoli </t>
  </si>
  <si>
    <t>Delivered 7/26/19</t>
  </si>
  <si>
    <t>Delivered 7/31/19</t>
  </si>
  <si>
    <t>Delivered 8/07/19</t>
  </si>
  <si>
    <t>Delivered 8/14/19</t>
  </si>
  <si>
    <t>Rainbow Chard</t>
  </si>
  <si>
    <t>Lemon Cucumbers</t>
  </si>
  <si>
    <t>Delivered 8/20/19</t>
  </si>
  <si>
    <t xml:space="preserve">Collard Greens </t>
  </si>
  <si>
    <t>Green Beans</t>
  </si>
  <si>
    <t>Delivered 8/27/19</t>
  </si>
  <si>
    <t>Amount Due</t>
  </si>
  <si>
    <t>Delivered 9/4/19</t>
  </si>
  <si>
    <t>Mellons</t>
  </si>
  <si>
    <t>Delivered  9/6/19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</si>
  <si>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</si>
  <si>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</si>
  <si>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 xml:space="preserve">Farmstand Local </t>
  </si>
  <si>
    <t>Caruso Farm</t>
  </si>
  <si>
    <t>Radishes,Zucchini</t>
  </si>
  <si>
    <t>Radishes: $2.50
Zucchini: $1.90</t>
  </si>
  <si>
    <t>Radishes: 10lbs
Zuchinni: 25lbs</t>
  </si>
  <si>
    <t>Oxbow</t>
  </si>
  <si>
    <t>Fava beans, Rhubarb, Peas (sugar snap)</t>
  </si>
  <si>
    <t>Fava beans:$1.25
Rhubarb: $3.13/lb, Peas: $1.88/lb</t>
  </si>
  <si>
    <t xml:space="preserve"> Fava:40lbs, Rhubarb:20lb, Peas: 60lbs</t>
  </si>
  <si>
    <t>Skylight Farms</t>
  </si>
  <si>
    <t xml:space="preserve">
$2.50/lb</t>
  </si>
  <si>
    <t>25lbs</t>
  </si>
  <si>
    <t>High &amp; Dry Farm</t>
  </si>
  <si>
    <t>Hakurei turnips</t>
  </si>
  <si>
    <t>$2.08/bunch</t>
  </si>
  <si>
    <t xml:space="preserve">12 bunches </t>
  </si>
  <si>
    <t>Sound Vegetables</t>
  </si>
  <si>
    <t>Fennel</t>
  </si>
  <si>
    <t>$2.18/ count</t>
  </si>
  <si>
    <t>96 count</t>
  </si>
  <si>
    <t xml:space="preserve">Red Radishes </t>
  </si>
  <si>
    <t>50 lbs</t>
  </si>
  <si>
    <t>Lowlands Farm</t>
  </si>
  <si>
    <t>$3.00/lb</t>
  </si>
  <si>
    <t>60 lbs</t>
  </si>
  <si>
    <t>Purple Dragon Beans</t>
  </si>
  <si>
    <t>$5.00/lb</t>
  </si>
  <si>
    <t>10lbs</t>
  </si>
  <si>
    <t>$2.00/lb</t>
  </si>
  <si>
    <t>60lbs</t>
  </si>
  <si>
    <t xml:space="preserve">Cucumber </t>
  </si>
  <si>
    <t>$2.19/lb</t>
  </si>
  <si>
    <t>80lbs</t>
  </si>
  <si>
    <t>40lbs</t>
  </si>
  <si>
    <t>$1.90/lb</t>
  </si>
  <si>
    <t>50lbs</t>
  </si>
  <si>
    <t>Steel Wheel Farm</t>
  </si>
  <si>
    <t xml:space="preserve">Patty Pan Squash </t>
  </si>
  <si>
    <t>$1.68/lb</t>
  </si>
  <si>
    <t>Flying Tomato Farm</t>
  </si>
  <si>
    <t xml:space="preserve">
$5.63/lb</t>
  </si>
  <si>
    <t>5lbs</t>
  </si>
  <si>
    <t>$3.09/lb</t>
  </si>
  <si>
    <t xml:space="preserve">Orange Star Farm </t>
  </si>
  <si>
    <t>$3.13/lb</t>
  </si>
  <si>
    <t>200lbs</t>
  </si>
  <si>
    <t>$3.38/lb</t>
  </si>
  <si>
    <t>20lbs</t>
  </si>
  <si>
    <t>$2.25/lb</t>
  </si>
  <si>
    <t>Regeneration Farm</t>
  </si>
  <si>
    <t>$11.25/lb</t>
  </si>
  <si>
    <t>Heirloom Tomatoes</t>
  </si>
  <si>
    <t>$5.50/lb</t>
  </si>
  <si>
    <t>Tualco Valley Farm</t>
  </si>
  <si>
    <t xml:space="preserve">Jalepeno Peppers </t>
  </si>
  <si>
    <t xml:space="preserve">10lbs </t>
  </si>
  <si>
    <t>Tomatoes (Beefsteak)</t>
  </si>
  <si>
    <t>$5/lb</t>
  </si>
  <si>
    <t>Cuccumbers (Sooyow Nishiki)</t>
  </si>
  <si>
    <t xml:space="preserve">Garlic </t>
  </si>
  <si>
    <t>Tomatoes (Heirloom)</t>
  </si>
  <si>
    <t>Jalapeno Peppers</t>
  </si>
  <si>
    <t xml:space="preserve">Alki Market Garden </t>
  </si>
  <si>
    <t>$3.75/lb</t>
  </si>
  <si>
    <t>Cucumbers (Lemon)</t>
  </si>
  <si>
    <t xml:space="preserve">Cucumbers </t>
  </si>
  <si>
    <t>1.25/lb</t>
  </si>
  <si>
    <t>Onions (Walla Walla)</t>
  </si>
  <si>
    <t xml:space="preserve">100lbs </t>
  </si>
  <si>
    <t>Faith Beyond Farm</t>
  </si>
  <si>
    <t>Tomatoes (Sungold Cherry)</t>
  </si>
  <si>
    <t xml:space="preserve">$4.38/pint </t>
  </si>
  <si>
    <t xml:space="preserve">84 pints </t>
  </si>
  <si>
    <t xml:space="preserve">Hima Farms </t>
  </si>
  <si>
    <t>Blueberries (Duke)</t>
  </si>
  <si>
    <t xml:space="preserve">$2.92/pint </t>
  </si>
  <si>
    <t xml:space="preserve">90 pints </t>
  </si>
  <si>
    <t>Lettuce (Romaine)</t>
  </si>
  <si>
    <t xml:space="preserve">$1.67/head </t>
  </si>
  <si>
    <t xml:space="preserve">72 heads </t>
  </si>
  <si>
    <t>$1.75/lb</t>
  </si>
  <si>
    <t xml:space="preserve">40lbs </t>
  </si>
  <si>
    <t>$1.38/lb</t>
  </si>
  <si>
    <t xml:space="preserve">Green Beans </t>
  </si>
  <si>
    <t>$3.65/lb</t>
  </si>
  <si>
    <t xml:space="preserve">20lbs </t>
  </si>
  <si>
    <t>Peppers (Poblano)</t>
  </si>
  <si>
    <t>$2.20/lb</t>
  </si>
  <si>
    <t xml:space="preserve">Radicle Roots Farm </t>
  </si>
  <si>
    <t>Chard (Rainbow)</t>
  </si>
  <si>
    <t xml:space="preserve">$2.21/ bunch </t>
  </si>
  <si>
    <t xml:space="preserve">48 bunches </t>
  </si>
  <si>
    <t>Zucchini Squash (Striped)</t>
  </si>
  <si>
    <t>$1.56/lb</t>
  </si>
  <si>
    <t xml:space="preserve">60lbs </t>
  </si>
  <si>
    <t>$1.25/lb</t>
  </si>
  <si>
    <t>96 heads</t>
  </si>
  <si>
    <t>$7/lb*</t>
  </si>
  <si>
    <t xml:space="preserve">5lbs </t>
  </si>
  <si>
    <t xml:space="preserve">*Seconds pricing </t>
  </si>
  <si>
    <t xml:space="preserve">Cauliflower </t>
  </si>
  <si>
    <t>$2.63/lb*</t>
  </si>
  <si>
    <t>Cabbage (Green)</t>
  </si>
  <si>
    <t xml:space="preserve">200lbs </t>
  </si>
  <si>
    <t>Summer Run Farm</t>
  </si>
  <si>
    <t>30lbs</t>
  </si>
  <si>
    <t>Peppers (Green Bell)</t>
  </si>
  <si>
    <t>Pike Market Food Bank</t>
  </si>
  <si>
    <t>Rachel Borrelli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</si>
  <si>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</si>
  <si>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</si>
  <si>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>Lee's Fresh Produce</t>
  </si>
  <si>
    <t>List of desires, Fresh Sheet</t>
  </si>
  <si>
    <t>snap peas</t>
  </si>
  <si>
    <t xml:space="preserve">pea vines </t>
  </si>
  <si>
    <t>$2 per lb pea vines, $1 per lb zucchini</t>
  </si>
  <si>
    <t>240 (160 pea vines, 80 zucc)</t>
  </si>
  <si>
    <t>green beans</t>
  </si>
  <si>
    <t>$1 per lb</t>
  </si>
  <si>
    <t xml:space="preserve">10 lbs </t>
  </si>
  <si>
    <t>tomatoes</t>
  </si>
  <si>
    <t xml:space="preserve">$2 per lb  </t>
  </si>
  <si>
    <t>green beans, cucumbers</t>
  </si>
  <si>
    <t>$1 per lb green beans, $1 per lb cucumbers</t>
  </si>
  <si>
    <t>350 (300 beans, 50 cucumber)</t>
  </si>
  <si>
    <t>cherry tomatoes</t>
  </si>
  <si>
    <t>$1.98 per lb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</si>
  <si>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</si>
  <si>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</si>
  <si>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>South Seattle College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</si>
  <si>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</si>
  <si>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</si>
  <si>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 xml:space="preserve">
Cascadia Greens </t>
  </si>
  <si>
    <t xml:space="preserve">
Fresh Sheet</t>
  </si>
  <si>
    <t>Prize Choy</t>
  </si>
  <si>
    <t xml:space="preserve">
$1.50/head</t>
  </si>
  <si>
    <t xml:space="preserve">
175 heads</t>
  </si>
  <si>
    <t xml:space="preserve">Purple Mizuna </t>
  </si>
  <si>
    <t>$1.50/head</t>
  </si>
  <si>
    <t>50 heads</t>
  </si>
  <si>
    <t xml:space="preserve">Vitamin Greens </t>
  </si>
  <si>
    <t>175 heads</t>
  </si>
  <si>
    <t xml:space="preserve">-$100 discount </t>
  </si>
  <si>
    <t>Frisky Girl</t>
  </si>
  <si>
    <t xml:space="preserve">Fresh Sheet </t>
  </si>
  <si>
    <t>$2/bunch</t>
  </si>
  <si>
    <t xml:space="preserve">75 bunches </t>
  </si>
  <si>
    <t>Tonnemaker Hill Farm*</t>
  </si>
  <si>
    <t>Apples</t>
  </si>
  <si>
    <t>$1.00/lb</t>
  </si>
  <si>
    <t xml:space="preserve">50lbs </t>
  </si>
  <si>
    <t xml:space="preserve">Pears </t>
  </si>
  <si>
    <t>Sales &amp; Distribution facility in KC</t>
  </si>
  <si>
    <t xml:space="preserve">Kale </t>
  </si>
  <si>
    <t xml:space="preserve">$2.25/bunch </t>
  </si>
  <si>
    <t>20 bunches</t>
  </si>
  <si>
    <t>5 bunches</t>
  </si>
  <si>
    <t xml:space="preserve">Potatoes </t>
  </si>
  <si>
    <t xml:space="preserve">Acorn Squash </t>
  </si>
  <si>
    <t xml:space="preserve">Butternut Squash </t>
  </si>
  <si>
    <t xml:space="preserve">Kabocha Squash </t>
  </si>
  <si>
    <t>-$37.50 discount</t>
  </si>
  <si>
    <t>Hopelink</t>
  </si>
  <si>
    <t>Elena Lavrushin</t>
  </si>
  <si>
    <r>
      <t xml:space="preserve">
</t>
    </r>
    <r>
      <rPr>
        <b/>
        <sz val="10"/>
        <rFont val="Arial"/>
        <family val="2"/>
      </rPr>
      <t>Pounds purchased</t>
    </r>
  </si>
  <si>
    <r>
      <t xml:space="preserve">
</t>
    </r>
    <r>
      <rPr>
        <b/>
        <sz val="10"/>
        <rFont val="Arial"/>
        <family val="2"/>
      </rPr>
      <t>Donated produce type</t>
    </r>
  </si>
  <si>
    <t>Local Roots Farm</t>
  </si>
  <si>
    <t>Cabbage; Napa
Cabbage; Caraflex</t>
  </si>
  <si>
    <t>1
0.9</t>
  </si>
  <si>
    <t>2
1.5</t>
  </si>
  <si>
    <t>100
130</t>
  </si>
  <si>
    <t>Discount per pound</t>
  </si>
  <si>
    <t>600 lbs of potatoes</t>
  </si>
  <si>
    <t>Cauliflower</t>
  </si>
  <si>
    <t>Red Radish</t>
  </si>
  <si>
    <t>24 ct/$43.00</t>
  </si>
  <si>
    <t>10% off for non-profit</t>
  </si>
  <si>
    <t>Beans
Beets
Carrots
Braising Mix
Parsely
Radishes
Squash</t>
  </si>
  <si>
    <t xml:space="preserve">2.00
1.50
1.50
4.00
1.00 a bunch
24 ct/$43.00
0.75
</t>
  </si>
  <si>
    <t>20
25
25
10
32 bunches
24 bunches
120</t>
  </si>
  <si>
    <t>Beans
Beets
Carrots
Kale
Parsley
Radishes</t>
  </si>
  <si>
    <t>2.00
1.50
1.50
24 ct/$37.00
1.00 a bunch
24 ct/$43.00</t>
  </si>
  <si>
    <t>20
50
25
24 bunches
32 bunches
48 bunches</t>
  </si>
  <si>
    <t>Beets
Carrots</t>
  </si>
  <si>
    <t>1.50
1.50</t>
  </si>
  <si>
    <t>100
100</t>
  </si>
  <si>
    <t>Beets
Braising Mix
Kale
Parsley
Radishes</t>
  </si>
  <si>
    <t>1.50
2.00
24 ct/$37.00
1.00 a bunch
24 ct/$43.00</t>
  </si>
  <si>
    <t>125
50
120 bunches
160 bunches
120 bunches</t>
  </si>
  <si>
    <t>Carnation Farms</t>
  </si>
  <si>
    <t>Contracted in spring</t>
  </si>
  <si>
    <t>Squash</t>
  </si>
  <si>
    <t>Red Cabbage
Green Cabbage
Carrots, RCC and bolero</t>
  </si>
  <si>
    <t>1.75
1.25
2.75</t>
  </si>
  <si>
    <t>15
30
50</t>
  </si>
  <si>
    <t>5% discount for orders over $150</t>
  </si>
  <si>
    <t>Farmer's Choice</t>
  </si>
  <si>
    <t>Squash
Rutabaga
Daikon Radishes
Red Cabbage
Leeks
Collards</t>
  </si>
  <si>
    <t>1.1
1.8
1.8
1.5
3
3</t>
  </si>
  <si>
    <t>400
100
100
96
30
56</t>
  </si>
  <si>
    <t>Carrots
Kale
Leeks
Squash</t>
  </si>
  <si>
    <t>1.50
37.00/24 ct
3.00
0.75</t>
  </si>
  <si>
    <t>250
72 bunches
80
60</t>
  </si>
  <si>
    <t>Carrots
Kale
Leeks
Parsnips
Squash</t>
  </si>
  <si>
    <t>1.50
$37/24 ct
3.00
2.00
0.75</t>
  </si>
  <si>
    <t>50
24 bunches
10
25
120</t>
  </si>
  <si>
    <t>Carrots
Leeks
Parsnips
Squash</t>
  </si>
  <si>
    <t>1.50
3.00
2.00
0.75</t>
  </si>
  <si>
    <t>75
100
100
300</t>
  </si>
  <si>
    <t>50
72 bunches
40
75
60</t>
  </si>
  <si>
    <t>Kale
Leeks
Parsnips
Squash</t>
  </si>
  <si>
    <t>$37/24 ct
3.00
2.00
0.75</t>
  </si>
  <si>
    <t>144
50
25
270</t>
  </si>
  <si>
    <t>Carrots
Kale</t>
  </si>
  <si>
    <t>1.50
$37/24 ct</t>
  </si>
  <si>
    <t>100
96 bunches</t>
  </si>
  <si>
    <t>Leeks</t>
  </si>
  <si>
    <t>Radicchio
Collards
Nero Tondo Radishes
Daikon Radishes
Cabbage, green
Savoy cabbage</t>
  </si>
  <si>
    <t>2.50
$2.00/bunch
2.00
1.25
1.25
2.00</t>
  </si>
  <si>
    <t>20
36 bunches
40
100
240
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</si>
</sst>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m/d/yy"/>
    <numFmt numFmtId="166" formatCode="&quot;$&quot;#,##0.00"/>
    <numFmt numFmtId="167" formatCode="mm/dd/yyyy"/>
    <numFmt numFmtId="168" formatCode="mmmm\ yyyy"/>
    <numFmt numFmtId="169" formatCode="mmm\ yyyy"/>
  </numFmts>
  <fonts count="11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rgb="FF3876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/>
    <xf numFmtId="164" fontId="1" fillId="0" borderId="4" xfId="0" applyNumberFormat="1" applyFont="1" applyBorder="1" applyAlignment="1"/>
    <xf numFmtId="0" fontId="3" fillId="0" borderId="4" xfId="0" applyFont="1" applyBorder="1" applyAlignment="1">
      <alignment wrapText="1"/>
    </xf>
    <xf numFmtId="0" fontId="1" fillId="0" borderId="4" xfId="0" applyFont="1" applyBorder="1"/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 applyAlignment="1"/>
    <xf numFmtId="0" fontId="2" fillId="3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2" xfId="0" applyFont="1" applyBorder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/>
    <xf numFmtId="0" fontId="1" fillId="6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6" fillId="0" borderId="0" xfId="0" applyFont="1" applyAlignment="1"/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1" fillId="0" borderId="0" xfId="0" applyNumberFormat="1" applyFont="1" applyAlignment="1"/>
    <xf numFmtId="0" fontId="7" fillId="7" borderId="0" xfId="0" applyFont="1" applyFill="1" applyAlignment="1">
      <alignment horizontal="left"/>
    </xf>
    <xf numFmtId="167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8" borderId="0" xfId="0" applyFont="1" applyFill="1" applyAlignment="1"/>
    <xf numFmtId="165" fontId="1" fillId="8" borderId="0" xfId="0" applyNumberFormat="1" applyFont="1" applyFill="1" applyAlignment="1"/>
    <xf numFmtId="0" fontId="1" fillId="8" borderId="0" xfId="0" applyFont="1" applyFill="1"/>
    <xf numFmtId="0" fontId="1" fillId="8" borderId="0" xfId="0" applyFont="1" applyFill="1" applyAlignment="1"/>
    <xf numFmtId="0" fontId="8" fillId="8" borderId="0" xfId="0" applyFont="1" applyFill="1"/>
    <xf numFmtId="0" fontId="1" fillId="9" borderId="0" xfId="0" applyFont="1" applyFill="1" applyAlignment="1"/>
    <xf numFmtId="165" fontId="1" fillId="9" borderId="0" xfId="0" applyNumberFormat="1" applyFont="1" applyFill="1" applyAlignment="1"/>
    <xf numFmtId="0" fontId="1" fillId="9" borderId="0" xfId="0" applyFont="1" applyFill="1"/>
    <xf numFmtId="0" fontId="1" fillId="10" borderId="0" xfId="0" applyFont="1" applyFill="1" applyAlignment="1"/>
    <xf numFmtId="165" fontId="1" fillId="10" borderId="0" xfId="0" applyNumberFormat="1" applyFont="1" applyFill="1" applyAlignment="1"/>
    <xf numFmtId="0" fontId="1" fillId="10" borderId="0" xfId="0" applyFont="1" applyFill="1"/>
    <xf numFmtId="3" fontId="1" fillId="0" borderId="0" xfId="0" applyNumberFormat="1" applyFont="1" applyAlignment="1"/>
    <xf numFmtId="0" fontId="1" fillId="2" borderId="0" xfId="0" applyFont="1" applyFill="1" applyAlignment="1"/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7" borderId="0" xfId="0" applyFont="1" applyFill="1" applyAlignment="1">
      <alignment horizontal="right"/>
    </xf>
    <xf numFmtId="166" fontId="1" fillId="0" borderId="0" xfId="0" applyNumberFormat="1" applyFont="1" applyAlignment="1">
      <alignment horizontal="right"/>
    </xf>
    <xf numFmtId="168" fontId="1" fillId="0" borderId="0" xfId="0" applyNumberFormat="1" applyFont="1" applyAlignment="1"/>
    <xf numFmtId="169" fontId="1" fillId="0" borderId="0" xfId="0" applyNumberFormat="1" applyFont="1" applyAlignment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7" fillId="7" borderId="0" xfId="0" applyNumberFormat="1" applyFont="1" applyFill="1" applyAlignment="1">
      <alignment horizontal="right"/>
    </xf>
    <xf numFmtId="0" fontId="9" fillId="7" borderId="0" xfId="0" applyFont="1" applyFill="1" applyAlignment="1"/>
    <xf numFmtId="4" fontId="1" fillId="0" borderId="0" xfId="0" applyNumberFormat="1" applyFont="1" applyAlignment="1">
      <alignment horizontal="left"/>
    </xf>
    <xf numFmtId="0" fontId="10" fillId="0" borderId="0" xfId="0" applyFont="1" applyAlignment="1"/>
    <xf numFmtId="0" fontId="3" fillId="0" borderId="5" xfId="0" applyFont="1" applyBorder="1" applyAlignment="1">
      <alignment wrapText="1"/>
    </xf>
    <xf numFmtId="0" fontId="1" fillId="0" borderId="6" xfId="0" applyFont="1" applyBorder="1"/>
    <xf numFmtId="0" fontId="3" fillId="0" borderId="0" xfId="0" applyFont="1" applyAlignment="1"/>
    <xf numFmtId="0" fontId="0" fillId="0" borderId="0" xfId="0" applyFont="1" applyAlignment="1"/>
    <xf numFmtId="0" fontId="2" fillId="4" borderId="7" xfId="0" applyFont="1" applyFill="1" applyBorder="1" applyAlignment="1">
      <alignment horizontal="center" wrapText="1"/>
    </xf>
    <xf numFmtId="0" fontId="1" fillId="0" borderId="8" xfId="0" applyFont="1" applyBorder="1"/>
    <xf numFmtId="0" fontId="2" fillId="4" borderId="7" xfId="0" applyFont="1" applyFill="1" applyBorder="1" applyAlignment="1">
      <alignment horizontal="center"/>
    </xf>
    <xf numFmtId="0" fontId="1" fillId="0" borderId="9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8" width="21.5703125" customWidth="1"/>
  </cols>
  <sheetData>
    <row r="1" spans="1:2" ht="15.75" customHeight="1" x14ac:dyDescent="0.2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27"/>
  <sheetViews>
    <sheetView workbookViewId="0"/>
  </sheetViews>
  <sheetFormatPr defaultColWidth="14.42578125" defaultRowHeight="15.75" customHeight="1" x14ac:dyDescent="0.2"/>
  <cols>
    <col min="1" max="1" width="24.42578125" customWidth="1"/>
    <col min="2" max="2" width="23.7109375" customWidth="1"/>
    <col min="3" max="3" width="18" customWidth="1"/>
    <col min="4" max="4" width="14.7109375" customWidth="1"/>
    <col min="5" max="5" width="15.85546875" customWidth="1"/>
    <col min="6" max="6" width="15.42578125" customWidth="1"/>
    <col min="7" max="7" width="16.85546875" customWidth="1"/>
    <col min="8" max="8" width="18.42578125" customWidth="1"/>
    <col min="9" max="9" width="33.85546875" customWidth="1"/>
    <col min="10" max="10" width="20.85546875" customWidth="1"/>
  </cols>
  <sheetData>
    <row r="1" spans="1:10" ht="15.75" customHeight="1" x14ac:dyDescent="0.2">
      <c r="A1" s="32" t="s">
        <v>5</v>
      </c>
      <c r="B1" s="32" t="s">
        <v>3</v>
      </c>
      <c r="C1" s="61" t="s">
        <v>4</v>
      </c>
      <c r="D1" s="61" t="s">
        <v>4</v>
      </c>
      <c r="E1" s="61" t="s">
        <v>5</v>
      </c>
      <c r="F1" s="61" t="s">
        <v>4</v>
      </c>
      <c r="G1" s="61" t="s">
        <v>4</v>
      </c>
      <c r="H1" s="61" t="s">
        <v>4</v>
      </c>
      <c r="I1" s="61" t="s">
        <v>4</v>
      </c>
      <c r="J1" s="61" t="s">
        <v>4</v>
      </c>
    </row>
    <row r="2" spans="1:10" ht="15.75" customHeight="1" x14ac:dyDescent="0.2">
      <c r="A2" s="1" t="s">
        <v>405</v>
      </c>
      <c r="B2" s="1" t="s">
        <v>406</v>
      </c>
      <c r="C2" s="1" t="s">
        <v>4</v>
      </c>
      <c r="D2" s="18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 ht="15.75" customHeight="1" x14ac:dyDescent="0.2">
      <c r="A3" s="1"/>
      <c r="B3" s="1"/>
      <c r="C3" s="1"/>
      <c r="F3" s="1"/>
      <c r="G3" s="1"/>
      <c r="H3" s="1"/>
      <c r="I3" s="1"/>
      <c r="J3" s="1"/>
    </row>
    <row r="4" spans="1:10" ht="15.75" customHeight="1" x14ac:dyDescent="0.2">
      <c r="A4" s="34" t="s">
        <v>15</v>
      </c>
      <c r="B4" s="34" t="s">
        <v>76</v>
      </c>
      <c r="C4" s="34" t="s">
        <v>77</v>
      </c>
      <c r="D4" s="34" t="s">
        <v>18</v>
      </c>
      <c r="E4" s="34" t="s">
        <v>19</v>
      </c>
      <c r="F4" s="34" t="s">
        <v>78</v>
      </c>
      <c r="G4" s="34" t="s">
        <v>79</v>
      </c>
      <c r="H4" s="35" t="s">
        <v>407</v>
      </c>
      <c r="I4" s="34" t="s">
        <v>43</v>
      </c>
      <c r="J4" s="35" t="s">
        <v>408</v>
      </c>
    </row>
    <row r="5" spans="1:10" ht="15.75" customHeight="1" x14ac:dyDescent="0.2">
      <c r="A5" s="1" t="s">
        <v>409</v>
      </c>
      <c r="B5" s="1" t="s">
        <v>410</v>
      </c>
      <c r="C5" s="62">
        <v>500</v>
      </c>
      <c r="D5" s="63">
        <v>43649</v>
      </c>
      <c r="E5" s="44" t="s">
        <v>411</v>
      </c>
      <c r="F5" s="43">
        <v>3.13</v>
      </c>
      <c r="G5" s="64" t="s">
        <v>4</v>
      </c>
      <c r="H5" s="44">
        <v>160</v>
      </c>
      <c r="I5" s="64" t="s">
        <v>4</v>
      </c>
      <c r="J5" s="64" t="s">
        <v>4</v>
      </c>
    </row>
    <row r="6" spans="1:10" ht="15.75" customHeight="1" x14ac:dyDescent="0.2">
      <c r="C6" s="62">
        <v>500</v>
      </c>
      <c r="D6" s="63">
        <v>43656</v>
      </c>
      <c r="E6" s="44" t="s">
        <v>165</v>
      </c>
      <c r="F6" s="43">
        <v>1.95</v>
      </c>
      <c r="G6" s="65"/>
      <c r="H6" s="44">
        <v>977</v>
      </c>
      <c r="I6" s="65"/>
      <c r="J6" s="65"/>
    </row>
    <row r="7" spans="1:10" ht="15.75" customHeight="1" x14ac:dyDescent="0.2">
      <c r="C7" s="62">
        <v>350</v>
      </c>
      <c r="D7" s="63">
        <v>43661</v>
      </c>
      <c r="E7" s="44" t="s">
        <v>411</v>
      </c>
      <c r="F7" s="43">
        <v>1.68</v>
      </c>
      <c r="G7" s="65"/>
      <c r="H7" s="44">
        <v>208</v>
      </c>
      <c r="I7" s="65"/>
      <c r="J7" s="65"/>
    </row>
    <row r="8" spans="1:10" ht="15.75" customHeight="1" x14ac:dyDescent="0.2">
      <c r="C8" s="66">
        <v>350</v>
      </c>
      <c r="D8" s="67">
        <v>43669</v>
      </c>
      <c r="E8" s="64" t="s">
        <v>412</v>
      </c>
      <c r="F8" s="68" t="s">
        <v>413</v>
      </c>
      <c r="G8" s="65"/>
      <c r="H8" s="64" t="s">
        <v>414</v>
      </c>
      <c r="I8" s="65"/>
      <c r="J8" s="65"/>
    </row>
    <row r="9" spans="1:10" ht="15.75" customHeight="1" x14ac:dyDescent="0.2">
      <c r="C9" s="66">
        <v>350</v>
      </c>
      <c r="D9" s="67">
        <v>43675</v>
      </c>
      <c r="E9" s="64" t="s">
        <v>415</v>
      </c>
      <c r="F9" s="64" t="s">
        <v>416</v>
      </c>
      <c r="G9" s="65"/>
      <c r="H9" s="64">
        <v>350</v>
      </c>
      <c r="I9" s="64" t="s">
        <v>417</v>
      </c>
      <c r="J9" s="68" t="s">
        <v>415</v>
      </c>
    </row>
    <row r="10" spans="1:10" ht="15.75" customHeight="1" x14ac:dyDescent="0.2">
      <c r="C10" s="66">
        <v>350</v>
      </c>
      <c r="D10" s="67">
        <v>43684</v>
      </c>
      <c r="E10" s="64" t="s">
        <v>418</v>
      </c>
      <c r="F10" s="64" t="s">
        <v>419</v>
      </c>
      <c r="G10" s="65"/>
      <c r="H10" s="64">
        <v>180</v>
      </c>
      <c r="I10" s="65"/>
      <c r="J10" s="65"/>
    </row>
    <row r="11" spans="1:10" ht="15.75" customHeight="1" x14ac:dyDescent="0.2">
      <c r="C11" s="66">
        <v>350</v>
      </c>
      <c r="D11" s="67">
        <v>43690</v>
      </c>
      <c r="E11" s="64" t="s">
        <v>420</v>
      </c>
      <c r="F11" s="64" t="s">
        <v>421</v>
      </c>
      <c r="G11" s="65"/>
      <c r="H11" s="64" t="s">
        <v>422</v>
      </c>
      <c r="I11" s="65"/>
      <c r="J11" s="65"/>
    </row>
    <row r="12" spans="1:10" ht="15.75" customHeight="1" x14ac:dyDescent="0.2">
      <c r="C12" s="66">
        <v>250</v>
      </c>
      <c r="D12" s="67">
        <v>43696</v>
      </c>
      <c r="E12" s="64" t="s">
        <v>423</v>
      </c>
      <c r="F12" s="64" t="s">
        <v>424</v>
      </c>
      <c r="G12" s="65"/>
      <c r="H12" s="64">
        <v>126</v>
      </c>
      <c r="I12" s="65"/>
      <c r="J12" s="65"/>
    </row>
    <row r="13" spans="1:10" ht="15.75" customHeight="1" x14ac:dyDescent="0.2">
      <c r="C13" s="69"/>
      <c r="D13" s="65"/>
      <c r="E13" s="65"/>
      <c r="F13" s="65"/>
      <c r="G13" s="65"/>
      <c r="H13" s="65"/>
      <c r="I13" s="65"/>
      <c r="J13" s="65"/>
    </row>
    <row r="14" spans="1:10" ht="15.75" customHeight="1" x14ac:dyDescent="0.2">
      <c r="C14" s="69"/>
      <c r="D14" s="65"/>
      <c r="E14" s="65"/>
      <c r="F14" s="65"/>
      <c r="G14" s="65"/>
      <c r="H14" s="65"/>
      <c r="I14" s="65"/>
      <c r="J14" s="65"/>
    </row>
    <row r="15" spans="1:10" ht="15.75" customHeight="1" x14ac:dyDescent="0.2">
      <c r="C15" s="66" t="s">
        <v>5</v>
      </c>
      <c r="D15" s="65"/>
      <c r="E15" s="65"/>
      <c r="F15" s="65"/>
      <c r="G15" s="65"/>
      <c r="H15" s="65"/>
      <c r="I15" s="65"/>
      <c r="J15" s="65"/>
    </row>
    <row r="16" spans="1:10" ht="15.75" customHeight="1" x14ac:dyDescent="0.2">
      <c r="C16" s="69"/>
      <c r="D16" s="65"/>
      <c r="E16" s="65"/>
      <c r="F16" s="65"/>
      <c r="G16" s="65"/>
      <c r="H16" s="65"/>
      <c r="I16" s="65"/>
      <c r="J16" s="65"/>
    </row>
    <row r="17" spans="3:10" ht="15.75" customHeight="1" x14ac:dyDescent="0.2">
      <c r="C17" s="69"/>
      <c r="D17" s="65"/>
      <c r="E17" s="62"/>
      <c r="F17" s="44"/>
      <c r="G17" s="65"/>
      <c r="H17" s="65"/>
      <c r="I17" s="65"/>
      <c r="J17" s="65"/>
    </row>
    <row r="18" spans="3:10" ht="15.75" customHeight="1" x14ac:dyDescent="0.2">
      <c r="C18" s="69"/>
      <c r="D18" s="65"/>
      <c r="E18" s="62"/>
      <c r="F18" s="44"/>
      <c r="G18" s="65"/>
      <c r="H18" s="65"/>
      <c r="I18" s="65"/>
      <c r="J18" s="65"/>
    </row>
    <row r="19" spans="3:10" ht="15.75" customHeight="1" x14ac:dyDescent="0.2">
      <c r="C19" s="69"/>
      <c r="D19" s="65"/>
      <c r="E19" s="62"/>
      <c r="F19" s="44"/>
      <c r="G19" s="65"/>
      <c r="H19" s="65"/>
      <c r="I19" s="65"/>
      <c r="J19" s="65"/>
    </row>
    <row r="20" spans="3:10" ht="15.75" customHeight="1" x14ac:dyDescent="0.2">
      <c r="C20" s="69"/>
      <c r="D20" s="65"/>
      <c r="E20" s="65"/>
      <c r="F20" s="65"/>
      <c r="G20" s="65"/>
      <c r="H20" s="65"/>
      <c r="I20" s="65"/>
      <c r="J20" s="65"/>
    </row>
    <row r="21" spans="3:10" ht="15.75" customHeight="1" x14ac:dyDescent="0.2">
      <c r="C21" s="69"/>
      <c r="D21" s="65"/>
      <c r="E21" s="65"/>
      <c r="F21" s="65"/>
      <c r="G21" s="65"/>
      <c r="H21" s="65"/>
      <c r="I21" s="65"/>
      <c r="J21" s="65"/>
    </row>
    <row r="22" spans="3:10" ht="15.75" customHeight="1" x14ac:dyDescent="0.2">
      <c r="C22" s="69"/>
      <c r="D22" s="65"/>
      <c r="E22" s="65"/>
      <c r="F22" s="65"/>
      <c r="G22" s="65"/>
      <c r="H22" s="65"/>
      <c r="I22" s="65"/>
      <c r="J22" s="65"/>
    </row>
    <row r="23" spans="3:10" ht="15.75" customHeight="1" x14ac:dyDescent="0.2">
      <c r="C23" s="69"/>
      <c r="D23" s="65"/>
      <c r="E23" s="65"/>
      <c r="F23" s="65"/>
      <c r="G23" s="65"/>
      <c r="H23" s="65"/>
      <c r="I23" s="65"/>
      <c r="J23" s="65"/>
    </row>
    <row r="24" spans="3:10" ht="15.75" customHeight="1" x14ac:dyDescent="0.2">
      <c r="C24" s="65"/>
      <c r="D24" s="65"/>
      <c r="E24" s="65"/>
      <c r="F24" s="65"/>
      <c r="G24" s="65"/>
      <c r="H24" s="65"/>
      <c r="I24" s="65"/>
      <c r="J24" s="65"/>
    </row>
    <row r="25" spans="3:10" ht="15.75" customHeight="1" x14ac:dyDescent="0.2">
      <c r="C25" s="65"/>
      <c r="D25" s="65"/>
      <c r="E25" s="65"/>
      <c r="F25" s="65"/>
      <c r="G25" s="65"/>
      <c r="H25" s="65"/>
      <c r="I25" s="65"/>
      <c r="J25" s="65"/>
    </row>
    <row r="26" spans="3:10" ht="15.75" customHeight="1" x14ac:dyDescent="0.2">
      <c r="C26" s="65"/>
      <c r="D26" s="65"/>
      <c r="E26" s="65"/>
      <c r="F26" s="65"/>
      <c r="G26" s="65"/>
      <c r="H26" s="65"/>
      <c r="I26" s="65"/>
      <c r="J26" s="65"/>
    </row>
    <row r="27" spans="3:10" ht="15.75" customHeight="1" x14ac:dyDescent="0.2">
      <c r="C27" s="65"/>
      <c r="D27" s="65"/>
      <c r="E27" s="65"/>
      <c r="F27" s="65"/>
      <c r="G27" s="65"/>
      <c r="H27" s="65"/>
      <c r="I27" s="65"/>
      <c r="J27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5"/>
  <sheetViews>
    <sheetView workbookViewId="0"/>
  </sheetViews>
  <sheetFormatPr defaultColWidth="14.42578125" defaultRowHeight="15.75" customHeight="1" x14ac:dyDescent="0.2"/>
  <cols>
    <col min="1" max="1" width="24.42578125" customWidth="1"/>
    <col min="2" max="2" width="18.42578125" customWidth="1"/>
    <col min="3" max="3" width="18" customWidth="1"/>
    <col min="4" max="4" width="14.7109375" customWidth="1"/>
    <col min="5" max="5" width="15.85546875" customWidth="1"/>
    <col min="6" max="6" width="15.42578125" customWidth="1"/>
    <col min="7" max="7" width="16.85546875" customWidth="1"/>
    <col min="8" max="8" width="18.42578125" customWidth="1"/>
    <col min="9" max="9" width="33.85546875" customWidth="1"/>
    <col min="10" max="10" width="20.85546875" customWidth="1"/>
  </cols>
  <sheetData>
    <row r="1" spans="1:10" ht="15.75" customHeight="1" x14ac:dyDescent="0.2">
      <c r="A1" s="32" t="s">
        <v>2</v>
      </c>
      <c r="B1" s="32" t="s">
        <v>3</v>
      </c>
      <c r="C1" s="33" t="s">
        <v>4</v>
      </c>
      <c r="D1" s="33" t="s">
        <v>4</v>
      </c>
      <c r="E1" s="33" t="s">
        <v>5</v>
      </c>
      <c r="F1" s="33" t="s">
        <v>4</v>
      </c>
      <c r="G1" s="33" t="s">
        <v>4</v>
      </c>
      <c r="H1" s="33" t="s">
        <v>4</v>
      </c>
      <c r="I1" s="33" t="s">
        <v>4</v>
      </c>
      <c r="J1" s="33" t="s">
        <v>4</v>
      </c>
    </row>
    <row r="2" spans="1:10" ht="15.75" customHeight="1" x14ac:dyDescent="0.2">
      <c r="A2" s="1"/>
      <c r="B2" s="1" t="s">
        <v>4</v>
      </c>
      <c r="C2" s="1" t="s">
        <v>4</v>
      </c>
      <c r="D2" s="18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 ht="15.75" customHeight="1" x14ac:dyDescent="0.2">
      <c r="A3" s="1"/>
      <c r="B3" s="1"/>
      <c r="C3" s="1"/>
      <c r="F3" s="1"/>
      <c r="G3" s="1"/>
      <c r="H3" s="1"/>
      <c r="I3" s="1"/>
      <c r="J3" s="1"/>
    </row>
    <row r="4" spans="1:10" ht="15.75" customHeight="1" x14ac:dyDescent="0.2">
      <c r="A4" s="34" t="s">
        <v>15</v>
      </c>
      <c r="B4" s="34" t="s">
        <v>76</v>
      </c>
      <c r="C4" s="34" t="s">
        <v>77</v>
      </c>
      <c r="D4" s="34" t="s">
        <v>18</v>
      </c>
      <c r="E4" s="34" t="s">
        <v>19</v>
      </c>
      <c r="F4" s="34" t="s">
        <v>78</v>
      </c>
      <c r="G4" s="34" t="s">
        <v>79</v>
      </c>
      <c r="H4" s="35" t="s">
        <v>425</v>
      </c>
      <c r="I4" s="34" t="s">
        <v>43</v>
      </c>
      <c r="J4" s="35" t="s">
        <v>426</v>
      </c>
    </row>
    <row r="5" spans="1:10" ht="15.75" customHeight="1" x14ac:dyDescent="0.2">
      <c r="A5" s="1" t="s">
        <v>4</v>
      </c>
      <c r="B5" s="1" t="s">
        <v>4</v>
      </c>
      <c r="C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21"/>
  <sheetViews>
    <sheetView workbookViewId="0"/>
  </sheetViews>
  <sheetFormatPr defaultColWidth="14.42578125" defaultRowHeight="15.75" customHeight="1" x14ac:dyDescent="0.2"/>
  <cols>
    <col min="1" max="1" width="24.42578125" customWidth="1"/>
    <col min="2" max="2" width="18.42578125" customWidth="1"/>
    <col min="3" max="3" width="18" customWidth="1"/>
    <col min="4" max="4" width="14.7109375" customWidth="1"/>
    <col min="5" max="5" width="15.85546875" customWidth="1"/>
    <col min="6" max="6" width="15.42578125" customWidth="1"/>
    <col min="7" max="7" width="16.85546875" customWidth="1"/>
    <col min="8" max="8" width="18.42578125" customWidth="1"/>
    <col min="9" max="9" width="33.85546875" customWidth="1"/>
    <col min="10" max="10" width="20.85546875" customWidth="1"/>
  </cols>
  <sheetData>
    <row r="1" spans="1:10" ht="15.75" customHeight="1" x14ac:dyDescent="0.2">
      <c r="A1" s="32" t="s">
        <v>2</v>
      </c>
      <c r="B1" s="32" t="s">
        <v>3</v>
      </c>
      <c r="C1" s="33" t="s">
        <v>4</v>
      </c>
      <c r="D1" s="33" t="s">
        <v>4</v>
      </c>
      <c r="E1" s="33" t="s">
        <v>5</v>
      </c>
      <c r="F1" s="33" t="s">
        <v>4</v>
      </c>
      <c r="G1" s="33" t="s">
        <v>4</v>
      </c>
      <c r="H1" s="33" t="s">
        <v>4</v>
      </c>
      <c r="I1" s="33" t="s">
        <v>4</v>
      </c>
      <c r="J1" s="33" t="s">
        <v>4</v>
      </c>
    </row>
    <row r="2" spans="1:10" ht="15.75" customHeight="1" x14ac:dyDescent="0.2">
      <c r="A2" s="1" t="s">
        <v>427</v>
      </c>
      <c r="B2" s="1" t="s">
        <v>4</v>
      </c>
      <c r="C2" s="1" t="s">
        <v>4</v>
      </c>
      <c r="D2" s="18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 ht="15.75" customHeight="1" x14ac:dyDescent="0.2">
      <c r="A3" s="1"/>
      <c r="B3" s="1"/>
      <c r="C3" s="1"/>
      <c r="F3" s="1"/>
      <c r="G3" s="1"/>
      <c r="H3" s="1"/>
      <c r="I3" s="1"/>
      <c r="J3" s="1"/>
    </row>
    <row r="4" spans="1:10" ht="15.75" customHeight="1" x14ac:dyDescent="0.2">
      <c r="A4" s="34" t="s">
        <v>15</v>
      </c>
      <c r="B4" s="34" t="s">
        <v>76</v>
      </c>
      <c r="C4" s="34" t="s">
        <v>77</v>
      </c>
      <c r="D4" s="34" t="s">
        <v>18</v>
      </c>
      <c r="E4" s="34" t="s">
        <v>19</v>
      </c>
      <c r="F4" s="34" t="s">
        <v>78</v>
      </c>
      <c r="G4" s="34" t="s">
        <v>79</v>
      </c>
      <c r="H4" s="35" t="s">
        <v>428</v>
      </c>
      <c r="I4" s="34" t="s">
        <v>43</v>
      </c>
      <c r="J4" s="35" t="s">
        <v>429</v>
      </c>
    </row>
    <row r="5" spans="1:10" ht="15.75" customHeight="1" x14ac:dyDescent="0.2">
      <c r="A5" s="1" t="s">
        <v>430</v>
      </c>
      <c r="B5" s="1" t="s">
        <v>431</v>
      </c>
      <c r="C5" s="45">
        <v>262.5</v>
      </c>
      <c r="D5" s="70">
        <v>43586</v>
      </c>
      <c r="E5" s="1" t="s">
        <v>432</v>
      </c>
      <c r="F5" s="1" t="s">
        <v>433</v>
      </c>
      <c r="G5" s="1" t="s">
        <v>4</v>
      </c>
      <c r="H5" s="1" t="s">
        <v>434</v>
      </c>
      <c r="I5" s="1" t="s">
        <v>4</v>
      </c>
      <c r="J5" s="1" t="s">
        <v>4</v>
      </c>
    </row>
    <row r="6" spans="1:10" ht="15.75" customHeight="1" x14ac:dyDescent="0.2">
      <c r="B6" s="1" t="s">
        <v>32</v>
      </c>
      <c r="C6" s="18">
        <v>75</v>
      </c>
      <c r="D6" s="70">
        <v>43586</v>
      </c>
      <c r="E6" s="1" t="s">
        <v>435</v>
      </c>
      <c r="F6" s="1" t="s">
        <v>436</v>
      </c>
      <c r="H6" s="1" t="s">
        <v>437</v>
      </c>
    </row>
    <row r="7" spans="1:10" ht="15.75" customHeight="1" x14ac:dyDescent="0.2">
      <c r="B7" s="1" t="s">
        <v>32</v>
      </c>
      <c r="C7" s="45">
        <v>262.5</v>
      </c>
      <c r="D7" s="70">
        <v>43586</v>
      </c>
      <c r="E7" s="1" t="s">
        <v>438</v>
      </c>
      <c r="F7" s="1" t="s">
        <v>436</v>
      </c>
      <c r="H7" s="1" t="s">
        <v>439</v>
      </c>
    </row>
    <row r="9" spans="1:10" ht="15.75" customHeight="1" x14ac:dyDescent="0.2">
      <c r="I9" s="1" t="s">
        <v>440</v>
      </c>
    </row>
    <row r="11" spans="1:10" ht="15.75" customHeight="1" x14ac:dyDescent="0.2">
      <c r="A11" s="1" t="s">
        <v>441</v>
      </c>
      <c r="B11" s="1" t="s">
        <v>442</v>
      </c>
      <c r="C11" s="18">
        <v>150</v>
      </c>
      <c r="D11" s="70">
        <v>43770</v>
      </c>
      <c r="E11" s="1" t="s">
        <v>37</v>
      </c>
      <c r="F11" s="1" t="s">
        <v>443</v>
      </c>
      <c r="H11" s="1" t="s">
        <v>444</v>
      </c>
    </row>
    <row r="12" spans="1:10" ht="15.75" customHeight="1" x14ac:dyDescent="0.2">
      <c r="A12" s="1" t="s">
        <v>445</v>
      </c>
      <c r="C12" s="18">
        <v>50</v>
      </c>
      <c r="D12" s="71">
        <v>43770</v>
      </c>
      <c r="E12" s="1" t="s">
        <v>446</v>
      </c>
      <c r="F12" s="1" t="s">
        <v>447</v>
      </c>
      <c r="H12" s="1" t="s">
        <v>448</v>
      </c>
    </row>
    <row r="13" spans="1:10" ht="15.75" customHeight="1" x14ac:dyDescent="0.2">
      <c r="A13" s="1" t="s">
        <v>445</v>
      </c>
      <c r="C13" s="18">
        <v>45</v>
      </c>
      <c r="D13" s="71">
        <v>43770</v>
      </c>
      <c r="E13" s="1" t="s">
        <v>449</v>
      </c>
      <c r="F13" s="1" t="s">
        <v>346</v>
      </c>
      <c r="H13" s="1" t="s">
        <v>345</v>
      </c>
    </row>
    <row r="14" spans="1:10" ht="15.75" customHeight="1" x14ac:dyDescent="0.2">
      <c r="A14" s="1" t="s">
        <v>450</v>
      </c>
      <c r="C14" s="18">
        <v>45</v>
      </c>
      <c r="D14" s="71">
        <v>43770</v>
      </c>
      <c r="E14" s="1" t="s">
        <v>451</v>
      </c>
      <c r="F14" s="1" t="s">
        <v>452</v>
      </c>
      <c r="H14" s="1" t="s">
        <v>453</v>
      </c>
    </row>
    <row r="15" spans="1:10" ht="15.75" customHeight="1" x14ac:dyDescent="0.2">
      <c r="C15" s="45">
        <v>11.25</v>
      </c>
      <c r="D15" s="71">
        <v>43770</v>
      </c>
      <c r="E15" s="1" t="s">
        <v>69</v>
      </c>
      <c r="F15" s="1" t="s">
        <v>452</v>
      </c>
      <c r="H15" s="1" t="s">
        <v>454</v>
      </c>
    </row>
    <row r="16" spans="1:10" ht="15.75" customHeight="1" x14ac:dyDescent="0.2">
      <c r="C16" s="45">
        <v>11.25</v>
      </c>
      <c r="D16" s="71">
        <v>43770</v>
      </c>
      <c r="E16" s="1" t="s">
        <v>281</v>
      </c>
      <c r="F16" s="1" t="s">
        <v>346</v>
      </c>
      <c r="H16" s="1" t="s">
        <v>168</v>
      </c>
    </row>
    <row r="17" spans="3:9" ht="15.75" customHeight="1" x14ac:dyDescent="0.2">
      <c r="C17" s="18">
        <v>50</v>
      </c>
      <c r="D17" s="71">
        <v>43770</v>
      </c>
      <c r="E17" s="1" t="s">
        <v>455</v>
      </c>
      <c r="F17" s="1" t="s">
        <v>71</v>
      </c>
      <c r="H17" s="1" t="s">
        <v>345</v>
      </c>
    </row>
    <row r="18" spans="3:9" ht="15.75" customHeight="1" x14ac:dyDescent="0.2">
      <c r="C18" s="18">
        <v>50</v>
      </c>
      <c r="D18" s="71">
        <v>43770</v>
      </c>
      <c r="E18" s="1" t="s">
        <v>456</v>
      </c>
      <c r="F18" s="1" t="s">
        <v>393</v>
      </c>
      <c r="H18" s="1" t="s">
        <v>331</v>
      </c>
    </row>
    <row r="19" spans="3:9" ht="15.75" customHeight="1" x14ac:dyDescent="0.2">
      <c r="C19" s="18">
        <v>50</v>
      </c>
      <c r="D19" s="71">
        <v>43770</v>
      </c>
      <c r="E19" s="1" t="s">
        <v>457</v>
      </c>
      <c r="F19" s="1" t="s">
        <v>393</v>
      </c>
      <c r="H19" s="1" t="s">
        <v>331</v>
      </c>
    </row>
    <row r="20" spans="3:9" ht="15.75" customHeight="1" x14ac:dyDescent="0.2">
      <c r="C20" s="18">
        <v>50</v>
      </c>
      <c r="D20" s="71">
        <v>43770</v>
      </c>
      <c r="E20" s="1" t="s">
        <v>458</v>
      </c>
      <c r="F20" s="1" t="s">
        <v>393</v>
      </c>
      <c r="H20" s="1" t="s">
        <v>331</v>
      </c>
    </row>
    <row r="21" spans="3:9" ht="15.75" customHeight="1" x14ac:dyDescent="0.2">
      <c r="I21" s="1" t="s">
        <v>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J1002"/>
  <sheetViews>
    <sheetView tabSelected="1" topLeftCell="A13" workbookViewId="0">
      <selection activeCell="A27" sqref="A27:XFD30"/>
    </sheetView>
  </sheetViews>
  <sheetFormatPr defaultColWidth="14.42578125" defaultRowHeight="15.75" customHeight="1" x14ac:dyDescent="0.2"/>
  <cols>
    <col min="1" max="1" width="24.42578125" customWidth="1"/>
    <col min="2" max="2" width="18.42578125" customWidth="1"/>
    <col min="3" max="3" width="18" customWidth="1"/>
    <col min="4" max="4" width="26.42578125" customWidth="1"/>
    <col min="5" max="5" width="23" customWidth="1"/>
    <col min="6" max="6" width="15.42578125" customWidth="1"/>
    <col min="7" max="7" width="16.85546875" customWidth="1"/>
    <col min="8" max="8" width="18.42578125" customWidth="1"/>
    <col min="9" max="9" width="33.85546875" customWidth="1"/>
    <col min="10" max="10" width="20.85546875" customWidth="1"/>
  </cols>
  <sheetData>
    <row r="1" spans="1:10" ht="12.75" x14ac:dyDescent="0.2">
      <c r="A1" s="32" t="s">
        <v>2</v>
      </c>
      <c r="B1" s="32" t="s">
        <v>3</v>
      </c>
      <c r="C1" s="33" t="s">
        <v>4</v>
      </c>
      <c r="D1" s="72" t="s">
        <v>4</v>
      </c>
      <c r="E1" s="33" t="s">
        <v>5</v>
      </c>
      <c r="F1" s="73" t="s">
        <v>4</v>
      </c>
      <c r="G1" s="73" t="s">
        <v>4</v>
      </c>
      <c r="H1" s="73" t="s">
        <v>4</v>
      </c>
      <c r="I1" s="33" t="s">
        <v>4</v>
      </c>
      <c r="J1" s="33" t="s">
        <v>4</v>
      </c>
    </row>
    <row r="2" spans="1:10" ht="12.75" x14ac:dyDescent="0.2">
      <c r="A2" s="1" t="s">
        <v>460</v>
      </c>
      <c r="B2" s="1" t="s">
        <v>461</v>
      </c>
      <c r="C2" s="1" t="s">
        <v>4</v>
      </c>
      <c r="D2" s="74" t="s">
        <v>4</v>
      </c>
      <c r="E2" s="1" t="s">
        <v>4</v>
      </c>
      <c r="F2" s="75" t="s">
        <v>4</v>
      </c>
      <c r="G2" s="75" t="s">
        <v>4</v>
      </c>
      <c r="H2" s="75" t="s">
        <v>4</v>
      </c>
      <c r="I2" s="1" t="s">
        <v>4</v>
      </c>
      <c r="J2" s="1" t="s">
        <v>4</v>
      </c>
    </row>
    <row r="3" spans="1:10" ht="12.75" x14ac:dyDescent="0.2">
      <c r="A3" s="1"/>
      <c r="B3" s="1"/>
      <c r="C3" s="1"/>
      <c r="D3" s="76"/>
      <c r="F3" s="75"/>
      <c r="G3" s="75"/>
      <c r="H3" s="75"/>
      <c r="I3" s="1"/>
      <c r="J3" s="1"/>
    </row>
    <row r="4" spans="1:10" ht="12.75" x14ac:dyDescent="0.2">
      <c r="A4" s="34" t="s">
        <v>15</v>
      </c>
      <c r="B4" s="34" t="s">
        <v>76</v>
      </c>
      <c r="C4" s="34" t="s">
        <v>77</v>
      </c>
      <c r="D4" s="77" t="s">
        <v>18</v>
      </c>
      <c r="E4" s="34" t="s">
        <v>19</v>
      </c>
      <c r="F4" s="78" t="s">
        <v>78</v>
      </c>
      <c r="G4" s="78" t="s">
        <v>79</v>
      </c>
      <c r="H4" s="79" t="s">
        <v>462</v>
      </c>
      <c r="I4" s="34" t="s">
        <v>43</v>
      </c>
      <c r="J4" s="35" t="s">
        <v>463</v>
      </c>
    </row>
    <row r="5" spans="1:10" ht="12.75" x14ac:dyDescent="0.2">
      <c r="A5" s="1"/>
      <c r="B5" s="1"/>
      <c r="C5" s="18"/>
      <c r="D5" s="64"/>
      <c r="F5" s="75"/>
      <c r="G5" s="75"/>
      <c r="H5" s="75"/>
      <c r="I5" s="1"/>
      <c r="J5" s="1"/>
    </row>
    <row r="6" spans="1:10" ht="12.75" x14ac:dyDescent="0.2">
      <c r="A6" s="1" t="s">
        <v>464</v>
      </c>
      <c r="B6" s="1" t="s">
        <v>32</v>
      </c>
      <c r="C6" s="18">
        <v>217</v>
      </c>
      <c r="D6" s="76">
        <v>43719</v>
      </c>
      <c r="E6" s="1" t="s">
        <v>465</v>
      </c>
      <c r="F6" s="75" t="s">
        <v>466</v>
      </c>
      <c r="G6" s="75" t="s">
        <v>467</v>
      </c>
      <c r="H6" s="75" t="s">
        <v>468</v>
      </c>
      <c r="I6" s="1" t="s">
        <v>469</v>
      </c>
      <c r="J6" s="1" t="s">
        <v>470</v>
      </c>
    </row>
    <row r="7" spans="1:10" ht="12.75" x14ac:dyDescent="0.2">
      <c r="A7" s="1" t="s">
        <v>464</v>
      </c>
      <c r="B7" s="1" t="s">
        <v>32</v>
      </c>
      <c r="C7" s="18">
        <v>500</v>
      </c>
      <c r="D7" s="76">
        <v>43754</v>
      </c>
      <c r="E7" s="1" t="s">
        <v>471</v>
      </c>
      <c r="F7" s="75">
        <v>1.25</v>
      </c>
      <c r="G7" s="75">
        <v>1.25</v>
      </c>
      <c r="H7" s="75">
        <v>400</v>
      </c>
    </row>
    <row r="8" spans="1:10" ht="20.25" customHeight="1" x14ac:dyDescent="0.2">
      <c r="A8" s="1" t="s">
        <v>191</v>
      </c>
      <c r="B8" s="1" t="s">
        <v>32</v>
      </c>
      <c r="C8" s="45">
        <v>193.5</v>
      </c>
      <c r="D8" s="76">
        <v>43754</v>
      </c>
      <c r="E8" s="1" t="s">
        <v>472</v>
      </c>
      <c r="F8" s="75" t="s">
        <v>473</v>
      </c>
      <c r="G8" s="80"/>
      <c r="H8" s="75" t="s">
        <v>275</v>
      </c>
      <c r="I8" s="1" t="s">
        <v>474</v>
      </c>
    </row>
    <row r="9" spans="1:10" ht="87" customHeight="1" x14ac:dyDescent="0.2">
      <c r="A9" s="1" t="s">
        <v>191</v>
      </c>
      <c r="B9" s="1" t="s">
        <v>32</v>
      </c>
      <c r="C9" s="18">
        <v>288</v>
      </c>
      <c r="D9" s="76">
        <v>43754</v>
      </c>
      <c r="E9" s="1" t="s">
        <v>475</v>
      </c>
      <c r="F9" s="75" t="s">
        <v>476</v>
      </c>
      <c r="G9" s="80"/>
      <c r="H9" s="75" t="s">
        <v>477</v>
      </c>
      <c r="I9" s="1" t="s">
        <v>474</v>
      </c>
    </row>
    <row r="10" spans="1:10" ht="76.5" customHeight="1" x14ac:dyDescent="0.2">
      <c r="A10" s="1" t="s">
        <v>191</v>
      </c>
      <c r="B10" s="1" t="s">
        <v>32</v>
      </c>
      <c r="C10" s="45">
        <v>276.75</v>
      </c>
      <c r="D10" s="76">
        <v>43754</v>
      </c>
      <c r="E10" s="1" t="s">
        <v>478</v>
      </c>
      <c r="F10" s="75" t="s">
        <v>479</v>
      </c>
      <c r="G10" s="80"/>
      <c r="H10" s="75" t="s">
        <v>480</v>
      </c>
      <c r="I10" s="1" t="s">
        <v>474</v>
      </c>
    </row>
    <row r="11" spans="1:10" ht="36" customHeight="1" x14ac:dyDescent="0.2">
      <c r="A11" s="1" t="s">
        <v>191</v>
      </c>
      <c r="B11" s="1" t="s">
        <v>32</v>
      </c>
      <c r="C11" s="45">
        <v>270</v>
      </c>
      <c r="D11" s="76">
        <v>43754</v>
      </c>
      <c r="E11" s="1" t="s">
        <v>481</v>
      </c>
      <c r="F11" s="75" t="s">
        <v>482</v>
      </c>
      <c r="G11" s="80"/>
      <c r="H11" s="75" t="s">
        <v>483</v>
      </c>
      <c r="I11" s="1" t="s">
        <v>474</v>
      </c>
    </row>
    <row r="12" spans="1:10" ht="63.75" customHeight="1" x14ac:dyDescent="0.2">
      <c r="A12" s="1" t="s">
        <v>191</v>
      </c>
      <c r="B12" s="1" t="s">
        <v>32</v>
      </c>
      <c r="C12" s="45">
        <v>852.75</v>
      </c>
      <c r="D12" s="76">
        <v>43754</v>
      </c>
      <c r="E12" s="1" t="s">
        <v>484</v>
      </c>
      <c r="F12" s="75" t="s">
        <v>485</v>
      </c>
      <c r="G12" s="80"/>
      <c r="H12" s="75" t="s">
        <v>486</v>
      </c>
      <c r="I12" s="1" t="s">
        <v>474</v>
      </c>
    </row>
    <row r="13" spans="1:10" ht="12.75" x14ac:dyDescent="0.2">
      <c r="A13" s="1" t="s">
        <v>487</v>
      </c>
      <c r="B13" s="1" t="s">
        <v>488</v>
      </c>
      <c r="C13" s="18">
        <v>1000</v>
      </c>
      <c r="D13" s="76">
        <v>43763</v>
      </c>
      <c r="E13" s="1" t="s">
        <v>489</v>
      </c>
      <c r="F13" s="75">
        <v>2</v>
      </c>
      <c r="G13" s="80"/>
      <c r="H13" s="75">
        <v>500</v>
      </c>
    </row>
    <row r="14" spans="1:10" ht="42.75" customHeight="1" x14ac:dyDescent="0.2">
      <c r="A14" s="1" t="s">
        <v>464</v>
      </c>
      <c r="B14" s="1" t="s">
        <v>32</v>
      </c>
      <c r="C14" s="45">
        <v>191.19</v>
      </c>
      <c r="D14" s="76">
        <v>43775</v>
      </c>
      <c r="E14" s="1" t="s">
        <v>490</v>
      </c>
      <c r="F14" s="75" t="s">
        <v>491</v>
      </c>
      <c r="G14" s="80"/>
      <c r="H14" s="75" t="s">
        <v>492</v>
      </c>
      <c r="I14" s="1" t="s">
        <v>493</v>
      </c>
    </row>
    <row r="15" spans="1:10" ht="81" customHeight="1" x14ac:dyDescent="0.2">
      <c r="A15" s="1" t="s">
        <v>334</v>
      </c>
      <c r="B15" s="1" t="s">
        <v>494</v>
      </c>
      <c r="C15" s="18">
        <v>1202</v>
      </c>
      <c r="D15" s="76">
        <v>43775</v>
      </c>
      <c r="E15" s="1" t="s">
        <v>495</v>
      </c>
      <c r="F15" s="75" t="s">
        <v>496</v>
      </c>
      <c r="G15" s="80"/>
      <c r="H15" s="75" t="s">
        <v>497</v>
      </c>
    </row>
    <row r="16" spans="1:10" ht="61.5" customHeight="1" x14ac:dyDescent="0.2">
      <c r="A16" s="1" t="s">
        <v>191</v>
      </c>
      <c r="B16" s="1" t="s">
        <v>32</v>
      </c>
      <c r="C16" s="45">
        <v>693.9</v>
      </c>
      <c r="D16" s="76">
        <v>43775</v>
      </c>
      <c r="E16" s="1" t="s">
        <v>498</v>
      </c>
      <c r="F16" s="75" t="s">
        <v>499</v>
      </c>
      <c r="G16" s="80"/>
      <c r="H16" s="75" t="s">
        <v>500</v>
      </c>
      <c r="I16" s="1" t="s">
        <v>474</v>
      </c>
    </row>
    <row r="17" spans="1:9" ht="12.75" x14ac:dyDescent="0.2">
      <c r="A17" s="1" t="s">
        <v>191</v>
      </c>
      <c r="B17" s="1" t="s">
        <v>32</v>
      </c>
      <c r="C17" s="45">
        <v>253.8</v>
      </c>
      <c r="D17" s="81">
        <v>43775</v>
      </c>
      <c r="E17" s="1" t="s">
        <v>501</v>
      </c>
      <c r="F17" s="75" t="s">
        <v>502</v>
      </c>
      <c r="G17" s="80"/>
      <c r="H17" s="75" t="s">
        <v>503</v>
      </c>
      <c r="I17" s="1" t="s">
        <v>474</v>
      </c>
    </row>
    <row r="18" spans="1:9" ht="12.75" x14ac:dyDescent="0.2">
      <c r="A18" s="1" t="s">
        <v>191</v>
      </c>
      <c r="B18" s="1" t="s">
        <v>32</v>
      </c>
      <c r="C18" s="45">
        <v>753.75</v>
      </c>
      <c r="D18" s="81">
        <v>43775</v>
      </c>
      <c r="E18" s="1" t="s">
        <v>504</v>
      </c>
      <c r="F18" s="75" t="s">
        <v>505</v>
      </c>
      <c r="G18" s="80"/>
      <c r="H18" s="75" t="s">
        <v>506</v>
      </c>
      <c r="I18" s="1" t="s">
        <v>474</v>
      </c>
    </row>
    <row r="19" spans="1:9" ht="12.75" x14ac:dyDescent="0.2">
      <c r="A19" s="1" t="s">
        <v>191</v>
      </c>
      <c r="B19" s="1" t="s">
        <v>32</v>
      </c>
      <c r="C19" s="45">
        <v>491.4</v>
      </c>
      <c r="D19" s="76">
        <v>43782</v>
      </c>
      <c r="E19" s="1" t="s">
        <v>501</v>
      </c>
      <c r="F19" s="75" t="s">
        <v>502</v>
      </c>
      <c r="G19" s="80"/>
      <c r="H19" s="75" t="s">
        <v>507</v>
      </c>
      <c r="I19" s="82" t="s">
        <v>474</v>
      </c>
    </row>
    <row r="20" spans="1:9" ht="12.75" x14ac:dyDescent="0.2">
      <c r="A20" s="1" t="s">
        <v>191</v>
      </c>
      <c r="B20" s="1" t="s">
        <v>32</v>
      </c>
      <c r="C20" s="45">
        <v>562.04999999999995</v>
      </c>
      <c r="D20" s="76">
        <v>43782</v>
      </c>
      <c r="E20" s="1" t="s">
        <v>508</v>
      </c>
      <c r="F20" s="75" t="s">
        <v>509</v>
      </c>
      <c r="G20" s="80"/>
      <c r="H20" s="75" t="s">
        <v>510</v>
      </c>
      <c r="I20" s="82" t="s">
        <v>474</v>
      </c>
    </row>
    <row r="21" spans="1:9" ht="12.75" x14ac:dyDescent="0.2">
      <c r="A21" s="1" t="s">
        <v>191</v>
      </c>
      <c r="B21" s="1" t="s">
        <v>32</v>
      </c>
      <c r="C21" s="45">
        <v>268.2</v>
      </c>
      <c r="D21" s="76">
        <v>43782</v>
      </c>
      <c r="E21" s="1" t="s">
        <v>511</v>
      </c>
      <c r="F21" s="75" t="s">
        <v>512</v>
      </c>
      <c r="G21" s="80"/>
      <c r="H21" s="75" t="s">
        <v>513</v>
      </c>
      <c r="I21" s="82" t="s">
        <v>474</v>
      </c>
    </row>
    <row r="22" spans="1:9" ht="29.25" customHeight="1" x14ac:dyDescent="0.2">
      <c r="A22" s="1" t="s">
        <v>191</v>
      </c>
      <c r="B22" s="1" t="s">
        <v>32</v>
      </c>
      <c r="C22" s="45">
        <v>297</v>
      </c>
      <c r="D22" s="76">
        <v>43782</v>
      </c>
      <c r="E22" s="1" t="s">
        <v>514</v>
      </c>
      <c r="F22" s="83">
        <v>3</v>
      </c>
      <c r="G22" s="80"/>
      <c r="H22" s="75">
        <v>110</v>
      </c>
      <c r="I22" s="82" t="s">
        <v>474</v>
      </c>
    </row>
    <row r="23" spans="1:9" ht="12.75" x14ac:dyDescent="0.2">
      <c r="A23" s="1" t="s">
        <v>253</v>
      </c>
      <c r="B23" s="1" t="s">
        <v>494</v>
      </c>
      <c r="C23" s="18">
        <v>358</v>
      </c>
      <c r="D23" s="76">
        <v>43784</v>
      </c>
      <c r="E23" s="1" t="s">
        <v>489</v>
      </c>
      <c r="F23" s="83">
        <v>1</v>
      </c>
      <c r="G23" s="80"/>
      <c r="H23" s="75">
        <v>358</v>
      </c>
    </row>
    <row r="24" spans="1:9" ht="12.75" x14ac:dyDescent="0.2">
      <c r="A24" s="1" t="s">
        <v>487</v>
      </c>
      <c r="B24" s="1" t="s">
        <v>494</v>
      </c>
      <c r="C24" s="18">
        <v>500</v>
      </c>
      <c r="D24" s="76">
        <v>43791</v>
      </c>
      <c r="E24" s="1" t="s">
        <v>489</v>
      </c>
      <c r="F24" s="83">
        <v>2</v>
      </c>
      <c r="G24" s="80"/>
      <c r="H24" s="80"/>
    </row>
    <row r="25" spans="1:9" ht="12.75" x14ac:dyDescent="0.2">
      <c r="A25" s="1" t="s">
        <v>334</v>
      </c>
      <c r="B25" s="1" t="s">
        <v>32</v>
      </c>
      <c r="C25" s="18">
        <v>831</v>
      </c>
      <c r="D25" s="76">
        <v>43801</v>
      </c>
      <c r="E25" s="1" t="s">
        <v>515</v>
      </c>
      <c r="F25" s="75" t="s">
        <v>516</v>
      </c>
      <c r="G25" s="80"/>
      <c r="H25" s="75" t="s">
        <v>517</v>
      </c>
      <c r="I25" s="1"/>
    </row>
    <row r="26" spans="1:9" ht="12.75" x14ac:dyDescent="0.2">
      <c r="D26" s="65"/>
      <c r="F26" s="80"/>
      <c r="G26" s="80"/>
      <c r="H26" s="80"/>
    </row>
    <row r="27" spans="1:9" ht="12.75" x14ac:dyDescent="0.2">
      <c r="A27" s="84"/>
      <c r="D27" s="65"/>
      <c r="F27" s="80"/>
      <c r="G27" s="80"/>
      <c r="H27" s="80"/>
    </row>
    <row r="28" spans="1:9" ht="12.75" x14ac:dyDescent="0.2">
      <c r="A28" s="1"/>
      <c r="D28" s="65"/>
      <c r="F28" s="80"/>
      <c r="G28" s="80"/>
      <c r="H28" s="80"/>
    </row>
    <row r="29" spans="1:9" ht="12.75" x14ac:dyDescent="0.2">
      <c r="A29" s="1"/>
      <c r="D29" s="65"/>
      <c r="F29" s="80"/>
      <c r="G29" s="80"/>
      <c r="H29" s="80"/>
    </row>
    <row r="30" spans="1:9" ht="12.75" x14ac:dyDescent="0.2">
      <c r="A30" s="1"/>
      <c r="D30" s="65"/>
      <c r="F30" s="80"/>
      <c r="G30" s="80"/>
      <c r="H30" s="80"/>
    </row>
    <row r="31" spans="1:9" ht="12.75" x14ac:dyDescent="0.2">
      <c r="D31" s="65"/>
      <c r="F31" s="80"/>
      <c r="G31" s="80"/>
      <c r="H31" s="80"/>
    </row>
    <row r="32" spans="1:9" ht="12.75" x14ac:dyDescent="0.2">
      <c r="D32" s="65"/>
      <c r="F32" s="80"/>
      <c r="G32" s="80"/>
      <c r="H32" s="80"/>
    </row>
    <row r="33" spans="4:8" ht="12.75" x14ac:dyDescent="0.2">
      <c r="D33" s="65"/>
      <c r="F33" s="80"/>
      <c r="G33" s="80"/>
      <c r="H33" s="80"/>
    </row>
    <row r="34" spans="4:8" ht="12.75" x14ac:dyDescent="0.2">
      <c r="D34" s="65"/>
      <c r="F34" s="80"/>
      <c r="G34" s="80"/>
      <c r="H34" s="80"/>
    </row>
    <row r="35" spans="4:8" ht="12.75" x14ac:dyDescent="0.2">
      <c r="D35" s="65"/>
      <c r="F35" s="80"/>
      <c r="G35" s="80"/>
      <c r="H35" s="80"/>
    </row>
    <row r="36" spans="4:8" ht="12.75" x14ac:dyDescent="0.2">
      <c r="D36" s="65"/>
      <c r="F36" s="80"/>
      <c r="G36" s="80"/>
      <c r="H36" s="80"/>
    </row>
    <row r="37" spans="4:8" ht="12.75" x14ac:dyDescent="0.2">
      <c r="D37" s="65"/>
      <c r="F37" s="80"/>
      <c r="G37" s="80"/>
      <c r="H37" s="80"/>
    </row>
    <row r="38" spans="4:8" ht="12.75" x14ac:dyDescent="0.2">
      <c r="D38" s="65"/>
      <c r="F38" s="80"/>
      <c r="G38" s="80"/>
      <c r="H38" s="80"/>
    </row>
    <row r="39" spans="4:8" ht="12.75" x14ac:dyDescent="0.2">
      <c r="D39" s="65"/>
      <c r="F39" s="80"/>
      <c r="G39" s="80"/>
      <c r="H39" s="80"/>
    </row>
    <row r="40" spans="4:8" ht="12.75" x14ac:dyDescent="0.2">
      <c r="D40" s="65"/>
      <c r="F40" s="80"/>
      <c r="G40" s="80"/>
      <c r="H40" s="80"/>
    </row>
    <row r="41" spans="4:8" ht="12.75" x14ac:dyDescent="0.2">
      <c r="D41" s="65"/>
      <c r="F41" s="80"/>
      <c r="G41" s="80"/>
      <c r="H41" s="80"/>
    </row>
    <row r="42" spans="4:8" ht="12.75" x14ac:dyDescent="0.2">
      <c r="D42" s="65"/>
      <c r="F42" s="80"/>
      <c r="G42" s="80"/>
      <c r="H42" s="80"/>
    </row>
    <row r="43" spans="4:8" ht="12.75" x14ac:dyDescent="0.2">
      <c r="D43" s="65"/>
      <c r="F43" s="80"/>
      <c r="G43" s="80"/>
      <c r="H43" s="80"/>
    </row>
    <row r="44" spans="4:8" ht="12.75" x14ac:dyDescent="0.2">
      <c r="D44" s="65"/>
      <c r="F44" s="80"/>
      <c r="G44" s="80"/>
      <c r="H44" s="80"/>
    </row>
    <row r="45" spans="4:8" ht="12.75" x14ac:dyDescent="0.2">
      <c r="D45" s="65"/>
      <c r="F45" s="80"/>
      <c r="G45" s="80"/>
      <c r="H45" s="80"/>
    </row>
    <row r="46" spans="4:8" ht="12.75" x14ac:dyDescent="0.2">
      <c r="D46" s="65"/>
      <c r="F46" s="80"/>
      <c r="G46" s="80"/>
      <c r="H46" s="80"/>
    </row>
    <row r="47" spans="4:8" ht="12.75" x14ac:dyDescent="0.2">
      <c r="D47" s="65"/>
      <c r="F47" s="80"/>
      <c r="G47" s="80"/>
      <c r="H47" s="80"/>
    </row>
    <row r="48" spans="4:8" ht="12.75" x14ac:dyDescent="0.2">
      <c r="D48" s="65"/>
      <c r="F48" s="80"/>
      <c r="G48" s="80"/>
      <c r="H48" s="80"/>
    </row>
    <row r="49" spans="4:8" ht="12.75" x14ac:dyDescent="0.2">
      <c r="D49" s="65"/>
      <c r="F49" s="80"/>
      <c r="G49" s="80"/>
      <c r="H49" s="80"/>
    </row>
    <row r="50" spans="4:8" ht="12.75" x14ac:dyDescent="0.2">
      <c r="D50" s="65"/>
      <c r="F50" s="80"/>
      <c r="G50" s="80"/>
      <c r="H50" s="80"/>
    </row>
    <row r="51" spans="4:8" ht="12.75" x14ac:dyDescent="0.2">
      <c r="D51" s="65"/>
      <c r="F51" s="80"/>
      <c r="G51" s="80"/>
      <c r="H51" s="80"/>
    </row>
    <row r="52" spans="4:8" ht="12.75" x14ac:dyDescent="0.2">
      <c r="D52" s="65"/>
      <c r="F52" s="80"/>
      <c r="G52" s="80"/>
      <c r="H52" s="80"/>
    </row>
    <row r="53" spans="4:8" ht="12.75" x14ac:dyDescent="0.2">
      <c r="D53" s="65"/>
      <c r="F53" s="80"/>
      <c r="G53" s="80"/>
      <c r="H53" s="80"/>
    </row>
    <row r="54" spans="4:8" ht="12.75" x14ac:dyDescent="0.2">
      <c r="D54" s="65"/>
      <c r="F54" s="80"/>
      <c r="G54" s="80"/>
      <c r="H54" s="80"/>
    </row>
    <row r="55" spans="4:8" ht="12.75" x14ac:dyDescent="0.2">
      <c r="D55" s="65"/>
      <c r="F55" s="80"/>
      <c r="G55" s="80"/>
      <c r="H55" s="80"/>
    </row>
    <row r="56" spans="4:8" ht="12.75" x14ac:dyDescent="0.2">
      <c r="D56" s="65"/>
      <c r="F56" s="80"/>
      <c r="G56" s="80"/>
      <c r="H56" s="80"/>
    </row>
    <row r="57" spans="4:8" ht="12.75" x14ac:dyDescent="0.2">
      <c r="D57" s="65"/>
      <c r="F57" s="80"/>
      <c r="G57" s="80"/>
      <c r="H57" s="80"/>
    </row>
    <row r="58" spans="4:8" ht="12.75" x14ac:dyDescent="0.2">
      <c r="D58" s="65"/>
      <c r="F58" s="80"/>
      <c r="G58" s="80"/>
      <c r="H58" s="80"/>
    </row>
    <row r="59" spans="4:8" ht="12.75" x14ac:dyDescent="0.2">
      <c r="D59" s="65"/>
      <c r="F59" s="80"/>
      <c r="G59" s="80"/>
      <c r="H59" s="80"/>
    </row>
    <row r="60" spans="4:8" ht="12.75" x14ac:dyDescent="0.2">
      <c r="D60" s="65"/>
      <c r="F60" s="80"/>
      <c r="G60" s="80"/>
      <c r="H60" s="80"/>
    </row>
    <row r="61" spans="4:8" ht="12.75" x14ac:dyDescent="0.2">
      <c r="D61" s="65"/>
      <c r="F61" s="80"/>
      <c r="G61" s="80"/>
      <c r="H61" s="80"/>
    </row>
    <row r="62" spans="4:8" ht="12.75" x14ac:dyDescent="0.2">
      <c r="D62" s="65"/>
      <c r="F62" s="80"/>
      <c r="G62" s="80"/>
      <c r="H62" s="80"/>
    </row>
    <row r="63" spans="4:8" ht="12.75" x14ac:dyDescent="0.2">
      <c r="D63" s="65"/>
      <c r="F63" s="80"/>
      <c r="G63" s="80"/>
      <c r="H63" s="80"/>
    </row>
    <row r="64" spans="4:8" ht="12.75" x14ac:dyDescent="0.2">
      <c r="D64" s="65"/>
      <c r="F64" s="80"/>
      <c r="G64" s="80"/>
      <c r="H64" s="80"/>
    </row>
    <row r="65" spans="4:8" ht="12.75" x14ac:dyDescent="0.2">
      <c r="D65" s="65"/>
      <c r="F65" s="80"/>
      <c r="G65" s="80"/>
      <c r="H65" s="80"/>
    </row>
    <row r="66" spans="4:8" ht="12.75" x14ac:dyDescent="0.2">
      <c r="D66" s="65"/>
      <c r="F66" s="80"/>
      <c r="G66" s="80"/>
      <c r="H66" s="80"/>
    </row>
    <row r="67" spans="4:8" ht="12.75" x14ac:dyDescent="0.2">
      <c r="D67" s="65"/>
      <c r="F67" s="80"/>
      <c r="G67" s="80"/>
      <c r="H67" s="80"/>
    </row>
    <row r="68" spans="4:8" ht="12.75" x14ac:dyDescent="0.2">
      <c r="D68" s="65"/>
      <c r="F68" s="80"/>
      <c r="G68" s="80"/>
      <c r="H68" s="80"/>
    </row>
    <row r="69" spans="4:8" ht="12.75" x14ac:dyDescent="0.2">
      <c r="D69" s="65"/>
      <c r="F69" s="80"/>
      <c r="G69" s="80"/>
      <c r="H69" s="80"/>
    </row>
    <row r="70" spans="4:8" ht="12.75" x14ac:dyDescent="0.2">
      <c r="D70" s="65"/>
      <c r="F70" s="80"/>
      <c r="G70" s="80"/>
      <c r="H70" s="80"/>
    </row>
    <row r="71" spans="4:8" ht="12.75" x14ac:dyDescent="0.2">
      <c r="D71" s="65"/>
      <c r="F71" s="80"/>
      <c r="G71" s="80"/>
      <c r="H71" s="80"/>
    </row>
    <row r="72" spans="4:8" ht="12.75" x14ac:dyDescent="0.2">
      <c r="D72" s="65"/>
      <c r="F72" s="80"/>
      <c r="G72" s="80"/>
      <c r="H72" s="80"/>
    </row>
    <row r="73" spans="4:8" ht="12.75" x14ac:dyDescent="0.2">
      <c r="D73" s="65"/>
      <c r="F73" s="80"/>
      <c r="G73" s="80"/>
      <c r="H73" s="80"/>
    </row>
    <row r="74" spans="4:8" ht="12.75" x14ac:dyDescent="0.2">
      <c r="D74" s="65"/>
      <c r="F74" s="80"/>
      <c r="G74" s="80"/>
      <c r="H74" s="80"/>
    </row>
    <row r="75" spans="4:8" ht="12.75" x14ac:dyDescent="0.2">
      <c r="D75" s="65"/>
      <c r="F75" s="80"/>
      <c r="G75" s="80"/>
      <c r="H75" s="80"/>
    </row>
    <row r="76" spans="4:8" ht="12.75" x14ac:dyDescent="0.2">
      <c r="D76" s="65"/>
      <c r="F76" s="80"/>
      <c r="G76" s="80"/>
      <c r="H76" s="80"/>
    </row>
    <row r="77" spans="4:8" ht="12.75" x14ac:dyDescent="0.2">
      <c r="D77" s="65"/>
      <c r="F77" s="80"/>
      <c r="G77" s="80"/>
      <c r="H77" s="80"/>
    </row>
    <row r="78" spans="4:8" ht="12.75" x14ac:dyDescent="0.2">
      <c r="D78" s="65"/>
      <c r="F78" s="80"/>
      <c r="G78" s="80"/>
      <c r="H78" s="80"/>
    </row>
    <row r="79" spans="4:8" ht="12.75" x14ac:dyDescent="0.2">
      <c r="D79" s="65"/>
      <c r="F79" s="80"/>
      <c r="G79" s="80"/>
      <c r="H79" s="80"/>
    </row>
    <row r="80" spans="4:8" ht="12.75" x14ac:dyDescent="0.2">
      <c r="D80" s="65"/>
      <c r="F80" s="80"/>
      <c r="G80" s="80"/>
      <c r="H80" s="80"/>
    </row>
    <row r="81" spans="4:8" ht="12.75" x14ac:dyDescent="0.2">
      <c r="D81" s="65"/>
      <c r="F81" s="80"/>
      <c r="G81" s="80"/>
      <c r="H81" s="80"/>
    </row>
    <row r="82" spans="4:8" ht="12.75" x14ac:dyDescent="0.2">
      <c r="D82" s="65"/>
      <c r="F82" s="80"/>
      <c r="G82" s="80"/>
      <c r="H82" s="80"/>
    </row>
    <row r="83" spans="4:8" ht="12.75" x14ac:dyDescent="0.2">
      <c r="D83" s="65"/>
      <c r="F83" s="80"/>
      <c r="G83" s="80"/>
      <c r="H83" s="80"/>
    </row>
    <row r="84" spans="4:8" ht="12.75" x14ac:dyDescent="0.2">
      <c r="D84" s="65"/>
      <c r="F84" s="80"/>
      <c r="G84" s="80"/>
      <c r="H84" s="80"/>
    </row>
    <row r="85" spans="4:8" ht="12.75" x14ac:dyDescent="0.2">
      <c r="D85" s="65"/>
      <c r="F85" s="80"/>
      <c r="G85" s="80"/>
      <c r="H85" s="80"/>
    </row>
    <row r="86" spans="4:8" ht="12.75" x14ac:dyDescent="0.2">
      <c r="D86" s="65"/>
      <c r="F86" s="80"/>
      <c r="G86" s="80"/>
      <c r="H86" s="80"/>
    </row>
    <row r="87" spans="4:8" ht="12.75" x14ac:dyDescent="0.2">
      <c r="D87" s="65"/>
      <c r="F87" s="80"/>
      <c r="G87" s="80"/>
      <c r="H87" s="80"/>
    </row>
    <row r="88" spans="4:8" ht="12.75" x14ac:dyDescent="0.2">
      <c r="D88" s="65"/>
      <c r="F88" s="80"/>
      <c r="G88" s="80"/>
      <c r="H88" s="80"/>
    </row>
    <row r="89" spans="4:8" ht="12.75" x14ac:dyDescent="0.2">
      <c r="D89" s="65"/>
      <c r="F89" s="80"/>
      <c r="G89" s="80"/>
      <c r="H89" s="80"/>
    </row>
    <row r="90" spans="4:8" ht="12.75" x14ac:dyDescent="0.2">
      <c r="D90" s="65"/>
      <c r="F90" s="80"/>
      <c r="G90" s="80"/>
      <c r="H90" s="80"/>
    </row>
    <row r="91" spans="4:8" ht="12.75" x14ac:dyDescent="0.2">
      <c r="D91" s="65"/>
      <c r="F91" s="80"/>
      <c r="G91" s="80"/>
      <c r="H91" s="80"/>
    </row>
    <row r="92" spans="4:8" ht="12.75" x14ac:dyDescent="0.2">
      <c r="D92" s="65"/>
      <c r="F92" s="80"/>
      <c r="G92" s="80"/>
      <c r="H92" s="80"/>
    </row>
    <row r="93" spans="4:8" ht="12.75" x14ac:dyDescent="0.2">
      <c r="D93" s="65"/>
      <c r="F93" s="80"/>
      <c r="G93" s="80"/>
      <c r="H93" s="80"/>
    </row>
    <row r="94" spans="4:8" ht="12.75" x14ac:dyDescent="0.2">
      <c r="D94" s="65"/>
      <c r="F94" s="80"/>
      <c r="G94" s="80"/>
      <c r="H94" s="80"/>
    </row>
    <row r="95" spans="4:8" ht="12.75" x14ac:dyDescent="0.2">
      <c r="D95" s="65"/>
      <c r="F95" s="80"/>
      <c r="G95" s="80"/>
      <c r="H95" s="80"/>
    </row>
    <row r="96" spans="4:8" ht="12.75" x14ac:dyDescent="0.2">
      <c r="D96" s="65"/>
      <c r="F96" s="80"/>
      <c r="G96" s="80"/>
      <c r="H96" s="80"/>
    </row>
    <row r="97" spans="4:8" ht="12.75" x14ac:dyDescent="0.2">
      <c r="D97" s="65"/>
      <c r="F97" s="80"/>
      <c r="G97" s="80"/>
      <c r="H97" s="80"/>
    </row>
    <row r="98" spans="4:8" ht="12.75" x14ac:dyDescent="0.2">
      <c r="D98" s="65"/>
      <c r="F98" s="80"/>
      <c r="G98" s="80"/>
      <c r="H98" s="80"/>
    </row>
    <row r="99" spans="4:8" ht="12.75" x14ac:dyDescent="0.2">
      <c r="D99" s="65"/>
      <c r="F99" s="80"/>
      <c r="G99" s="80"/>
      <c r="H99" s="80"/>
    </row>
    <row r="100" spans="4:8" ht="12.75" x14ac:dyDescent="0.2">
      <c r="D100" s="65"/>
      <c r="F100" s="80"/>
      <c r="G100" s="80"/>
      <c r="H100" s="80"/>
    </row>
    <row r="101" spans="4:8" ht="12.75" x14ac:dyDescent="0.2">
      <c r="D101" s="65"/>
      <c r="F101" s="80"/>
      <c r="G101" s="80"/>
      <c r="H101" s="80"/>
    </row>
    <row r="102" spans="4:8" ht="12.75" x14ac:dyDescent="0.2">
      <c r="D102" s="65"/>
      <c r="F102" s="80"/>
      <c r="G102" s="80"/>
      <c r="H102" s="80"/>
    </row>
    <row r="103" spans="4:8" ht="12.75" x14ac:dyDescent="0.2">
      <c r="D103" s="65"/>
      <c r="F103" s="80"/>
      <c r="G103" s="80"/>
      <c r="H103" s="80"/>
    </row>
    <row r="104" spans="4:8" ht="12.75" x14ac:dyDescent="0.2">
      <c r="D104" s="65"/>
      <c r="F104" s="80"/>
      <c r="G104" s="80"/>
      <c r="H104" s="80"/>
    </row>
    <row r="105" spans="4:8" ht="12.75" x14ac:dyDescent="0.2">
      <c r="D105" s="65"/>
      <c r="F105" s="80"/>
      <c r="G105" s="80"/>
      <c r="H105" s="80"/>
    </row>
    <row r="106" spans="4:8" ht="12.75" x14ac:dyDescent="0.2">
      <c r="D106" s="65"/>
      <c r="F106" s="80"/>
      <c r="G106" s="80"/>
      <c r="H106" s="80"/>
    </row>
    <row r="107" spans="4:8" ht="12.75" x14ac:dyDescent="0.2">
      <c r="D107" s="65"/>
      <c r="F107" s="80"/>
      <c r="G107" s="80"/>
      <c r="H107" s="80"/>
    </row>
    <row r="108" spans="4:8" ht="12.75" x14ac:dyDescent="0.2">
      <c r="D108" s="65"/>
      <c r="F108" s="80"/>
      <c r="G108" s="80"/>
      <c r="H108" s="80"/>
    </row>
    <row r="109" spans="4:8" ht="12.75" x14ac:dyDescent="0.2">
      <c r="D109" s="65"/>
      <c r="F109" s="80"/>
      <c r="G109" s="80"/>
      <c r="H109" s="80"/>
    </row>
    <row r="110" spans="4:8" ht="12.75" x14ac:dyDescent="0.2">
      <c r="D110" s="65"/>
      <c r="F110" s="80"/>
      <c r="G110" s="80"/>
      <c r="H110" s="80"/>
    </row>
    <row r="111" spans="4:8" ht="12.75" x14ac:dyDescent="0.2">
      <c r="D111" s="65"/>
      <c r="F111" s="80"/>
      <c r="G111" s="80"/>
      <c r="H111" s="80"/>
    </row>
    <row r="112" spans="4:8" ht="12.75" x14ac:dyDescent="0.2">
      <c r="D112" s="65"/>
      <c r="F112" s="80"/>
      <c r="G112" s="80"/>
      <c r="H112" s="80"/>
    </row>
    <row r="113" spans="4:8" ht="12.75" x14ac:dyDescent="0.2">
      <c r="D113" s="65"/>
      <c r="F113" s="80"/>
      <c r="G113" s="80"/>
      <c r="H113" s="80"/>
    </row>
    <row r="114" spans="4:8" ht="12.75" x14ac:dyDescent="0.2">
      <c r="D114" s="65"/>
      <c r="F114" s="80"/>
      <c r="G114" s="80"/>
      <c r="H114" s="80"/>
    </row>
    <row r="115" spans="4:8" ht="12.75" x14ac:dyDescent="0.2">
      <c r="D115" s="65"/>
      <c r="F115" s="80"/>
      <c r="G115" s="80"/>
      <c r="H115" s="80"/>
    </row>
    <row r="116" spans="4:8" ht="12.75" x14ac:dyDescent="0.2">
      <c r="D116" s="65"/>
      <c r="F116" s="80"/>
      <c r="G116" s="80"/>
      <c r="H116" s="80"/>
    </row>
    <row r="117" spans="4:8" ht="12.75" x14ac:dyDescent="0.2">
      <c r="D117" s="65"/>
      <c r="F117" s="80"/>
      <c r="G117" s="80"/>
      <c r="H117" s="80"/>
    </row>
    <row r="118" spans="4:8" ht="12.75" x14ac:dyDescent="0.2">
      <c r="D118" s="65"/>
      <c r="F118" s="80"/>
      <c r="G118" s="80"/>
      <c r="H118" s="80"/>
    </row>
    <row r="119" spans="4:8" ht="12.75" x14ac:dyDescent="0.2">
      <c r="D119" s="65"/>
      <c r="F119" s="80"/>
      <c r="G119" s="80"/>
      <c r="H119" s="80"/>
    </row>
    <row r="120" spans="4:8" ht="12.75" x14ac:dyDescent="0.2">
      <c r="D120" s="65"/>
      <c r="F120" s="80"/>
      <c r="G120" s="80"/>
      <c r="H120" s="80"/>
    </row>
    <row r="121" spans="4:8" ht="12.75" x14ac:dyDescent="0.2">
      <c r="D121" s="65"/>
      <c r="F121" s="80"/>
      <c r="G121" s="80"/>
      <c r="H121" s="80"/>
    </row>
    <row r="122" spans="4:8" ht="12.75" x14ac:dyDescent="0.2">
      <c r="D122" s="65"/>
      <c r="F122" s="80"/>
      <c r="G122" s="80"/>
      <c r="H122" s="80"/>
    </row>
    <row r="123" spans="4:8" ht="12.75" x14ac:dyDescent="0.2">
      <c r="D123" s="65"/>
      <c r="F123" s="80"/>
      <c r="G123" s="80"/>
      <c r="H123" s="80"/>
    </row>
    <row r="124" spans="4:8" ht="12.75" x14ac:dyDescent="0.2">
      <c r="D124" s="65"/>
      <c r="F124" s="80"/>
      <c r="G124" s="80"/>
      <c r="H124" s="80"/>
    </row>
    <row r="125" spans="4:8" ht="12.75" x14ac:dyDescent="0.2">
      <c r="D125" s="65"/>
      <c r="F125" s="80"/>
      <c r="G125" s="80"/>
      <c r="H125" s="80"/>
    </row>
    <row r="126" spans="4:8" ht="12.75" x14ac:dyDescent="0.2">
      <c r="D126" s="65"/>
      <c r="F126" s="80"/>
      <c r="G126" s="80"/>
      <c r="H126" s="80"/>
    </row>
    <row r="127" spans="4:8" ht="12.75" x14ac:dyDescent="0.2">
      <c r="D127" s="65"/>
      <c r="F127" s="80"/>
      <c r="G127" s="80"/>
      <c r="H127" s="80"/>
    </row>
    <row r="128" spans="4:8" ht="12.75" x14ac:dyDescent="0.2">
      <c r="D128" s="65"/>
      <c r="F128" s="80"/>
      <c r="G128" s="80"/>
      <c r="H128" s="80"/>
    </row>
    <row r="129" spans="4:8" ht="12.75" x14ac:dyDescent="0.2">
      <c r="D129" s="65"/>
      <c r="F129" s="80"/>
      <c r="G129" s="80"/>
      <c r="H129" s="80"/>
    </row>
    <row r="130" spans="4:8" ht="12.75" x14ac:dyDescent="0.2">
      <c r="D130" s="65"/>
      <c r="F130" s="80"/>
      <c r="G130" s="80"/>
      <c r="H130" s="80"/>
    </row>
    <row r="131" spans="4:8" ht="12.75" x14ac:dyDescent="0.2">
      <c r="D131" s="65"/>
      <c r="F131" s="80"/>
      <c r="G131" s="80"/>
      <c r="H131" s="80"/>
    </row>
    <row r="132" spans="4:8" ht="12.75" x14ac:dyDescent="0.2">
      <c r="D132" s="65"/>
      <c r="F132" s="80"/>
      <c r="G132" s="80"/>
      <c r="H132" s="80"/>
    </row>
    <row r="133" spans="4:8" ht="12.75" x14ac:dyDescent="0.2">
      <c r="D133" s="65"/>
      <c r="F133" s="80"/>
      <c r="G133" s="80"/>
      <c r="H133" s="80"/>
    </row>
    <row r="134" spans="4:8" ht="12.75" x14ac:dyDescent="0.2">
      <c r="D134" s="65"/>
      <c r="F134" s="80"/>
      <c r="G134" s="80"/>
      <c r="H134" s="80"/>
    </row>
    <row r="135" spans="4:8" ht="12.75" x14ac:dyDescent="0.2">
      <c r="D135" s="65"/>
      <c r="F135" s="80"/>
      <c r="G135" s="80"/>
      <c r="H135" s="80"/>
    </row>
    <row r="136" spans="4:8" ht="12.75" x14ac:dyDescent="0.2">
      <c r="D136" s="65"/>
      <c r="F136" s="80"/>
      <c r="G136" s="80"/>
      <c r="H136" s="80"/>
    </row>
    <row r="137" spans="4:8" ht="12.75" x14ac:dyDescent="0.2">
      <c r="D137" s="65"/>
      <c r="F137" s="80"/>
      <c r="G137" s="80"/>
      <c r="H137" s="80"/>
    </row>
    <row r="138" spans="4:8" ht="12.75" x14ac:dyDescent="0.2">
      <c r="D138" s="65"/>
      <c r="F138" s="80"/>
      <c r="G138" s="80"/>
      <c r="H138" s="80"/>
    </row>
    <row r="139" spans="4:8" ht="12.75" x14ac:dyDescent="0.2">
      <c r="D139" s="65"/>
      <c r="F139" s="80"/>
      <c r="G139" s="80"/>
      <c r="H139" s="80"/>
    </row>
    <row r="140" spans="4:8" ht="12.75" x14ac:dyDescent="0.2">
      <c r="D140" s="65"/>
      <c r="F140" s="80"/>
      <c r="G140" s="80"/>
      <c r="H140" s="80"/>
    </row>
    <row r="141" spans="4:8" ht="12.75" x14ac:dyDescent="0.2">
      <c r="D141" s="65"/>
      <c r="F141" s="80"/>
      <c r="G141" s="80"/>
      <c r="H141" s="80"/>
    </row>
    <row r="142" spans="4:8" ht="12.75" x14ac:dyDescent="0.2">
      <c r="D142" s="65"/>
      <c r="F142" s="80"/>
      <c r="G142" s="80"/>
      <c r="H142" s="80"/>
    </row>
    <row r="143" spans="4:8" ht="12.75" x14ac:dyDescent="0.2">
      <c r="D143" s="65"/>
      <c r="F143" s="80"/>
      <c r="G143" s="80"/>
      <c r="H143" s="80"/>
    </row>
    <row r="144" spans="4:8" ht="12.75" x14ac:dyDescent="0.2">
      <c r="D144" s="65"/>
      <c r="F144" s="80"/>
      <c r="G144" s="80"/>
      <c r="H144" s="80"/>
    </row>
    <row r="145" spans="4:8" ht="12.75" x14ac:dyDescent="0.2">
      <c r="D145" s="65"/>
      <c r="F145" s="80"/>
      <c r="G145" s="80"/>
      <c r="H145" s="80"/>
    </row>
    <row r="146" spans="4:8" ht="12.75" x14ac:dyDescent="0.2">
      <c r="D146" s="65"/>
      <c r="F146" s="80"/>
      <c r="G146" s="80"/>
      <c r="H146" s="80"/>
    </row>
    <row r="147" spans="4:8" ht="12.75" x14ac:dyDescent="0.2">
      <c r="D147" s="65"/>
      <c r="F147" s="80"/>
      <c r="G147" s="80"/>
      <c r="H147" s="80"/>
    </row>
    <row r="148" spans="4:8" ht="12.75" x14ac:dyDescent="0.2">
      <c r="D148" s="65"/>
      <c r="F148" s="80"/>
      <c r="G148" s="80"/>
      <c r="H148" s="80"/>
    </row>
    <row r="149" spans="4:8" ht="12.75" x14ac:dyDescent="0.2">
      <c r="D149" s="65"/>
      <c r="F149" s="80"/>
      <c r="G149" s="80"/>
      <c r="H149" s="80"/>
    </row>
    <row r="150" spans="4:8" ht="12.75" x14ac:dyDescent="0.2">
      <c r="D150" s="65"/>
      <c r="F150" s="80"/>
      <c r="G150" s="80"/>
      <c r="H150" s="80"/>
    </row>
    <row r="151" spans="4:8" ht="12.75" x14ac:dyDescent="0.2">
      <c r="D151" s="65"/>
      <c r="F151" s="80"/>
      <c r="G151" s="80"/>
      <c r="H151" s="80"/>
    </row>
    <row r="152" spans="4:8" ht="12.75" x14ac:dyDescent="0.2">
      <c r="D152" s="65"/>
      <c r="F152" s="80"/>
      <c r="G152" s="80"/>
      <c r="H152" s="80"/>
    </row>
    <row r="153" spans="4:8" ht="12.75" x14ac:dyDescent="0.2">
      <c r="D153" s="65"/>
      <c r="F153" s="80"/>
      <c r="G153" s="80"/>
      <c r="H153" s="80"/>
    </row>
    <row r="154" spans="4:8" ht="12.75" x14ac:dyDescent="0.2">
      <c r="D154" s="65"/>
      <c r="F154" s="80"/>
      <c r="G154" s="80"/>
      <c r="H154" s="80"/>
    </row>
    <row r="155" spans="4:8" ht="12.75" x14ac:dyDescent="0.2">
      <c r="D155" s="65"/>
      <c r="F155" s="80"/>
      <c r="G155" s="80"/>
      <c r="H155" s="80"/>
    </row>
    <row r="156" spans="4:8" ht="12.75" x14ac:dyDescent="0.2">
      <c r="D156" s="65"/>
      <c r="F156" s="80"/>
      <c r="G156" s="80"/>
      <c r="H156" s="80"/>
    </row>
    <row r="157" spans="4:8" ht="12.75" x14ac:dyDescent="0.2">
      <c r="D157" s="65"/>
      <c r="F157" s="80"/>
      <c r="G157" s="80"/>
      <c r="H157" s="80"/>
    </row>
    <row r="158" spans="4:8" ht="12.75" x14ac:dyDescent="0.2">
      <c r="D158" s="65"/>
      <c r="F158" s="80"/>
      <c r="G158" s="80"/>
      <c r="H158" s="80"/>
    </row>
    <row r="159" spans="4:8" ht="12.75" x14ac:dyDescent="0.2">
      <c r="D159" s="65"/>
      <c r="F159" s="80"/>
      <c r="G159" s="80"/>
      <c r="H159" s="80"/>
    </row>
    <row r="160" spans="4:8" ht="12.75" x14ac:dyDescent="0.2">
      <c r="D160" s="65"/>
      <c r="F160" s="80"/>
      <c r="G160" s="80"/>
      <c r="H160" s="80"/>
    </row>
    <row r="161" spans="4:8" ht="12.75" x14ac:dyDescent="0.2">
      <c r="D161" s="65"/>
      <c r="F161" s="80"/>
      <c r="G161" s="80"/>
      <c r="H161" s="80"/>
    </row>
    <row r="162" spans="4:8" ht="12.75" x14ac:dyDescent="0.2">
      <c r="D162" s="65"/>
      <c r="F162" s="80"/>
      <c r="G162" s="80"/>
      <c r="H162" s="80"/>
    </row>
    <row r="163" spans="4:8" ht="12.75" x14ac:dyDescent="0.2">
      <c r="D163" s="65"/>
      <c r="F163" s="80"/>
      <c r="G163" s="80"/>
      <c r="H163" s="80"/>
    </row>
    <row r="164" spans="4:8" ht="12.75" x14ac:dyDescent="0.2">
      <c r="D164" s="65"/>
      <c r="F164" s="80"/>
      <c r="G164" s="80"/>
      <c r="H164" s="80"/>
    </row>
    <row r="165" spans="4:8" ht="12.75" x14ac:dyDescent="0.2">
      <c r="D165" s="65"/>
      <c r="F165" s="80"/>
      <c r="G165" s="80"/>
      <c r="H165" s="80"/>
    </row>
    <row r="166" spans="4:8" ht="12.75" x14ac:dyDescent="0.2">
      <c r="D166" s="65"/>
      <c r="F166" s="80"/>
      <c r="G166" s="80"/>
      <c r="H166" s="80"/>
    </row>
    <row r="167" spans="4:8" ht="12.75" x14ac:dyDescent="0.2">
      <c r="D167" s="65"/>
      <c r="F167" s="80"/>
      <c r="G167" s="80"/>
      <c r="H167" s="80"/>
    </row>
    <row r="168" spans="4:8" ht="12.75" x14ac:dyDescent="0.2">
      <c r="D168" s="65"/>
      <c r="F168" s="80"/>
      <c r="G168" s="80"/>
      <c r="H168" s="80"/>
    </row>
    <row r="169" spans="4:8" ht="12.75" x14ac:dyDescent="0.2">
      <c r="D169" s="65"/>
      <c r="F169" s="80"/>
      <c r="G169" s="80"/>
      <c r="H169" s="80"/>
    </row>
    <row r="170" spans="4:8" ht="12.75" x14ac:dyDescent="0.2">
      <c r="D170" s="65"/>
      <c r="F170" s="80"/>
      <c r="G170" s="80"/>
      <c r="H170" s="80"/>
    </row>
    <row r="171" spans="4:8" ht="12.75" x14ac:dyDescent="0.2">
      <c r="D171" s="65"/>
      <c r="F171" s="80"/>
      <c r="G171" s="80"/>
      <c r="H171" s="80"/>
    </row>
    <row r="172" spans="4:8" ht="12.75" x14ac:dyDescent="0.2">
      <c r="D172" s="65"/>
      <c r="F172" s="80"/>
      <c r="G172" s="80"/>
      <c r="H172" s="80"/>
    </row>
    <row r="173" spans="4:8" ht="12.75" x14ac:dyDescent="0.2">
      <c r="D173" s="65"/>
      <c r="F173" s="80"/>
      <c r="G173" s="80"/>
      <c r="H173" s="80"/>
    </row>
    <row r="174" spans="4:8" ht="12.75" x14ac:dyDescent="0.2">
      <c r="D174" s="65"/>
      <c r="F174" s="80"/>
      <c r="G174" s="80"/>
      <c r="H174" s="80"/>
    </row>
    <row r="175" spans="4:8" ht="12.75" x14ac:dyDescent="0.2">
      <c r="D175" s="65"/>
      <c r="F175" s="80"/>
      <c r="G175" s="80"/>
      <c r="H175" s="80"/>
    </row>
    <row r="176" spans="4:8" ht="12.75" x14ac:dyDescent="0.2">
      <c r="D176" s="65"/>
      <c r="F176" s="80"/>
      <c r="G176" s="80"/>
      <c r="H176" s="80"/>
    </row>
    <row r="177" spans="4:8" ht="12.75" x14ac:dyDescent="0.2">
      <c r="D177" s="65"/>
      <c r="F177" s="80"/>
      <c r="G177" s="80"/>
      <c r="H177" s="80"/>
    </row>
    <row r="178" spans="4:8" ht="12.75" x14ac:dyDescent="0.2">
      <c r="D178" s="65"/>
      <c r="F178" s="80"/>
      <c r="G178" s="80"/>
      <c r="H178" s="80"/>
    </row>
    <row r="179" spans="4:8" ht="12.75" x14ac:dyDescent="0.2">
      <c r="D179" s="65"/>
      <c r="F179" s="80"/>
      <c r="G179" s="80"/>
      <c r="H179" s="80"/>
    </row>
    <row r="180" spans="4:8" ht="12.75" x14ac:dyDescent="0.2">
      <c r="D180" s="65"/>
      <c r="F180" s="80"/>
      <c r="G180" s="80"/>
      <c r="H180" s="80"/>
    </row>
    <row r="181" spans="4:8" ht="12.75" x14ac:dyDescent="0.2">
      <c r="D181" s="65"/>
      <c r="F181" s="80"/>
      <c r="G181" s="80"/>
      <c r="H181" s="80"/>
    </row>
    <row r="182" spans="4:8" ht="12.75" x14ac:dyDescent="0.2">
      <c r="D182" s="65"/>
      <c r="F182" s="80"/>
      <c r="G182" s="80"/>
      <c r="H182" s="80"/>
    </row>
    <row r="183" spans="4:8" ht="12.75" x14ac:dyDescent="0.2">
      <c r="D183" s="65"/>
      <c r="F183" s="80"/>
      <c r="G183" s="80"/>
      <c r="H183" s="80"/>
    </row>
    <row r="184" spans="4:8" ht="12.75" x14ac:dyDescent="0.2">
      <c r="D184" s="65"/>
      <c r="F184" s="80"/>
      <c r="G184" s="80"/>
      <c r="H184" s="80"/>
    </row>
    <row r="185" spans="4:8" ht="12.75" x14ac:dyDescent="0.2">
      <c r="D185" s="65"/>
      <c r="F185" s="80"/>
      <c r="G185" s="80"/>
      <c r="H185" s="80"/>
    </row>
    <row r="186" spans="4:8" ht="12.75" x14ac:dyDescent="0.2">
      <c r="D186" s="65"/>
      <c r="F186" s="80"/>
      <c r="G186" s="80"/>
      <c r="H186" s="80"/>
    </row>
    <row r="187" spans="4:8" ht="12.75" x14ac:dyDescent="0.2">
      <c r="D187" s="65"/>
      <c r="F187" s="80"/>
      <c r="G187" s="80"/>
      <c r="H187" s="80"/>
    </row>
    <row r="188" spans="4:8" ht="12.75" x14ac:dyDescent="0.2">
      <c r="D188" s="65"/>
      <c r="F188" s="80"/>
      <c r="G188" s="80"/>
      <c r="H188" s="80"/>
    </row>
    <row r="189" spans="4:8" ht="12.75" x14ac:dyDescent="0.2">
      <c r="D189" s="65"/>
      <c r="F189" s="80"/>
      <c r="G189" s="80"/>
      <c r="H189" s="80"/>
    </row>
    <row r="190" spans="4:8" ht="12.75" x14ac:dyDescent="0.2">
      <c r="D190" s="65"/>
      <c r="F190" s="80"/>
      <c r="G190" s="80"/>
      <c r="H190" s="80"/>
    </row>
    <row r="191" spans="4:8" ht="12.75" x14ac:dyDescent="0.2">
      <c r="D191" s="65"/>
      <c r="F191" s="80"/>
      <c r="G191" s="80"/>
      <c r="H191" s="80"/>
    </row>
    <row r="192" spans="4:8" ht="12.75" x14ac:dyDescent="0.2">
      <c r="D192" s="65"/>
      <c r="F192" s="80"/>
      <c r="G192" s="80"/>
      <c r="H192" s="80"/>
    </row>
    <row r="193" spans="4:8" ht="12.75" x14ac:dyDescent="0.2">
      <c r="D193" s="65"/>
      <c r="F193" s="80"/>
      <c r="G193" s="80"/>
      <c r="H193" s="80"/>
    </row>
    <row r="194" spans="4:8" ht="12.75" x14ac:dyDescent="0.2">
      <c r="D194" s="65"/>
      <c r="F194" s="80"/>
      <c r="G194" s="80"/>
      <c r="H194" s="80"/>
    </row>
    <row r="195" spans="4:8" ht="12.75" x14ac:dyDescent="0.2">
      <c r="D195" s="65"/>
      <c r="F195" s="80"/>
      <c r="G195" s="80"/>
      <c r="H195" s="80"/>
    </row>
    <row r="196" spans="4:8" ht="12.75" x14ac:dyDescent="0.2">
      <c r="D196" s="65"/>
      <c r="F196" s="80"/>
      <c r="G196" s="80"/>
      <c r="H196" s="80"/>
    </row>
    <row r="197" spans="4:8" ht="12.75" x14ac:dyDescent="0.2">
      <c r="D197" s="65"/>
      <c r="F197" s="80"/>
      <c r="G197" s="80"/>
      <c r="H197" s="80"/>
    </row>
    <row r="198" spans="4:8" ht="12.75" x14ac:dyDescent="0.2">
      <c r="D198" s="65"/>
      <c r="F198" s="80"/>
      <c r="G198" s="80"/>
      <c r="H198" s="80"/>
    </row>
    <row r="199" spans="4:8" ht="12.75" x14ac:dyDescent="0.2">
      <c r="D199" s="65"/>
      <c r="F199" s="80"/>
      <c r="G199" s="80"/>
      <c r="H199" s="80"/>
    </row>
    <row r="200" spans="4:8" ht="12.75" x14ac:dyDescent="0.2">
      <c r="D200" s="65"/>
      <c r="F200" s="80"/>
      <c r="G200" s="80"/>
      <c r="H200" s="80"/>
    </row>
    <row r="201" spans="4:8" ht="12.75" x14ac:dyDescent="0.2">
      <c r="D201" s="65"/>
      <c r="F201" s="80"/>
      <c r="G201" s="80"/>
      <c r="H201" s="80"/>
    </row>
    <row r="202" spans="4:8" ht="12.75" x14ac:dyDescent="0.2">
      <c r="D202" s="65"/>
      <c r="F202" s="80"/>
      <c r="G202" s="80"/>
      <c r="H202" s="80"/>
    </row>
    <row r="203" spans="4:8" ht="12.75" x14ac:dyDescent="0.2">
      <c r="D203" s="65"/>
      <c r="F203" s="80"/>
      <c r="G203" s="80"/>
      <c r="H203" s="80"/>
    </row>
    <row r="204" spans="4:8" ht="12.75" x14ac:dyDescent="0.2">
      <c r="D204" s="65"/>
      <c r="F204" s="80"/>
      <c r="G204" s="80"/>
      <c r="H204" s="80"/>
    </row>
    <row r="205" spans="4:8" ht="12.75" x14ac:dyDescent="0.2">
      <c r="D205" s="65"/>
      <c r="F205" s="80"/>
      <c r="G205" s="80"/>
      <c r="H205" s="80"/>
    </row>
    <row r="206" spans="4:8" ht="12.75" x14ac:dyDescent="0.2">
      <c r="D206" s="65"/>
      <c r="F206" s="80"/>
      <c r="G206" s="80"/>
      <c r="H206" s="80"/>
    </row>
    <row r="207" spans="4:8" ht="12.75" x14ac:dyDescent="0.2">
      <c r="D207" s="65"/>
      <c r="F207" s="80"/>
      <c r="G207" s="80"/>
      <c r="H207" s="80"/>
    </row>
    <row r="208" spans="4:8" ht="12.75" x14ac:dyDescent="0.2">
      <c r="D208" s="65"/>
      <c r="F208" s="80"/>
      <c r="G208" s="80"/>
      <c r="H208" s="80"/>
    </row>
    <row r="209" spans="4:8" ht="12.75" x14ac:dyDescent="0.2">
      <c r="D209" s="65"/>
      <c r="F209" s="80"/>
      <c r="G209" s="80"/>
      <c r="H209" s="80"/>
    </row>
    <row r="210" spans="4:8" ht="12.75" x14ac:dyDescent="0.2">
      <c r="D210" s="65"/>
      <c r="F210" s="80"/>
      <c r="G210" s="80"/>
      <c r="H210" s="80"/>
    </row>
    <row r="211" spans="4:8" ht="12.75" x14ac:dyDescent="0.2">
      <c r="D211" s="65"/>
      <c r="F211" s="80"/>
      <c r="G211" s="80"/>
      <c r="H211" s="80"/>
    </row>
    <row r="212" spans="4:8" ht="12.75" x14ac:dyDescent="0.2">
      <c r="D212" s="65"/>
      <c r="F212" s="80"/>
      <c r="G212" s="80"/>
      <c r="H212" s="80"/>
    </row>
    <row r="213" spans="4:8" ht="12.75" x14ac:dyDescent="0.2">
      <c r="D213" s="65"/>
      <c r="F213" s="80"/>
      <c r="G213" s="80"/>
      <c r="H213" s="80"/>
    </row>
    <row r="214" spans="4:8" ht="12.75" x14ac:dyDescent="0.2">
      <c r="D214" s="65"/>
      <c r="F214" s="80"/>
      <c r="G214" s="80"/>
      <c r="H214" s="80"/>
    </row>
    <row r="215" spans="4:8" ht="12.75" x14ac:dyDescent="0.2">
      <c r="D215" s="65"/>
      <c r="F215" s="80"/>
      <c r="G215" s="80"/>
      <c r="H215" s="80"/>
    </row>
    <row r="216" spans="4:8" ht="12.75" x14ac:dyDescent="0.2">
      <c r="D216" s="65"/>
      <c r="F216" s="80"/>
      <c r="G216" s="80"/>
      <c r="H216" s="80"/>
    </row>
    <row r="217" spans="4:8" ht="12.75" x14ac:dyDescent="0.2">
      <c r="D217" s="65"/>
      <c r="F217" s="80"/>
      <c r="G217" s="80"/>
      <c r="H217" s="80"/>
    </row>
    <row r="218" spans="4:8" ht="12.75" x14ac:dyDescent="0.2">
      <c r="D218" s="65"/>
      <c r="F218" s="80"/>
      <c r="G218" s="80"/>
      <c r="H218" s="80"/>
    </row>
    <row r="219" spans="4:8" ht="12.75" x14ac:dyDescent="0.2">
      <c r="D219" s="65"/>
      <c r="F219" s="80"/>
      <c r="G219" s="80"/>
      <c r="H219" s="80"/>
    </row>
    <row r="220" spans="4:8" ht="12.75" x14ac:dyDescent="0.2">
      <c r="D220" s="65"/>
      <c r="F220" s="80"/>
      <c r="G220" s="80"/>
      <c r="H220" s="80"/>
    </row>
    <row r="221" spans="4:8" ht="12.75" x14ac:dyDescent="0.2">
      <c r="D221" s="65"/>
      <c r="F221" s="80"/>
      <c r="G221" s="80"/>
      <c r="H221" s="80"/>
    </row>
    <row r="222" spans="4:8" ht="12.75" x14ac:dyDescent="0.2">
      <c r="D222" s="65"/>
      <c r="F222" s="80"/>
      <c r="G222" s="80"/>
      <c r="H222" s="80"/>
    </row>
    <row r="223" spans="4:8" ht="12.75" x14ac:dyDescent="0.2">
      <c r="D223" s="65"/>
      <c r="F223" s="80"/>
      <c r="G223" s="80"/>
      <c r="H223" s="80"/>
    </row>
    <row r="224" spans="4:8" ht="12.75" x14ac:dyDescent="0.2">
      <c r="D224" s="65"/>
      <c r="F224" s="80"/>
      <c r="G224" s="80"/>
      <c r="H224" s="80"/>
    </row>
    <row r="225" spans="4:8" ht="12.75" x14ac:dyDescent="0.2">
      <c r="D225" s="65"/>
      <c r="F225" s="80"/>
      <c r="G225" s="80"/>
      <c r="H225" s="80"/>
    </row>
    <row r="226" spans="4:8" ht="12.75" x14ac:dyDescent="0.2">
      <c r="D226" s="65"/>
      <c r="F226" s="80"/>
      <c r="G226" s="80"/>
      <c r="H226" s="80"/>
    </row>
    <row r="227" spans="4:8" ht="12.75" x14ac:dyDescent="0.2">
      <c r="D227" s="65"/>
      <c r="F227" s="80"/>
      <c r="G227" s="80"/>
      <c r="H227" s="80"/>
    </row>
    <row r="228" spans="4:8" ht="12.75" x14ac:dyDescent="0.2">
      <c r="D228" s="65"/>
      <c r="F228" s="80"/>
      <c r="G228" s="80"/>
      <c r="H228" s="80"/>
    </row>
    <row r="229" spans="4:8" ht="12.75" x14ac:dyDescent="0.2">
      <c r="D229" s="65"/>
      <c r="F229" s="80"/>
      <c r="G229" s="80"/>
      <c r="H229" s="80"/>
    </row>
    <row r="230" spans="4:8" ht="12.75" x14ac:dyDescent="0.2">
      <c r="D230" s="65"/>
      <c r="F230" s="80"/>
      <c r="G230" s="80"/>
      <c r="H230" s="80"/>
    </row>
    <row r="231" spans="4:8" ht="12.75" x14ac:dyDescent="0.2">
      <c r="D231" s="65"/>
      <c r="F231" s="80"/>
      <c r="G231" s="80"/>
      <c r="H231" s="80"/>
    </row>
    <row r="232" spans="4:8" ht="12.75" x14ac:dyDescent="0.2">
      <c r="D232" s="65"/>
      <c r="F232" s="80"/>
      <c r="G232" s="80"/>
      <c r="H232" s="80"/>
    </row>
    <row r="233" spans="4:8" ht="12.75" x14ac:dyDescent="0.2">
      <c r="D233" s="65"/>
      <c r="F233" s="80"/>
      <c r="G233" s="80"/>
      <c r="H233" s="80"/>
    </row>
    <row r="234" spans="4:8" ht="12.75" x14ac:dyDescent="0.2">
      <c r="D234" s="65"/>
      <c r="F234" s="80"/>
      <c r="G234" s="80"/>
      <c r="H234" s="80"/>
    </row>
    <row r="235" spans="4:8" ht="12.75" x14ac:dyDescent="0.2">
      <c r="D235" s="65"/>
      <c r="F235" s="80"/>
      <c r="G235" s="80"/>
      <c r="H235" s="80"/>
    </row>
    <row r="236" spans="4:8" ht="12.75" x14ac:dyDescent="0.2">
      <c r="D236" s="65"/>
      <c r="F236" s="80"/>
      <c r="G236" s="80"/>
      <c r="H236" s="80"/>
    </row>
    <row r="237" spans="4:8" ht="12.75" x14ac:dyDescent="0.2">
      <c r="D237" s="65"/>
      <c r="F237" s="80"/>
      <c r="G237" s="80"/>
      <c r="H237" s="80"/>
    </row>
    <row r="238" spans="4:8" ht="12.75" x14ac:dyDescent="0.2">
      <c r="D238" s="65"/>
      <c r="F238" s="80"/>
      <c r="G238" s="80"/>
      <c r="H238" s="80"/>
    </row>
    <row r="239" spans="4:8" ht="12.75" x14ac:dyDescent="0.2">
      <c r="D239" s="65"/>
      <c r="F239" s="80"/>
      <c r="G239" s="80"/>
      <c r="H239" s="80"/>
    </row>
    <row r="240" spans="4:8" ht="12.75" x14ac:dyDescent="0.2">
      <c r="D240" s="65"/>
      <c r="F240" s="80"/>
      <c r="G240" s="80"/>
      <c r="H240" s="80"/>
    </row>
    <row r="241" spans="4:8" ht="12.75" x14ac:dyDescent="0.2">
      <c r="D241" s="65"/>
      <c r="F241" s="80"/>
      <c r="G241" s="80"/>
      <c r="H241" s="80"/>
    </row>
    <row r="242" spans="4:8" ht="12.75" x14ac:dyDescent="0.2">
      <c r="D242" s="65"/>
      <c r="F242" s="80"/>
      <c r="G242" s="80"/>
      <c r="H242" s="80"/>
    </row>
    <row r="243" spans="4:8" ht="12.75" x14ac:dyDescent="0.2">
      <c r="D243" s="65"/>
      <c r="F243" s="80"/>
      <c r="G243" s="80"/>
      <c r="H243" s="80"/>
    </row>
    <row r="244" spans="4:8" ht="12.75" x14ac:dyDescent="0.2">
      <c r="D244" s="65"/>
      <c r="F244" s="80"/>
      <c r="G244" s="80"/>
      <c r="H244" s="80"/>
    </row>
    <row r="245" spans="4:8" ht="12.75" x14ac:dyDescent="0.2">
      <c r="D245" s="65"/>
      <c r="F245" s="80"/>
      <c r="G245" s="80"/>
      <c r="H245" s="80"/>
    </row>
    <row r="246" spans="4:8" ht="12.75" x14ac:dyDescent="0.2">
      <c r="D246" s="65"/>
      <c r="F246" s="80"/>
      <c r="G246" s="80"/>
      <c r="H246" s="80"/>
    </row>
    <row r="247" spans="4:8" ht="12.75" x14ac:dyDescent="0.2">
      <c r="D247" s="65"/>
      <c r="F247" s="80"/>
      <c r="G247" s="80"/>
      <c r="H247" s="80"/>
    </row>
    <row r="248" spans="4:8" ht="12.75" x14ac:dyDescent="0.2">
      <c r="D248" s="65"/>
      <c r="F248" s="80"/>
      <c r="G248" s="80"/>
      <c r="H248" s="80"/>
    </row>
    <row r="249" spans="4:8" ht="12.75" x14ac:dyDescent="0.2">
      <c r="D249" s="65"/>
      <c r="F249" s="80"/>
      <c r="G249" s="80"/>
      <c r="H249" s="80"/>
    </row>
    <row r="250" spans="4:8" ht="12.75" x14ac:dyDescent="0.2">
      <c r="D250" s="65"/>
      <c r="F250" s="80"/>
      <c r="G250" s="80"/>
      <c r="H250" s="80"/>
    </row>
    <row r="251" spans="4:8" ht="12.75" x14ac:dyDescent="0.2">
      <c r="D251" s="65"/>
      <c r="F251" s="80"/>
      <c r="G251" s="80"/>
      <c r="H251" s="80"/>
    </row>
    <row r="252" spans="4:8" ht="12.75" x14ac:dyDescent="0.2">
      <c r="D252" s="65"/>
      <c r="F252" s="80"/>
      <c r="G252" s="80"/>
      <c r="H252" s="80"/>
    </row>
    <row r="253" spans="4:8" ht="12.75" x14ac:dyDescent="0.2">
      <c r="D253" s="65"/>
      <c r="F253" s="80"/>
      <c r="G253" s="80"/>
      <c r="H253" s="80"/>
    </row>
    <row r="254" spans="4:8" ht="12.75" x14ac:dyDescent="0.2">
      <c r="D254" s="65"/>
      <c r="F254" s="80"/>
      <c r="G254" s="80"/>
      <c r="H254" s="80"/>
    </row>
    <row r="255" spans="4:8" ht="12.75" x14ac:dyDescent="0.2">
      <c r="D255" s="65"/>
      <c r="F255" s="80"/>
      <c r="G255" s="80"/>
      <c r="H255" s="80"/>
    </row>
    <row r="256" spans="4:8" ht="12.75" x14ac:dyDescent="0.2">
      <c r="D256" s="65"/>
      <c r="F256" s="80"/>
      <c r="G256" s="80"/>
      <c r="H256" s="80"/>
    </row>
    <row r="257" spans="4:8" ht="12.75" x14ac:dyDescent="0.2">
      <c r="D257" s="65"/>
      <c r="F257" s="80"/>
      <c r="G257" s="80"/>
      <c r="H257" s="80"/>
    </row>
    <row r="258" spans="4:8" ht="12.75" x14ac:dyDescent="0.2">
      <c r="D258" s="65"/>
      <c r="F258" s="80"/>
      <c r="G258" s="80"/>
      <c r="H258" s="80"/>
    </row>
    <row r="259" spans="4:8" ht="12.75" x14ac:dyDescent="0.2">
      <c r="D259" s="65"/>
      <c r="F259" s="80"/>
      <c r="G259" s="80"/>
      <c r="H259" s="80"/>
    </row>
    <row r="260" spans="4:8" ht="12.75" x14ac:dyDescent="0.2">
      <c r="D260" s="65"/>
      <c r="F260" s="80"/>
      <c r="G260" s="80"/>
      <c r="H260" s="80"/>
    </row>
    <row r="261" spans="4:8" ht="12.75" x14ac:dyDescent="0.2">
      <c r="D261" s="65"/>
      <c r="F261" s="80"/>
      <c r="G261" s="80"/>
      <c r="H261" s="80"/>
    </row>
    <row r="262" spans="4:8" ht="12.75" x14ac:dyDescent="0.2">
      <c r="D262" s="65"/>
      <c r="F262" s="80"/>
      <c r="G262" s="80"/>
      <c r="H262" s="80"/>
    </row>
    <row r="263" spans="4:8" ht="12.75" x14ac:dyDescent="0.2">
      <c r="D263" s="65"/>
      <c r="F263" s="80"/>
      <c r="G263" s="80"/>
      <c r="H263" s="80"/>
    </row>
    <row r="264" spans="4:8" ht="12.75" x14ac:dyDescent="0.2">
      <c r="D264" s="65"/>
      <c r="F264" s="80"/>
      <c r="G264" s="80"/>
      <c r="H264" s="80"/>
    </row>
    <row r="265" spans="4:8" ht="12.75" x14ac:dyDescent="0.2">
      <c r="D265" s="65"/>
      <c r="F265" s="80"/>
      <c r="G265" s="80"/>
      <c r="H265" s="80"/>
    </row>
    <row r="266" spans="4:8" ht="12.75" x14ac:dyDescent="0.2">
      <c r="D266" s="65"/>
      <c r="F266" s="80"/>
      <c r="G266" s="80"/>
      <c r="H266" s="80"/>
    </row>
    <row r="267" spans="4:8" ht="12.75" x14ac:dyDescent="0.2">
      <c r="D267" s="65"/>
      <c r="F267" s="80"/>
      <c r="G267" s="80"/>
      <c r="H267" s="80"/>
    </row>
    <row r="268" spans="4:8" ht="12.75" x14ac:dyDescent="0.2">
      <c r="D268" s="65"/>
      <c r="F268" s="80"/>
      <c r="G268" s="80"/>
      <c r="H268" s="80"/>
    </row>
    <row r="269" spans="4:8" ht="12.75" x14ac:dyDescent="0.2">
      <c r="D269" s="65"/>
      <c r="F269" s="80"/>
      <c r="G269" s="80"/>
      <c r="H269" s="80"/>
    </row>
    <row r="270" spans="4:8" ht="12.75" x14ac:dyDescent="0.2">
      <c r="D270" s="65"/>
      <c r="F270" s="80"/>
      <c r="G270" s="80"/>
      <c r="H270" s="80"/>
    </row>
    <row r="271" spans="4:8" ht="12.75" x14ac:dyDescent="0.2">
      <c r="D271" s="65"/>
      <c r="F271" s="80"/>
      <c r="G271" s="80"/>
      <c r="H271" s="80"/>
    </row>
    <row r="272" spans="4:8" ht="12.75" x14ac:dyDescent="0.2">
      <c r="D272" s="65"/>
      <c r="F272" s="80"/>
      <c r="G272" s="80"/>
      <c r="H272" s="80"/>
    </row>
    <row r="273" spans="4:8" ht="12.75" x14ac:dyDescent="0.2">
      <c r="D273" s="65"/>
      <c r="F273" s="80"/>
      <c r="G273" s="80"/>
      <c r="H273" s="80"/>
    </row>
    <row r="274" spans="4:8" ht="12.75" x14ac:dyDescent="0.2">
      <c r="D274" s="65"/>
      <c r="F274" s="80"/>
      <c r="G274" s="80"/>
      <c r="H274" s="80"/>
    </row>
    <row r="275" spans="4:8" ht="12.75" x14ac:dyDescent="0.2">
      <c r="D275" s="65"/>
      <c r="F275" s="80"/>
      <c r="G275" s="80"/>
      <c r="H275" s="80"/>
    </row>
    <row r="276" spans="4:8" ht="12.75" x14ac:dyDescent="0.2">
      <c r="D276" s="65"/>
      <c r="F276" s="80"/>
      <c r="G276" s="80"/>
      <c r="H276" s="80"/>
    </row>
    <row r="277" spans="4:8" ht="12.75" x14ac:dyDescent="0.2">
      <c r="D277" s="65"/>
      <c r="F277" s="80"/>
      <c r="G277" s="80"/>
      <c r="H277" s="80"/>
    </row>
    <row r="278" spans="4:8" ht="12.75" x14ac:dyDescent="0.2">
      <c r="D278" s="65"/>
      <c r="F278" s="80"/>
      <c r="G278" s="80"/>
      <c r="H278" s="80"/>
    </row>
    <row r="279" spans="4:8" ht="12.75" x14ac:dyDescent="0.2">
      <c r="D279" s="65"/>
      <c r="F279" s="80"/>
      <c r="G279" s="80"/>
      <c r="H279" s="80"/>
    </row>
    <row r="280" spans="4:8" ht="12.75" x14ac:dyDescent="0.2">
      <c r="D280" s="65"/>
      <c r="F280" s="80"/>
      <c r="G280" s="80"/>
      <c r="H280" s="80"/>
    </row>
    <row r="281" spans="4:8" ht="12.75" x14ac:dyDescent="0.2">
      <c r="D281" s="65"/>
      <c r="F281" s="80"/>
      <c r="G281" s="80"/>
      <c r="H281" s="80"/>
    </row>
    <row r="282" spans="4:8" ht="12.75" x14ac:dyDescent="0.2">
      <c r="D282" s="65"/>
      <c r="F282" s="80"/>
      <c r="G282" s="80"/>
      <c r="H282" s="80"/>
    </row>
    <row r="283" spans="4:8" ht="12.75" x14ac:dyDescent="0.2">
      <c r="D283" s="65"/>
      <c r="F283" s="80"/>
      <c r="G283" s="80"/>
      <c r="H283" s="80"/>
    </row>
    <row r="284" spans="4:8" ht="12.75" x14ac:dyDescent="0.2">
      <c r="D284" s="65"/>
      <c r="F284" s="80"/>
      <c r="G284" s="80"/>
      <c r="H284" s="80"/>
    </row>
    <row r="285" spans="4:8" ht="12.75" x14ac:dyDescent="0.2">
      <c r="D285" s="65"/>
      <c r="F285" s="80"/>
      <c r="G285" s="80"/>
      <c r="H285" s="80"/>
    </row>
    <row r="286" spans="4:8" ht="12.75" x14ac:dyDescent="0.2">
      <c r="D286" s="65"/>
      <c r="F286" s="80"/>
      <c r="G286" s="80"/>
      <c r="H286" s="80"/>
    </row>
    <row r="287" spans="4:8" ht="12.75" x14ac:dyDescent="0.2">
      <c r="D287" s="65"/>
      <c r="F287" s="80"/>
      <c r="G287" s="80"/>
      <c r="H287" s="80"/>
    </row>
    <row r="288" spans="4:8" ht="12.75" x14ac:dyDescent="0.2">
      <c r="D288" s="65"/>
      <c r="F288" s="80"/>
      <c r="G288" s="80"/>
      <c r="H288" s="80"/>
    </row>
    <row r="289" spans="4:8" ht="12.75" x14ac:dyDescent="0.2">
      <c r="D289" s="65"/>
      <c r="F289" s="80"/>
      <c r="G289" s="80"/>
      <c r="H289" s="80"/>
    </row>
    <row r="290" spans="4:8" ht="12.75" x14ac:dyDescent="0.2">
      <c r="D290" s="65"/>
      <c r="F290" s="80"/>
      <c r="G290" s="80"/>
      <c r="H290" s="80"/>
    </row>
    <row r="291" spans="4:8" ht="12.75" x14ac:dyDescent="0.2">
      <c r="D291" s="65"/>
      <c r="F291" s="80"/>
      <c r="G291" s="80"/>
      <c r="H291" s="80"/>
    </row>
    <row r="292" spans="4:8" ht="12.75" x14ac:dyDescent="0.2">
      <c r="D292" s="65"/>
      <c r="F292" s="80"/>
      <c r="G292" s="80"/>
      <c r="H292" s="80"/>
    </row>
    <row r="293" spans="4:8" ht="12.75" x14ac:dyDescent="0.2">
      <c r="D293" s="65"/>
      <c r="F293" s="80"/>
      <c r="G293" s="80"/>
      <c r="H293" s="80"/>
    </row>
    <row r="294" spans="4:8" ht="12.75" x14ac:dyDescent="0.2">
      <c r="D294" s="65"/>
      <c r="F294" s="80"/>
      <c r="G294" s="80"/>
      <c r="H294" s="80"/>
    </row>
    <row r="295" spans="4:8" ht="12.75" x14ac:dyDescent="0.2">
      <c r="D295" s="65"/>
      <c r="F295" s="80"/>
      <c r="G295" s="80"/>
      <c r="H295" s="80"/>
    </row>
    <row r="296" spans="4:8" ht="12.75" x14ac:dyDescent="0.2">
      <c r="D296" s="65"/>
      <c r="F296" s="80"/>
      <c r="G296" s="80"/>
      <c r="H296" s="80"/>
    </row>
    <row r="297" spans="4:8" ht="12.75" x14ac:dyDescent="0.2">
      <c r="D297" s="65"/>
      <c r="F297" s="80"/>
      <c r="G297" s="80"/>
      <c r="H297" s="80"/>
    </row>
    <row r="298" spans="4:8" ht="12.75" x14ac:dyDescent="0.2">
      <c r="D298" s="65"/>
      <c r="F298" s="80"/>
      <c r="G298" s="80"/>
      <c r="H298" s="80"/>
    </row>
    <row r="299" spans="4:8" ht="12.75" x14ac:dyDescent="0.2">
      <c r="D299" s="65"/>
      <c r="F299" s="80"/>
      <c r="G299" s="80"/>
      <c r="H299" s="80"/>
    </row>
    <row r="300" spans="4:8" ht="12.75" x14ac:dyDescent="0.2">
      <c r="D300" s="65"/>
      <c r="F300" s="80"/>
      <c r="G300" s="80"/>
      <c r="H300" s="80"/>
    </row>
    <row r="301" spans="4:8" ht="12.75" x14ac:dyDescent="0.2">
      <c r="D301" s="65"/>
      <c r="F301" s="80"/>
      <c r="G301" s="80"/>
      <c r="H301" s="80"/>
    </row>
    <row r="302" spans="4:8" ht="12.75" x14ac:dyDescent="0.2">
      <c r="D302" s="65"/>
      <c r="F302" s="80"/>
      <c r="G302" s="80"/>
      <c r="H302" s="80"/>
    </row>
    <row r="303" spans="4:8" ht="12.75" x14ac:dyDescent="0.2">
      <c r="D303" s="65"/>
      <c r="F303" s="80"/>
      <c r="G303" s="80"/>
      <c r="H303" s="80"/>
    </row>
    <row r="304" spans="4:8" ht="12.75" x14ac:dyDescent="0.2">
      <c r="D304" s="65"/>
      <c r="F304" s="80"/>
      <c r="G304" s="80"/>
      <c r="H304" s="80"/>
    </row>
    <row r="305" spans="4:8" ht="12.75" x14ac:dyDescent="0.2">
      <c r="D305" s="65"/>
      <c r="F305" s="80"/>
      <c r="G305" s="80"/>
      <c r="H305" s="80"/>
    </row>
    <row r="306" spans="4:8" ht="12.75" x14ac:dyDescent="0.2">
      <c r="D306" s="65"/>
      <c r="F306" s="80"/>
      <c r="G306" s="80"/>
      <c r="H306" s="80"/>
    </row>
    <row r="307" spans="4:8" ht="12.75" x14ac:dyDescent="0.2">
      <c r="D307" s="65"/>
      <c r="F307" s="80"/>
      <c r="G307" s="80"/>
      <c r="H307" s="80"/>
    </row>
    <row r="308" spans="4:8" ht="12.75" x14ac:dyDescent="0.2">
      <c r="D308" s="65"/>
      <c r="F308" s="80"/>
      <c r="G308" s="80"/>
      <c r="H308" s="80"/>
    </row>
    <row r="309" spans="4:8" ht="12.75" x14ac:dyDescent="0.2">
      <c r="D309" s="65"/>
      <c r="F309" s="80"/>
      <c r="G309" s="80"/>
      <c r="H309" s="80"/>
    </row>
    <row r="310" spans="4:8" ht="12.75" x14ac:dyDescent="0.2">
      <c r="D310" s="65"/>
      <c r="F310" s="80"/>
      <c r="G310" s="80"/>
      <c r="H310" s="80"/>
    </row>
    <row r="311" spans="4:8" ht="12.75" x14ac:dyDescent="0.2">
      <c r="D311" s="65"/>
      <c r="F311" s="80"/>
      <c r="G311" s="80"/>
      <c r="H311" s="80"/>
    </row>
    <row r="312" spans="4:8" ht="12.75" x14ac:dyDescent="0.2">
      <c r="D312" s="65"/>
      <c r="F312" s="80"/>
      <c r="G312" s="80"/>
      <c r="H312" s="80"/>
    </row>
    <row r="313" spans="4:8" ht="12.75" x14ac:dyDescent="0.2">
      <c r="D313" s="65"/>
      <c r="F313" s="80"/>
      <c r="G313" s="80"/>
      <c r="H313" s="80"/>
    </row>
    <row r="314" spans="4:8" ht="12.75" x14ac:dyDescent="0.2">
      <c r="D314" s="65"/>
      <c r="F314" s="80"/>
      <c r="G314" s="80"/>
      <c r="H314" s="80"/>
    </row>
    <row r="315" spans="4:8" ht="12.75" x14ac:dyDescent="0.2">
      <c r="D315" s="65"/>
      <c r="F315" s="80"/>
      <c r="G315" s="80"/>
      <c r="H315" s="80"/>
    </row>
    <row r="316" spans="4:8" ht="12.75" x14ac:dyDescent="0.2">
      <c r="D316" s="65"/>
      <c r="F316" s="80"/>
      <c r="G316" s="80"/>
      <c r="H316" s="80"/>
    </row>
    <row r="317" spans="4:8" ht="12.75" x14ac:dyDescent="0.2">
      <c r="D317" s="65"/>
      <c r="F317" s="80"/>
      <c r="G317" s="80"/>
      <c r="H317" s="80"/>
    </row>
    <row r="318" spans="4:8" ht="12.75" x14ac:dyDescent="0.2">
      <c r="D318" s="65"/>
      <c r="F318" s="80"/>
      <c r="G318" s="80"/>
      <c r="H318" s="80"/>
    </row>
    <row r="319" spans="4:8" ht="12.75" x14ac:dyDescent="0.2">
      <c r="D319" s="65"/>
      <c r="F319" s="80"/>
      <c r="G319" s="80"/>
      <c r="H319" s="80"/>
    </row>
    <row r="320" spans="4:8" ht="12.75" x14ac:dyDescent="0.2">
      <c r="D320" s="65"/>
      <c r="F320" s="80"/>
      <c r="G320" s="80"/>
      <c r="H320" s="80"/>
    </row>
    <row r="321" spans="4:8" ht="12.75" x14ac:dyDescent="0.2">
      <c r="D321" s="65"/>
      <c r="F321" s="80"/>
      <c r="G321" s="80"/>
      <c r="H321" s="80"/>
    </row>
    <row r="322" spans="4:8" ht="12.75" x14ac:dyDescent="0.2">
      <c r="D322" s="65"/>
      <c r="F322" s="80"/>
      <c r="G322" s="80"/>
      <c r="H322" s="80"/>
    </row>
    <row r="323" spans="4:8" ht="12.75" x14ac:dyDescent="0.2">
      <c r="D323" s="65"/>
      <c r="F323" s="80"/>
      <c r="G323" s="80"/>
      <c r="H323" s="80"/>
    </row>
    <row r="324" spans="4:8" ht="12.75" x14ac:dyDescent="0.2">
      <c r="D324" s="65"/>
      <c r="F324" s="80"/>
      <c r="G324" s="80"/>
      <c r="H324" s="80"/>
    </row>
    <row r="325" spans="4:8" ht="12.75" x14ac:dyDescent="0.2">
      <c r="D325" s="65"/>
      <c r="F325" s="80"/>
      <c r="G325" s="80"/>
      <c r="H325" s="80"/>
    </row>
    <row r="326" spans="4:8" ht="12.75" x14ac:dyDescent="0.2">
      <c r="D326" s="65"/>
      <c r="F326" s="80"/>
      <c r="G326" s="80"/>
      <c r="H326" s="80"/>
    </row>
    <row r="327" spans="4:8" ht="12.75" x14ac:dyDescent="0.2">
      <c r="D327" s="65"/>
      <c r="F327" s="80"/>
      <c r="G327" s="80"/>
      <c r="H327" s="80"/>
    </row>
    <row r="328" spans="4:8" ht="12.75" x14ac:dyDescent="0.2">
      <c r="D328" s="65"/>
      <c r="F328" s="80"/>
      <c r="G328" s="80"/>
      <c r="H328" s="80"/>
    </row>
    <row r="329" spans="4:8" ht="12.75" x14ac:dyDescent="0.2">
      <c r="D329" s="65"/>
      <c r="F329" s="80"/>
      <c r="G329" s="80"/>
      <c r="H329" s="80"/>
    </row>
    <row r="330" spans="4:8" ht="12.75" x14ac:dyDescent="0.2">
      <c r="D330" s="65"/>
      <c r="F330" s="80"/>
      <c r="G330" s="80"/>
      <c r="H330" s="80"/>
    </row>
    <row r="331" spans="4:8" ht="12.75" x14ac:dyDescent="0.2">
      <c r="D331" s="65"/>
      <c r="F331" s="80"/>
      <c r="G331" s="80"/>
      <c r="H331" s="80"/>
    </row>
    <row r="332" spans="4:8" ht="12.75" x14ac:dyDescent="0.2">
      <c r="D332" s="65"/>
      <c r="F332" s="80"/>
      <c r="G332" s="80"/>
      <c r="H332" s="80"/>
    </row>
    <row r="333" spans="4:8" ht="12.75" x14ac:dyDescent="0.2">
      <c r="D333" s="65"/>
      <c r="F333" s="80"/>
      <c r="G333" s="80"/>
      <c r="H333" s="80"/>
    </row>
    <row r="334" spans="4:8" ht="12.75" x14ac:dyDescent="0.2">
      <c r="D334" s="65"/>
      <c r="F334" s="80"/>
      <c r="G334" s="80"/>
      <c r="H334" s="80"/>
    </row>
    <row r="335" spans="4:8" ht="12.75" x14ac:dyDescent="0.2">
      <c r="D335" s="65"/>
      <c r="F335" s="80"/>
      <c r="G335" s="80"/>
      <c r="H335" s="80"/>
    </row>
    <row r="336" spans="4:8" ht="12.75" x14ac:dyDescent="0.2">
      <c r="D336" s="65"/>
      <c r="F336" s="80"/>
      <c r="G336" s="80"/>
      <c r="H336" s="80"/>
    </row>
    <row r="337" spans="4:8" ht="12.75" x14ac:dyDescent="0.2">
      <c r="D337" s="65"/>
      <c r="F337" s="80"/>
      <c r="G337" s="80"/>
      <c r="H337" s="80"/>
    </row>
    <row r="338" spans="4:8" ht="12.75" x14ac:dyDescent="0.2">
      <c r="D338" s="65"/>
      <c r="F338" s="80"/>
      <c r="G338" s="80"/>
      <c r="H338" s="80"/>
    </row>
    <row r="339" spans="4:8" ht="12.75" x14ac:dyDescent="0.2">
      <c r="D339" s="65"/>
      <c r="F339" s="80"/>
      <c r="G339" s="80"/>
      <c r="H339" s="80"/>
    </row>
    <row r="340" spans="4:8" ht="12.75" x14ac:dyDescent="0.2">
      <c r="D340" s="65"/>
      <c r="F340" s="80"/>
      <c r="G340" s="80"/>
      <c r="H340" s="80"/>
    </row>
    <row r="341" spans="4:8" ht="12.75" x14ac:dyDescent="0.2">
      <c r="D341" s="65"/>
      <c r="F341" s="80"/>
      <c r="G341" s="80"/>
      <c r="H341" s="80"/>
    </row>
    <row r="342" spans="4:8" ht="12.75" x14ac:dyDescent="0.2">
      <c r="D342" s="65"/>
      <c r="F342" s="80"/>
      <c r="G342" s="80"/>
      <c r="H342" s="80"/>
    </row>
    <row r="343" spans="4:8" ht="12.75" x14ac:dyDescent="0.2">
      <c r="D343" s="65"/>
      <c r="F343" s="80"/>
      <c r="G343" s="80"/>
      <c r="H343" s="80"/>
    </row>
    <row r="344" spans="4:8" ht="12.75" x14ac:dyDescent="0.2">
      <c r="D344" s="65"/>
      <c r="F344" s="80"/>
      <c r="G344" s="80"/>
      <c r="H344" s="80"/>
    </row>
    <row r="345" spans="4:8" ht="12.75" x14ac:dyDescent="0.2">
      <c r="D345" s="65"/>
      <c r="F345" s="80"/>
      <c r="G345" s="80"/>
      <c r="H345" s="80"/>
    </row>
    <row r="346" spans="4:8" ht="12.75" x14ac:dyDescent="0.2">
      <c r="D346" s="65"/>
      <c r="F346" s="80"/>
      <c r="G346" s="80"/>
      <c r="H346" s="80"/>
    </row>
    <row r="347" spans="4:8" ht="12.75" x14ac:dyDescent="0.2">
      <c r="D347" s="65"/>
      <c r="F347" s="80"/>
      <c r="G347" s="80"/>
      <c r="H347" s="80"/>
    </row>
    <row r="348" spans="4:8" ht="12.75" x14ac:dyDescent="0.2">
      <c r="D348" s="65"/>
      <c r="F348" s="80"/>
      <c r="G348" s="80"/>
      <c r="H348" s="80"/>
    </row>
    <row r="349" spans="4:8" ht="12.75" x14ac:dyDescent="0.2">
      <c r="D349" s="65"/>
      <c r="F349" s="80"/>
      <c r="G349" s="80"/>
      <c r="H349" s="80"/>
    </row>
    <row r="350" spans="4:8" ht="12.75" x14ac:dyDescent="0.2">
      <c r="D350" s="65"/>
      <c r="F350" s="80"/>
      <c r="G350" s="80"/>
      <c r="H350" s="80"/>
    </row>
    <row r="351" spans="4:8" ht="12.75" x14ac:dyDescent="0.2">
      <c r="D351" s="65"/>
      <c r="F351" s="80"/>
      <c r="G351" s="80"/>
      <c r="H351" s="80"/>
    </row>
    <row r="352" spans="4:8" ht="12.75" x14ac:dyDescent="0.2">
      <c r="D352" s="65"/>
      <c r="F352" s="80"/>
      <c r="G352" s="80"/>
      <c r="H352" s="80"/>
    </row>
    <row r="353" spans="4:8" ht="12.75" x14ac:dyDescent="0.2">
      <c r="D353" s="65"/>
      <c r="F353" s="80"/>
      <c r="G353" s="80"/>
      <c r="H353" s="80"/>
    </row>
    <row r="354" spans="4:8" ht="12.75" x14ac:dyDescent="0.2">
      <c r="D354" s="65"/>
      <c r="F354" s="80"/>
      <c r="G354" s="80"/>
      <c r="H354" s="80"/>
    </row>
    <row r="355" spans="4:8" ht="12.75" x14ac:dyDescent="0.2">
      <c r="D355" s="65"/>
      <c r="F355" s="80"/>
      <c r="G355" s="80"/>
      <c r="H355" s="80"/>
    </row>
    <row r="356" spans="4:8" ht="12.75" x14ac:dyDescent="0.2">
      <c r="D356" s="65"/>
      <c r="F356" s="80"/>
      <c r="G356" s="80"/>
      <c r="H356" s="80"/>
    </row>
    <row r="357" spans="4:8" ht="12.75" x14ac:dyDescent="0.2">
      <c r="D357" s="65"/>
      <c r="F357" s="80"/>
      <c r="G357" s="80"/>
      <c r="H357" s="80"/>
    </row>
    <row r="358" spans="4:8" ht="12.75" x14ac:dyDescent="0.2">
      <c r="D358" s="65"/>
      <c r="F358" s="80"/>
      <c r="G358" s="80"/>
      <c r="H358" s="80"/>
    </row>
    <row r="359" spans="4:8" ht="12.75" x14ac:dyDescent="0.2">
      <c r="D359" s="65"/>
      <c r="F359" s="80"/>
      <c r="G359" s="80"/>
      <c r="H359" s="80"/>
    </row>
    <row r="360" spans="4:8" ht="12.75" x14ac:dyDescent="0.2">
      <c r="D360" s="65"/>
      <c r="F360" s="80"/>
      <c r="G360" s="80"/>
      <c r="H360" s="80"/>
    </row>
    <row r="361" spans="4:8" ht="12.75" x14ac:dyDescent="0.2">
      <c r="D361" s="65"/>
      <c r="F361" s="80"/>
      <c r="G361" s="80"/>
      <c r="H361" s="80"/>
    </row>
    <row r="362" spans="4:8" ht="12.75" x14ac:dyDescent="0.2">
      <c r="D362" s="65"/>
      <c r="F362" s="80"/>
      <c r="G362" s="80"/>
      <c r="H362" s="80"/>
    </row>
    <row r="363" spans="4:8" ht="12.75" x14ac:dyDescent="0.2">
      <c r="D363" s="65"/>
      <c r="F363" s="80"/>
      <c r="G363" s="80"/>
      <c r="H363" s="80"/>
    </row>
    <row r="364" spans="4:8" ht="12.75" x14ac:dyDescent="0.2">
      <c r="D364" s="65"/>
      <c r="F364" s="80"/>
      <c r="G364" s="80"/>
      <c r="H364" s="80"/>
    </row>
    <row r="365" spans="4:8" ht="12.75" x14ac:dyDescent="0.2">
      <c r="D365" s="65"/>
      <c r="F365" s="80"/>
      <c r="G365" s="80"/>
      <c r="H365" s="80"/>
    </row>
    <row r="366" spans="4:8" ht="12.75" x14ac:dyDescent="0.2">
      <c r="D366" s="65"/>
      <c r="F366" s="80"/>
      <c r="G366" s="80"/>
      <c r="H366" s="80"/>
    </row>
    <row r="367" spans="4:8" ht="12.75" x14ac:dyDescent="0.2">
      <c r="D367" s="65"/>
      <c r="F367" s="80"/>
      <c r="G367" s="80"/>
      <c r="H367" s="80"/>
    </row>
    <row r="368" spans="4:8" ht="12.75" x14ac:dyDescent="0.2">
      <c r="D368" s="65"/>
      <c r="F368" s="80"/>
      <c r="G368" s="80"/>
      <c r="H368" s="80"/>
    </row>
    <row r="369" spans="4:8" ht="12.75" x14ac:dyDescent="0.2">
      <c r="D369" s="65"/>
      <c r="F369" s="80"/>
      <c r="G369" s="80"/>
      <c r="H369" s="80"/>
    </row>
    <row r="370" spans="4:8" ht="12.75" x14ac:dyDescent="0.2">
      <c r="D370" s="65"/>
      <c r="F370" s="80"/>
      <c r="G370" s="80"/>
      <c r="H370" s="80"/>
    </row>
    <row r="371" spans="4:8" ht="12.75" x14ac:dyDescent="0.2">
      <c r="D371" s="65"/>
      <c r="F371" s="80"/>
      <c r="G371" s="80"/>
      <c r="H371" s="80"/>
    </row>
    <row r="372" spans="4:8" ht="12.75" x14ac:dyDescent="0.2">
      <c r="D372" s="65"/>
      <c r="F372" s="80"/>
      <c r="G372" s="80"/>
      <c r="H372" s="80"/>
    </row>
    <row r="373" spans="4:8" ht="12.75" x14ac:dyDescent="0.2">
      <c r="D373" s="65"/>
      <c r="F373" s="80"/>
      <c r="G373" s="80"/>
      <c r="H373" s="80"/>
    </row>
    <row r="374" spans="4:8" ht="12.75" x14ac:dyDescent="0.2">
      <c r="D374" s="65"/>
      <c r="F374" s="80"/>
      <c r="G374" s="80"/>
      <c r="H374" s="80"/>
    </row>
    <row r="375" spans="4:8" ht="12.75" x14ac:dyDescent="0.2">
      <c r="D375" s="65"/>
      <c r="F375" s="80"/>
      <c r="G375" s="80"/>
      <c r="H375" s="80"/>
    </row>
    <row r="376" spans="4:8" ht="12.75" x14ac:dyDescent="0.2">
      <c r="D376" s="65"/>
      <c r="F376" s="80"/>
      <c r="G376" s="80"/>
      <c r="H376" s="80"/>
    </row>
    <row r="377" spans="4:8" ht="12.75" x14ac:dyDescent="0.2">
      <c r="D377" s="65"/>
      <c r="F377" s="80"/>
      <c r="G377" s="80"/>
      <c r="H377" s="80"/>
    </row>
    <row r="378" spans="4:8" ht="12.75" x14ac:dyDescent="0.2">
      <c r="D378" s="65"/>
      <c r="F378" s="80"/>
      <c r="G378" s="80"/>
      <c r="H378" s="80"/>
    </row>
    <row r="379" spans="4:8" ht="12.75" x14ac:dyDescent="0.2">
      <c r="D379" s="65"/>
      <c r="F379" s="80"/>
      <c r="G379" s="80"/>
      <c r="H379" s="80"/>
    </row>
    <row r="380" spans="4:8" ht="12.75" x14ac:dyDescent="0.2">
      <c r="D380" s="65"/>
      <c r="F380" s="80"/>
      <c r="G380" s="80"/>
      <c r="H380" s="80"/>
    </row>
    <row r="381" spans="4:8" ht="12.75" x14ac:dyDescent="0.2">
      <c r="D381" s="65"/>
      <c r="F381" s="80"/>
      <c r="G381" s="80"/>
      <c r="H381" s="80"/>
    </row>
    <row r="382" spans="4:8" ht="12.75" x14ac:dyDescent="0.2">
      <c r="D382" s="65"/>
      <c r="F382" s="80"/>
      <c r="G382" s="80"/>
      <c r="H382" s="80"/>
    </row>
    <row r="383" spans="4:8" ht="12.75" x14ac:dyDescent="0.2">
      <c r="D383" s="65"/>
      <c r="F383" s="80"/>
      <c r="G383" s="80"/>
      <c r="H383" s="80"/>
    </row>
    <row r="384" spans="4:8" ht="12.75" x14ac:dyDescent="0.2">
      <c r="D384" s="65"/>
      <c r="F384" s="80"/>
      <c r="G384" s="80"/>
      <c r="H384" s="80"/>
    </row>
    <row r="385" spans="4:8" ht="12.75" x14ac:dyDescent="0.2">
      <c r="D385" s="65"/>
      <c r="F385" s="80"/>
      <c r="G385" s="80"/>
      <c r="H385" s="80"/>
    </row>
    <row r="386" spans="4:8" ht="12.75" x14ac:dyDescent="0.2">
      <c r="D386" s="65"/>
      <c r="F386" s="80"/>
      <c r="G386" s="80"/>
      <c r="H386" s="80"/>
    </row>
    <row r="387" spans="4:8" ht="12.75" x14ac:dyDescent="0.2">
      <c r="D387" s="65"/>
      <c r="F387" s="80"/>
      <c r="G387" s="80"/>
      <c r="H387" s="80"/>
    </row>
    <row r="388" spans="4:8" ht="12.75" x14ac:dyDescent="0.2">
      <c r="D388" s="65"/>
      <c r="F388" s="80"/>
      <c r="G388" s="80"/>
      <c r="H388" s="80"/>
    </row>
    <row r="389" spans="4:8" ht="12.75" x14ac:dyDescent="0.2">
      <c r="D389" s="65"/>
      <c r="F389" s="80"/>
      <c r="G389" s="80"/>
      <c r="H389" s="80"/>
    </row>
    <row r="390" spans="4:8" ht="12.75" x14ac:dyDescent="0.2">
      <c r="D390" s="65"/>
      <c r="F390" s="80"/>
      <c r="G390" s="80"/>
      <c r="H390" s="80"/>
    </row>
    <row r="391" spans="4:8" ht="12.75" x14ac:dyDescent="0.2">
      <c r="D391" s="65"/>
      <c r="F391" s="80"/>
      <c r="G391" s="80"/>
      <c r="H391" s="80"/>
    </row>
    <row r="392" spans="4:8" ht="12.75" x14ac:dyDescent="0.2">
      <c r="D392" s="65"/>
      <c r="F392" s="80"/>
      <c r="G392" s="80"/>
      <c r="H392" s="80"/>
    </row>
    <row r="393" spans="4:8" ht="12.75" x14ac:dyDescent="0.2">
      <c r="D393" s="65"/>
      <c r="F393" s="80"/>
      <c r="G393" s="80"/>
      <c r="H393" s="80"/>
    </row>
    <row r="394" spans="4:8" ht="12.75" x14ac:dyDescent="0.2">
      <c r="D394" s="65"/>
      <c r="F394" s="80"/>
      <c r="G394" s="80"/>
      <c r="H394" s="80"/>
    </row>
    <row r="395" spans="4:8" ht="12.75" x14ac:dyDescent="0.2">
      <c r="D395" s="65"/>
      <c r="F395" s="80"/>
      <c r="G395" s="80"/>
      <c r="H395" s="80"/>
    </row>
    <row r="396" spans="4:8" ht="12.75" x14ac:dyDescent="0.2">
      <c r="D396" s="65"/>
      <c r="F396" s="80"/>
      <c r="G396" s="80"/>
      <c r="H396" s="80"/>
    </row>
    <row r="397" spans="4:8" ht="12.75" x14ac:dyDescent="0.2">
      <c r="D397" s="65"/>
      <c r="F397" s="80"/>
      <c r="G397" s="80"/>
      <c r="H397" s="80"/>
    </row>
    <row r="398" spans="4:8" ht="12.75" x14ac:dyDescent="0.2">
      <c r="D398" s="65"/>
      <c r="F398" s="80"/>
      <c r="G398" s="80"/>
      <c r="H398" s="80"/>
    </row>
    <row r="399" spans="4:8" ht="12.75" x14ac:dyDescent="0.2">
      <c r="D399" s="65"/>
      <c r="F399" s="80"/>
      <c r="G399" s="80"/>
      <c r="H399" s="80"/>
    </row>
    <row r="400" spans="4:8" ht="12.75" x14ac:dyDescent="0.2">
      <c r="D400" s="65"/>
      <c r="F400" s="80"/>
      <c r="G400" s="80"/>
      <c r="H400" s="80"/>
    </row>
    <row r="401" spans="4:8" ht="12.75" x14ac:dyDescent="0.2">
      <c r="D401" s="65"/>
      <c r="F401" s="80"/>
      <c r="G401" s="80"/>
      <c r="H401" s="80"/>
    </row>
    <row r="402" spans="4:8" ht="12.75" x14ac:dyDescent="0.2">
      <c r="D402" s="65"/>
      <c r="F402" s="80"/>
      <c r="G402" s="80"/>
      <c r="H402" s="80"/>
    </row>
    <row r="403" spans="4:8" ht="12.75" x14ac:dyDescent="0.2">
      <c r="D403" s="65"/>
      <c r="F403" s="80"/>
      <c r="G403" s="80"/>
      <c r="H403" s="80"/>
    </row>
    <row r="404" spans="4:8" ht="12.75" x14ac:dyDescent="0.2">
      <c r="D404" s="65"/>
      <c r="F404" s="80"/>
      <c r="G404" s="80"/>
      <c r="H404" s="80"/>
    </row>
    <row r="405" spans="4:8" ht="12.75" x14ac:dyDescent="0.2">
      <c r="D405" s="65"/>
      <c r="F405" s="80"/>
      <c r="G405" s="80"/>
      <c r="H405" s="80"/>
    </row>
    <row r="406" spans="4:8" ht="12.75" x14ac:dyDescent="0.2">
      <c r="D406" s="65"/>
      <c r="F406" s="80"/>
      <c r="G406" s="80"/>
      <c r="H406" s="80"/>
    </row>
    <row r="407" spans="4:8" ht="12.75" x14ac:dyDescent="0.2">
      <c r="D407" s="65"/>
      <c r="F407" s="80"/>
      <c r="G407" s="80"/>
      <c r="H407" s="80"/>
    </row>
    <row r="408" spans="4:8" ht="12.75" x14ac:dyDescent="0.2">
      <c r="D408" s="65"/>
      <c r="F408" s="80"/>
      <c r="G408" s="80"/>
      <c r="H408" s="80"/>
    </row>
    <row r="409" spans="4:8" ht="12.75" x14ac:dyDescent="0.2">
      <c r="D409" s="65"/>
      <c r="F409" s="80"/>
      <c r="G409" s="80"/>
      <c r="H409" s="80"/>
    </row>
    <row r="410" spans="4:8" ht="12.75" x14ac:dyDescent="0.2">
      <c r="D410" s="65"/>
      <c r="F410" s="80"/>
      <c r="G410" s="80"/>
      <c r="H410" s="80"/>
    </row>
    <row r="411" spans="4:8" ht="12.75" x14ac:dyDescent="0.2">
      <c r="D411" s="65"/>
      <c r="F411" s="80"/>
      <c r="G411" s="80"/>
      <c r="H411" s="80"/>
    </row>
    <row r="412" spans="4:8" ht="12.75" x14ac:dyDescent="0.2">
      <c r="D412" s="65"/>
      <c r="F412" s="80"/>
      <c r="G412" s="80"/>
      <c r="H412" s="80"/>
    </row>
    <row r="413" spans="4:8" ht="12.75" x14ac:dyDescent="0.2">
      <c r="D413" s="65"/>
      <c r="F413" s="80"/>
      <c r="G413" s="80"/>
      <c r="H413" s="80"/>
    </row>
    <row r="414" spans="4:8" ht="12.75" x14ac:dyDescent="0.2">
      <c r="D414" s="65"/>
      <c r="F414" s="80"/>
      <c r="G414" s="80"/>
      <c r="H414" s="80"/>
    </row>
    <row r="415" spans="4:8" ht="12.75" x14ac:dyDescent="0.2">
      <c r="D415" s="65"/>
      <c r="F415" s="80"/>
      <c r="G415" s="80"/>
      <c r="H415" s="80"/>
    </row>
    <row r="416" spans="4:8" ht="12.75" x14ac:dyDescent="0.2">
      <c r="D416" s="65"/>
      <c r="F416" s="80"/>
      <c r="G416" s="80"/>
      <c r="H416" s="80"/>
    </row>
    <row r="417" spans="4:8" ht="12.75" x14ac:dyDescent="0.2">
      <c r="D417" s="65"/>
      <c r="F417" s="80"/>
      <c r="G417" s="80"/>
      <c r="H417" s="80"/>
    </row>
    <row r="418" spans="4:8" ht="12.75" x14ac:dyDescent="0.2">
      <c r="D418" s="65"/>
      <c r="F418" s="80"/>
      <c r="G418" s="80"/>
      <c r="H418" s="80"/>
    </row>
    <row r="419" spans="4:8" ht="12.75" x14ac:dyDescent="0.2">
      <c r="D419" s="65"/>
      <c r="F419" s="80"/>
      <c r="G419" s="80"/>
      <c r="H419" s="80"/>
    </row>
    <row r="420" spans="4:8" ht="12.75" x14ac:dyDescent="0.2">
      <c r="D420" s="65"/>
      <c r="F420" s="80"/>
      <c r="G420" s="80"/>
      <c r="H420" s="80"/>
    </row>
    <row r="421" spans="4:8" ht="12.75" x14ac:dyDescent="0.2">
      <c r="D421" s="65"/>
      <c r="F421" s="80"/>
      <c r="G421" s="80"/>
      <c r="H421" s="80"/>
    </row>
    <row r="422" spans="4:8" ht="12.75" x14ac:dyDescent="0.2">
      <c r="D422" s="65"/>
      <c r="F422" s="80"/>
      <c r="G422" s="80"/>
      <c r="H422" s="80"/>
    </row>
    <row r="423" spans="4:8" ht="12.75" x14ac:dyDescent="0.2">
      <c r="D423" s="65"/>
      <c r="F423" s="80"/>
      <c r="G423" s="80"/>
      <c r="H423" s="80"/>
    </row>
    <row r="424" spans="4:8" ht="12.75" x14ac:dyDescent="0.2">
      <c r="D424" s="65"/>
      <c r="F424" s="80"/>
      <c r="G424" s="80"/>
      <c r="H424" s="80"/>
    </row>
    <row r="425" spans="4:8" ht="12.75" x14ac:dyDescent="0.2">
      <c r="D425" s="65"/>
      <c r="F425" s="80"/>
      <c r="G425" s="80"/>
      <c r="H425" s="80"/>
    </row>
    <row r="426" spans="4:8" ht="12.75" x14ac:dyDescent="0.2">
      <c r="D426" s="65"/>
      <c r="F426" s="80"/>
      <c r="G426" s="80"/>
      <c r="H426" s="80"/>
    </row>
    <row r="427" spans="4:8" ht="12.75" x14ac:dyDescent="0.2">
      <c r="D427" s="65"/>
      <c r="F427" s="80"/>
      <c r="G427" s="80"/>
      <c r="H427" s="80"/>
    </row>
    <row r="428" spans="4:8" ht="12.75" x14ac:dyDescent="0.2">
      <c r="D428" s="65"/>
      <c r="F428" s="80"/>
      <c r="G428" s="80"/>
      <c r="H428" s="80"/>
    </row>
    <row r="429" spans="4:8" ht="12.75" x14ac:dyDescent="0.2">
      <c r="D429" s="65"/>
      <c r="F429" s="80"/>
      <c r="G429" s="80"/>
      <c r="H429" s="80"/>
    </row>
    <row r="430" spans="4:8" ht="12.75" x14ac:dyDescent="0.2">
      <c r="D430" s="65"/>
      <c r="F430" s="80"/>
      <c r="G430" s="80"/>
      <c r="H430" s="80"/>
    </row>
    <row r="431" spans="4:8" ht="12.75" x14ac:dyDescent="0.2">
      <c r="D431" s="65"/>
      <c r="F431" s="80"/>
      <c r="G431" s="80"/>
      <c r="H431" s="80"/>
    </row>
    <row r="432" spans="4:8" ht="12.75" x14ac:dyDescent="0.2">
      <c r="D432" s="65"/>
      <c r="F432" s="80"/>
      <c r="G432" s="80"/>
      <c r="H432" s="80"/>
    </row>
    <row r="433" spans="4:8" ht="12.75" x14ac:dyDescent="0.2">
      <c r="D433" s="65"/>
      <c r="F433" s="80"/>
      <c r="G433" s="80"/>
      <c r="H433" s="80"/>
    </row>
    <row r="434" spans="4:8" ht="12.75" x14ac:dyDescent="0.2">
      <c r="D434" s="65"/>
      <c r="F434" s="80"/>
      <c r="G434" s="80"/>
      <c r="H434" s="80"/>
    </row>
    <row r="435" spans="4:8" ht="12.75" x14ac:dyDescent="0.2">
      <c r="D435" s="65"/>
      <c r="F435" s="80"/>
      <c r="G435" s="80"/>
      <c r="H435" s="80"/>
    </row>
    <row r="436" spans="4:8" ht="12.75" x14ac:dyDescent="0.2">
      <c r="D436" s="65"/>
      <c r="F436" s="80"/>
      <c r="G436" s="80"/>
      <c r="H436" s="80"/>
    </row>
    <row r="437" spans="4:8" ht="12.75" x14ac:dyDescent="0.2">
      <c r="D437" s="65"/>
      <c r="F437" s="80"/>
      <c r="G437" s="80"/>
      <c r="H437" s="80"/>
    </row>
    <row r="438" spans="4:8" ht="12.75" x14ac:dyDescent="0.2">
      <c r="D438" s="65"/>
      <c r="F438" s="80"/>
      <c r="G438" s="80"/>
      <c r="H438" s="80"/>
    </row>
    <row r="439" spans="4:8" ht="12.75" x14ac:dyDescent="0.2">
      <c r="D439" s="65"/>
      <c r="F439" s="80"/>
      <c r="G439" s="80"/>
      <c r="H439" s="80"/>
    </row>
    <row r="440" spans="4:8" ht="12.75" x14ac:dyDescent="0.2">
      <c r="D440" s="65"/>
      <c r="F440" s="80"/>
      <c r="G440" s="80"/>
      <c r="H440" s="80"/>
    </row>
    <row r="441" spans="4:8" ht="12.75" x14ac:dyDescent="0.2">
      <c r="D441" s="65"/>
      <c r="F441" s="80"/>
      <c r="G441" s="80"/>
      <c r="H441" s="80"/>
    </row>
    <row r="442" spans="4:8" ht="12.75" x14ac:dyDescent="0.2">
      <c r="D442" s="65"/>
      <c r="F442" s="80"/>
      <c r="G442" s="80"/>
      <c r="H442" s="80"/>
    </row>
    <row r="443" spans="4:8" ht="12.75" x14ac:dyDescent="0.2">
      <c r="D443" s="65"/>
      <c r="F443" s="80"/>
      <c r="G443" s="80"/>
      <c r="H443" s="80"/>
    </row>
    <row r="444" spans="4:8" ht="12.75" x14ac:dyDescent="0.2">
      <c r="D444" s="65"/>
      <c r="F444" s="80"/>
      <c r="G444" s="80"/>
      <c r="H444" s="80"/>
    </row>
    <row r="445" spans="4:8" ht="12.75" x14ac:dyDescent="0.2">
      <c r="D445" s="65"/>
      <c r="F445" s="80"/>
      <c r="G445" s="80"/>
      <c r="H445" s="80"/>
    </row>
    <row r="446" spans="4:8" ht="12.75" x14ac:dyDescent="0.2">
      <c r="D446" s="65"/>
      <c r="F446" s="80"/>
      <c r="G446" s="80"/>
      <c r="H446" s="80"/>
    </row>
    <row r="447" spans="4:8" ht="12.75" x14ac:dyDescent="0.2">
      <c r="D447" s="65"/>
      <c r="F447" s="80"/>
      <c r="G447" s="80"/>
      <c r="H447" s="80"/>
    </row>
    <row r="448" spans="4:8" ht="12.75" x14ac:dyDescent="0.2">
      <c r="D448" s="65"/>
      <c r="F448" s="80"/>
      <c r="G448" s="80"/>
      <c r="H448" s="80"/>
    </row>
    <row r="449" spans="4:8" ht="12.75" x14ac:dyDescent="0.2">
      <c r="D449" s="65"/>
      <c r="F449" s="80"/>
      <c r="G449" s="80"/>
      <c r="H449" s="80"/>
    </row>
    <row r="450" spans="4:8" ht="12.75" x14ac:dyDescent="0.2">
      <c r="D450" s="65"/>
      <c r="F450" s="80"/>
      <c r="G450" s="80"/>
      <c r="H450" s="80"/>
    </row>
    <row r="451" spans="4:8" ht="12.75" x14ac:dyDescent="0.2">
      <c r="D451" s="65"/>
      <c r="F451" s="80"/>
      <c r="G451" s="80"/>
      <c r="H451" s="80"/>
    </row>
    <row r="452" spans="4:8" ht="12.75" x14ac:dyDescent="0.2">
      <c r="D452" s="65"/>
      <c r="F452" s="80"/>
      <c r="G452" s="80"/>
      <c r="H452" s="80"/>
    </row>
    <row r="453" spans="4:8" ht="12.75" x14ac:dyDescent="0.2">
      <c r="D453" s="65"/>
      <c r="F453" s="80"/>
      <c r="G453" s="80"/>
      <c r="H453" s="80"/>
    </row>
    <row r="454" spans="4:8" ht="12.75" x14ac:dyDescent="0.2">
      <c r="D454" s="65"/>
      <c r="F454" s="80"/>
      <c r="G454" s="80"/>
      <c r="H454" s="80"/>
    </row>
    <row r="455" spans="4:8" ht="12.75" x14ac:dyDescent="0.2">
      <c r="D455" s="65"/>
      <c r="F455" s="80"/>
      <c r="G455" s="80"/>
      <c r="H455" s="80"/>
    </row>
    <row r="456" spans="4:8" ht="12.75" x14ac:dyDescent="0.2">
      <c r="D456" s="65"/>
      <c r="F456" s="80"/>
      <c r="G456" s="80"/>
      <c r="H456" s="80"/>
    </row>
    <row r="457" spans="4:8" ht="12.75" x14ac:dyDescent="0.2">
      <c r="D457" s="65"/>
      <c r="F457" s="80"/>
      <c r="G457" s="80"/>
      <c r="H457" s="80"/>
    </row>
    <row r="458" spans="4:8" ht="12.75" x14ac:dyDescent="0.2">
      <c r="D458" s="65"/>
      <c r="F458" s="80"/>
      <c r="G458" s="80"/>
      <c r="H458" s="80"/>
    </row>
    <row r="459" spans="4:8" ht="12.75" x14ac:dyDescent="0.2">
      <c r="D459" s="65"/>
      <c r="F459" s="80"/>
      <c r="G459" s="80"/>
      <c r="H459" s="80"/>
    </row>
    <row r="460" spans="4:8" ht="12.75" x14ac:dyDescent="0.2">
      <c r="D460" s="65"/>
      <c r="F460" s="80"/>
      <c r="G460" s="80"/>
      <c r="H460" s="80"/>
    </row>
    <row r="461" spans="4:8" ht="12.75" x14ac:dyDescent="0.2">
      <c r="D461" s="65"/>
      <c r="F461" s="80"/>
      <c r="G461" s="80"/>
      <c r="H461" s="80"/>
    </row>
    <row r="462" spans="4:8" ht="12.75" x14ac:dyDescent="0.2">
      <c r="D462" s="65"/>
      <c r="F462" s="80"/>
      <c r="G462" s="80"/>
      <c r="H462" s="80"/>
    </row>
    <row r="463" spans="4:8" ht="12.75" x14ac:dyDescent="0.2">
      <c r="D463" s="65"/>
      <c r="F463" s="80"/>
      <c r="G463" s="80"/>
      <c r="H463" s="80"/>
    </row>
    <row r="464" spans="4:8" ht="12.75" x14ac:dyDescent="0.2">
      <c r="D464" s="65"/>
      <c r="F464" s="80"/>
      <c r="G464" s="80"/>
      <c r="H464" s="80"/>
    </row>
    <row r="465" spans="4:8" ht="12.75" x14ac:dyDescent="0.2">
      <c r="D465" s="65"/>
      <c r="F465" s="80"/>
      <c r="G465" s="80"/>
      <c r="H465" s="80"/>
    </row>
    <row r="466" spans="4:8" ht="12.75" x14ac:dyDescent="0.2">
      <c r="D466" s="65"/>
      <c r="F466" s="80"/>
      <c r="G466" s="80"/>
      <c r="H466" s="80"/>
    </row>
    <row r="467" spans="4:8" ht="12.75" x14ac:dyDescent="0.2">
      <c r="D467" s="65"/>
      <c r="F467" s="80"/>
      <c r="G467" s="80"/>
      <c r="H467" s="80"/>
    </row>
    <row r="468" spans="4:8" ht="12.75" x14ac:dyDescent="0.2">
      <c r="D468" s="65"/>
      <c r="F468" s="80"/>
      <c r="G468" s="80"/>
      <c r="H468" s="80"/>
    </row>
    <row r="469" spans="4:8" ht="12.75" x14ac:dyDescent="0.2">
      <c r="D469" s="65"/>
      <c r="F469" s="80"/>
      <c r="G469" s="80"/>
      <c r="H469" s="80"/>
    </row>
    <row r="470" spans="4:8" ht="12.75" x14ac:dyDescent="0.2">
      <c r="D470" s="65"/>
      <c r="F470" s="80"/>
      <c r="G470" s="80"/>
      <c r="H470" s="80"/>
    </row>
    <row r="471" spans="4:8" ht="12.75" x14ac:dyDescent="0.2">
      <c r="D471" s="65"/>
      <c r="F471" s="80"/>
      <c r="G471" s="80"/>
      <c r="H471" s="80"/>
    </row>
    <row r="472" spans="4:8" ht="12.75" x14ac:dyDescent="0.2">
      <c r="D472" s="65"/>
      <c r="F472" s="80"/>
      <c r="G472" s="80"/>
      <c r="H472" s="80"/>
    </row>
    <row r="473" spans="4:8" ht="12.75" x14ac:dyDescent="0.2">
      <c r="D473" s="65"/>
      <c r="F473" s="80"/>
      <c r="G473" s="80"/>
      <c r="H473" s="80"/>
    </row>
    <row r="474" spans="4:8" ht="12.75" x14ac:dyDescent="0.2">
      <c r="D474" s="65"/>
      <c r="F474" s="80"/>
      <c r="G474" s="80"/>
      <c r="H474" s="80"/>
    </row>
    <row r="475" spans="4:8" ht="12.75" x14ac:dyDescent="0.2">
      <c r="D475" s="65"/>
      <c r="F475" s="80"/>
      <c r="G475" s="80"/>
      <c r="H475" s="80"/>
    </row>
    <row r="476" spans="4:8" ht="12.75" x14ac:dyDescent="0.2">
      <c r="D476" s="65"/>
      <c r="F476" s="80"/>
      <c r="G476" s="80"/>
      <c r="H476" s="80"/>
    </row>
    <row r="477" spans="4:8" ht="12.75" x14ac:dyDescent="0.2">
      <c r="D477" s="65"/>
      <c r="F477" s="80"/>
      <c r="G477" s="80"/>
      <c r="H477" s="80"/>
    </row>
    <row r="478" spans="4:8" ht="12.75" x14ac:dyDescent="0.2">
      <c r="D478" s="65"/>
      <c r="F478" s="80"/>
      <c r="G478" s="80"/>
      <c r="H478" s="80"/>
    </row>
    <row r="479" spans="4:8" ht="12.75" x14ac:dyDescent="0.2">
      <c r="D479" s="65"/>
      <c r="F479" s="80"/>
      <c r="G479" s="80"/>
      <c r="H479" s="80"/>
    </row>
    <row r="480" spans="4:8" ht="12.75" x14ac:dyDescent="0.2">
      <c r="D480" s="65"/>
      <c r="F480" s="80"/>
      <c r="G480" s="80"/>
      <c r="H480" s="80"/>
    </row>
    <row r="481" spans="4:8" ht="12.75" x14ac:dyDescent="0.2">
      <c r="D481" s="65"/>
      <c r="F481" s="80"/>
      <c r="G481" s="80"/>
      <c r="H481" s="80"/>
    </row>
    <row r="482" spans="4:8" ht="12.75" x14ac:dyDescent="0.2">
      <c r="D482" s="65"/>
      <c r="F482" s="80"/>
      <c r="G482" s="80"/>
      <c r="H482" s="80"/>
    </row>
    <row r="483" spans="4:8" ht="12.75" x14ac:dyDescent="0.2">
      <c r="D483" s="65"/>
      <c r="F483" s="80"/>
      <c r="G483" s="80"/>
      <c r="H483" s="80"/>
    </row>
    <row r="484" spans="4:8" ht="12.75" x14ac:dyDescent="0.2">
      <c r="D484" s="65"/>
      <c r="F484" s="80"/>
      <c r="G484" s="80"/>
      <c r="H484" s="80"/>
    </row>
    <row r="485" spans="4:8" ht="12.75" x14ac:dyDescent="0.2">
      <c r="D485" s="65"/>
      <c r="F485" s="80"/>
      <c r="G485" s="80"/>
      <c r="H485" s="80"/>
    </row>
    <row r="486" spans="4:8" ht="12.75" x14ac:dyDescent="0.2">
      <c r="D486" s="65"/>
      <c r="F486" s="80"/>
      <c r="G486" s="80"/>
      <c r="H486" s="80"/>
    </row>
    <row r="487" spans="4:8" ht="12.75" x14ac:dyDescent="0.2">
      <c r="D487" s="65"/>
      <c r="F487" s="80"/>
      <c r="G487" s="80"/>
      <c r="H487" s="80"/>
    </row>
    <row r="488" spans="4:8" ht="12.75" x14ac:dyDescent="0.2">
      <c r="D488" s="65"/>
      <c r="F488" s="80"/>
      <c r="G488" s="80"/>
      <c r="H488" s="80"/>
    </row>
    <row r="489" spans="4:8" ht="12.75" x14ac:dyDescent="0.2">
      <c r="D489" s="65"/>
      <c r="F489" s="80"/>
      <c r="G489" s="80"/>
      <c r="H489" s="80"/>
    </row>
    <row r="490" spans="4:8" ht="12.75" x14ac:dyDescent="0.2">
      <c r="D490" s="65"/>
      <c r="F490" s="80"/>
      <c r="G490" s="80"/>
      <c r="H490" s="80"/>
    </row>
    <row r="491" spans="4:8" ht="12.75" x14ac:dyDescent="0.2">
      <c r="D491" s="65"/>
      <c r="F491" s="80"/>
      <c r="G491" s="80"/>
      <c r="H491" s="80"/>
    </row>
    <row r="492" spans="4:8" ht="12.75" x14ac:dyDescent="0.2">
      <c r="D492" s="65"/>
      <c r="F492" s="80"/>
      <c r="G492" s="80"/>
      <c r="H492" s="80"/>
    </row>
    <row r="493" spans="4:8" ht="12.75" x14ac:dyDescent="0.2">
      <c r="D493" s="65"/>
      <c r="F493" s="80"/>
      <c r="G493" s="80"/>
      <c r="H493" s="80"/>
    </row>
    <row r="494" spans="4:8" ht="12.75" x14ac:dyDescent="0.2">
      <c r="D494" s="65"/>
      <c r="F494" s="80"/>
      <c r="G494" s="80"/>
      <c r="H494" s="80"/>
    </row>
    <row r="495" spans="4:8" ht="12.75" x14ac:dyDescent="0.2">
      <c r="D495" s="65"/>
      <c r="F495" s="80"/>
      <c r="G495" s="80"/>
      <c r="H495" s="80"/>
    </row>
    <row r="496" spans="4:8" ht="12.75" x14ac:dyDescent="0.2">
      <c r="D496" s="65"/>
      <c r="F496" s="80"/>
      <c r="G496" s="80"/>
      <c r="H496" s="80"/>
    </row>
    <row r="497" spans="4:8" ht="12.75" x14ac:dyDescent="0.2">
      <c r="D497" s="65"/>
      <c r="F497" s="80"/>
      <c r="G497" s="80"/>
      <c r="H497" s="80"/>
    </row>
    <row r="498" spans="4:8" ht="12.75" x14ac:dyDescent="0.2">
      <c r="D498" s="65"/>
      <c r="F498" s="80"/>
      <c r="G498" s="80"/>
      <c r="H498" s="80"/>
    </row>
    <row r="499" spans="4:8" ht="12.75" x14ac:dyDescent="0.2">
      <c r="D499" s="65"/>
      <c r="F499" s="80"/>
      <c r="G499" s="80"/>
      <c r="H499" s="80"/>
    </row>
    <row r="500" spans="4:8" ht="12.75" x14ac:dyDescent="0.2">
      <c r="D500" s="65"/>
      <c r="F500" s="80"/>
      <c r="G500" s="80"/>
      <c r="H500" s="80"/>
    </row>
    <row r="501" spans="4:8" ht="12.75" x14ac:dyDescent="0.2">
      <c r="D501" s="65"/>
      <c r="F501" s="80"/>
      <c r="G501" s="80"/>
      <c r="H501" s="80"/>
    </row>
    <row r="502" spans="4:8" ht="12.75" x14ac:dyDescent="0.2">
      <c r="D502" s="65"/>
      <c r="F502" s="80"/>
      <c r="G502" s="80"/>
      <c r="H502" s="80"/>
    </row>
    <row r="503" spans="4:8" ht="12.75" x14ac:dyDescent="0.2">
      <c r="D503" s="65"/>
      <c r="F503" s="80"/>
      <c r="G503" s="80"/>
      <c r="H503" s="80"/>
    </row>
    <row r="504" spans="4:8" ht="12.75" x14ac:dyDescent="0.2">
      <c r="D504" s="65"/>
      <c r="F504" s="80"/>
      <c r="G504" s="80"/>
      <c r="H504" s="80"/>
    </row>
    <row r="505" spans="4:8" ht="12.75" x14ac:dyDescent="0.2">
      <c r="D505" s="65"/>
      <c r="F505" s="80"/>
      <c r="G505" s="80"/>
      <c r="H505" s="80"/>
    </row>
    <row r="506" spans="4:8" ht="12.75" x14ac:dyDescent="0.2">
      <c r="D506" s="65"/>
      <c r="F506" s="80"/>
      <c r="G506" s="80"/>
      <c r="H506" s="80"/>
    </row>
    <row r="507" spans="4:8" ht="12.75" x14ac:dyDescent="0.2">
      <c r="D507" s="65"/>
      <c r="F507" s="80"/>
      <c r="G507" s="80"/>
      <c r="H507" s="80"/>
    </row>
    <row r="508" spans="4:8" ht="12.75" x14ac:dyDescent="0.2">
      <c r="D508" s="65"/>
      <c r="F508" s="80"/>
      <c r="G508" s="80"/>
      <c r="H508" s="80"/>
    </row>
    <row r="509" spans="4:8" ht="12.75" x14ac:dyDescent="0.2">
      <c r="D509" s="65"/>
      <c r="F509" s="80"/>
      <c r="G509" s="80"/>
      <c r="H509" s="80"/>
    </row>
    <row r="510" spans="4:8" ht="12.75" x14ac:dyDescent="0.2">
      <c r="D510" s="65"/>
      <c r="F510" s="80"/>
      <c r="G510" s="80"/>
      <c r="H510" s="80"/>
    </row>
    <row r="511" spans="4:8" ht="12.75" x14ac:dyDescent="0.2">
      <c r="D511" s="65"/>
      <c r="F511" s="80"/>
      <c r="G511" s="80"/>
      <c r="H511" s="80"/>
    </row>
    <row r="512" spans="4:8" ht="12.75" x14ac:dyDescent="0.2">
      <c r="D512" s="65"/>
      <c r="F512" s="80"/>
      <c r="G512" s="80"/>
      <c r="H512" s="80"/>
    </row>
    <row r="513" spans="4:8" ht="12.75" x14ac:dyDescent="0.2">
      <c r="D513" s="65"/>
      <c r="F513" s="80"/>
      <c r="G513" s="80"/>
      <c r="H513" s="80"/>
    </row>
    <row r="514" spans="4:8" ht="12.75" x14ac:dyDescent="0.2">
      <c r="D514" s="65"/>
      <c r="F514" s="80"/>
      <c r="G514" s="80"/>
      <c r="H514" s="80"/>
    </row>
    <row r="515" spans="4:8" ht="12.75" x14ac:dyDescent="0.2">
      <c r="D515" s="65"/>
      <c r="F515" s="80"/>
      <c r="G515" s="80"/>
      <c r="H515" s="80"/>
    </row>
    <row r="516" spans="4:8" ht="12.75" x14ac:dyDescent="0.2">
      <c r="D516" s="65"/>
      <c r="F516" s="80"/>
      <c r="G516" s="80"/>
      <c r="H516" s="80"/>
    </row>
    <row r="517" spans="4:8" ht="12.75" x14ac:dyDescent="0.2">
      <c r="D517" s="65"/>
      <c r="F517" s="80"/>
      <c r="G517" s="80"/>
      <c r="H517" s="80"/>
    </row>
    <row r="518" spans="4:8" ht="12.75" x14ac:dyDescent="0.2">
      <c r="D518" s="65"/>
      <c r="F518" s="80"/>
      <c r="G518" s="80"/>
      <c r="H518" s="80"/>
    </row>
    <row r="519" spans="4:8" ht="12.75" x14ac:dyDescent="0.2">
      <c r="D519" s="65"/>
      <c r="F519" s="80"/>
      <c r="G519" s="80"/>
      <c r="H519" s="80"/>
    </row>
    <row r="520" spans="4:8" ht="12.75" x14ac:dyDescent="0.2">
      <c r="D520" s="65"/>
      <c r="F520" s="80"/>
      <c r="G520" s="80"/>
      <c r="H520" s="80"/>
    </row>
    <row r="521" spans="4:8" ht="12.75" x14ac:dyDescent="0.2">
      <c r="D521" s="65"/>
      <c r="F521" s="80"/>
      <c r="G521" s="80"/>
      <c r="H521" s="80"/>
    </row>
    <row r="522" spans="4:8" ht="12.75" x14ac:dyDescent="0.2">
      <c r="D522" s="65"/>
      <c r="F522" s="80"/>
      <c r="G522" s="80"/>
      <c r="H522" s="80"/>
    </row>
    <row r="523" spans="4:8" ht="12.75" x14ac:dyDescent="0.2">
      <c r="D523" s="65"/>
      <c r="F523" s="80"/>
      <c r="G523" s="80"/>
      <c r="H523" s="80"/>
    </row>
    <row r="524" spans="4:8" ht="12.75" x14ac:dyDescent="0.2">
      <c r="D524" s="65"/>
      <c r="F524" s="80"/>
      <c r="G524" s="80"/>
      <c r="H524" s="80"/>
    </row>
    <row r="525" spans="4:8" ht="12.75" x14ac:dyDescent="0.2">
      <c r="D525" s="65"/>
      <c r="F525" s="80"/>
      <c r="G525" s="80"/>
      <c r="H525" s="80"/>
    </row>
    <row r="526" spans="4:8" ht="12.75" x14ac:dyDescent="0.2">
      <c r="D526" s="65"/>
      <c r="F526" s="80"/>
      <c r="G526" s="80"/>
      <c r="H526" s="80"/>
    </row>
    <row r="527" spans="4:8" ht="12.75" x14ac:dyDescent="0.2">
      <c r="D527" s="65"/>
      <c r="F527" s="80"/>
      <c r="G527" s="80"/>
      <c r="H527" s="80"/>
    </row>
    <row r="528" spans="4:8" ht="12.75" x14ac:dyDescent="0.2">
      <c r="D528" s="65"/>
      <c r="F528" s="80"/>
      <c r="G528" s="80"/>
      <c r="H528" s="80"/>
    </row>
    <row r="529" spans="4:8" ht="12.75" x14ac:dyDescent="0.2">
      <c r="D529" s="65"/>
      <c r="F529" s="80"/>
      <c r="G529" s="80"/>
      <c r="H529" s="80"/>
    </row>
    <row r="530" spans="4:8" ht="12.75" x14ac:dyDescent="0.2">
      <c r="D530" s="65"/>
      <c r="F530" s="80"/>
      <c r="G530" s="80"/>
      <c r="H530" s="80"/>
    </row>
    <row r="531" spans="4:8" ht="12.75" x14ac:dyDescent="0.2">
      <c r="D531" s="65"/>
      <c r="F531" s="80"/>
      <c r="G531" s="80"/>
      <c r="H531" s="80"/>
    </row>
    <row r="532" spans="4:8" ht="12.75" x14ac:dyDescent="0.2">
      <c r="D532" s="65"/>
      <c r="F532" s="80"/>
      <c r="G532" s="80"/>
      <c r="H532" s="80"/>
    </row>
    <row r="533" spans="4:8" ht="12.75" x14ac:dyDescent="0.2">
      <c r="D533" s="65"/>
      <c r="F533" s="80"/>
      <c r="G533" s="80"/>
      <c r="H533" s="80"/>
    </row>
    <row r="534" spans="4:8" ht="12.75" x14ac:dyDescent="0.2">
      <c r="D534" s="65"/>
      <c r="F534" s="80"/>
      <c r="G534" s="80"/>
      <c r="H534" s="80"/>
    </row>
    <row r="535" spans="4:8" ht="12.75" x14ac:dyDescent="0.2">
      <c r="D535" s="65"/>
      <c r="F535" s="80"/>
      <c r="G535" s="80"/>
      <c r="H535" s="80"/>
    </row>
    <row r="536" spans="4:8" ht="12.75" x14ac:dyDescent="0.2">
      <c r="D536" s="65"/>
      <c r="F536" s="80"/>
      <c r="G536" s="80"/>
      <c r="H536" s="80"/>
    </row>
    <row r="537" spans="4:8" ht="12.75" x14ac:dyDescent="0.2">
      <c r="D537" s="65"/>
      <c r="F537" s="80"/>
      <c r="G537" s="80"/>
      <c r="H537" s="80"/>
    </row>
    <row r="538" spans="4:8" ht="12.75" x14ac:dyDescent="0.2">
      <c r="D538" s="65"/>
      <c r="F538" s="80"/>
      <c r="G538" s="80"/>
      <c r="H538" s="80"/>
    </row>
    <row r="539" spans="4:8" ht="12.75" x14ac:dyDescent="0.2">
      <c r="D539" s="65"/>
      <c r="F539" s="80"/>
      <c r="G539" s="80"/>
      <c r="H539" s="80"/>
    </row>
    <row r="540" spans="4:8" ht="12.75" x14ac:dyDescent="0.2">
      <c r="D540" s="65"/>
      <c r="F540" s="80"/>
      <c r="G540" s="80"/>
      <c r="H540" s="80"/>
    </row>
    <row r="541" spans="4:8" ht="12.75" x14ac:dyDescent="0.2">
      <c r="D541" s="65"/>
      <c r="F541" s="80"/>
      <c r="G541" s="80"/>
      <c r="H541" s="80"/>
    </row>
    <row r="542" spans="4:8" ht="12.75" x14ac:dyDescent="0.2">
      <c r="D542" s="65"/>
      <c r="F542" s="80"/>
      <c r="G542" s="80"/>
      <c r="H542" s="80"/>
    </row>
    <row r="543" spans="4:8" ht="12.75" x14ac:dyDescent="0.2">
      <c r="D543" s="65"/>
      <c r="F543" s="80"/>
      <c r="G543" s="80"/>
      <c r="H543" s="80"/>
    </row>
    <row r="544" spans="4:8" ht="12.75" x14ac:dyDescent="0.2">
      <c r="D544" s="65"/>
      <c r="F544" s="80"/>
      <c r="G544" s="80"/>
      <c r="H544" s="80"/>
    </row>
    <row r="545" spans="4:8" ht="12.75" x14ac:dyDescent="0.2">
      <c r="D545" s="65"/>
      <c r="F545" s="80"/>
      <c r="G545" s="80"/>
      <c r="H545" s="80"/>
    </row>
    <row r="546" spans="4:8" ht="12.75" x14ac:dyDescent="0.2">
      <c r="D546" s="65"/>
      <c r="F546" s="80"/>
      <c r="G546" s="80"/>
      <c r="H546" s="80"/>
    </row>
    <row r="547" spans="4:8" ht="12.75" x14ac:dyDescent="0.2">
      <c r="D547" s="65"/>
      <c r="F547" s="80"/>
      <c r="G547" s="80"/>
      <c r="H547" s="80"/>
    </row>
    <row r="548" spans="4:8" ht="12.75" x14ac:dyDescent="0.2">
      <c r="D548" s="65"/>
      <c r="F548" s="80"/>
      <c r="G548" s="80"/>
      <c r="H548" s="80"/>
    </row>
    <row r="549" spans="4:8" ht="12.75" x14ac:dyDescent="0.2">
      <c r="D549" s="65"/>
      <c r="F549" s="80"/>
      <c r="G549" s="80"/>
      <c r="H549" s="80"/>
    </row>
    <row r="550" spans="4:8" ht="12.75" x14ac:dyDescent="0.2">
      <c r="D550" s="65"/>
      <c r="F550" s="80"/>
      <c r="G550" s="80"/>
      <c r="H550" s="80"/>
    </row>
    <row r="551" spans="4:8" ht="12.75" x14ac:dyDescent="0.2">
      <c r="D551" s="65"/>
      <c r="F551" s="80"/>
      <c r="G551" s="80"/>
      <c r="H551" s="80"/>
    </row>
    <row r="552" spans="4:8" ht="12.75" x14ac:dyDescent="0.2">
      <c r="D552" s="65"/>
      <c r="F552" s="80"/>
      <c r="G552" s="80"/>
      <c r="H552" s="80"/>
    </row>
    <row r="553" spans="4:8" ht="12.75" x14ac:dyDescent="0.2">
      <c r="D553" s="65"/>
      <c r="F553" s="80"/>
      <c r="G553" s="80"/>
      <c r="H553" s="80"/>
    </row>
    <row r="554" spans="4:8" ht="12.75" x14ac:dyDescent="0.2">
      <c r="D554" s="65"/>
      <c r="F554" s="80"/>
      <c r="G554" s="80"/>
      <c r="H554" s="80"/>
    </row>
    <row r="555" spans="4:8" ht="12.75" x14ac:dyDescent="0.2">
      <c r="D555" s="65"/>
      <c r="F555" s="80"/>
      <c r="G555" s="80"/>
      <c r="H555" s="80"/>
    </row>
    <row r="556" spans="4:8" ht="12.75" x14ac:dyDescent="0.2">
      <c r="D556" s="65"/>
      <c r="F556" s="80"/>
      <c r="G556" s="80"/>
      <c r="H556" s="80"/>
    </row>
    <row r="557" spans="4:8" ht="12.75" x14ac:dyDescent="0.2">
      <c r="D557" s="65"/>
      <c r="F557" s="80"/>
      <c r="G557" s="80"/>
      <c r="H557" s="80"/>
    </row>
    <row r="558" spans="4:8" ht="12.75" x14ac:dyDescent="0.2">
      <c r="D558" s="65"/>
      <c r="F558" s="80"/>
      <c r="G558" s="80"/>
      <c r="H558" s="80"/>
    </row>
    <row r="559" spans="4:8" ht="12.75" x14ac:dyDescent="0.2">
      <c r="D559" s="65"/>
      <c r="F559" s="80"/>
      <c r="G559" s="80"/>
      <c r="H559" s="80"/>
    </row>
    <row r="560" spans="4:8" ht="12.75" x14ac:dyDescent="0.2">
      <c r="D560" s="65"/>
      <c r="F560" s="80"/>
      <c r="G560" s="80"/>
      <c r="H560" s="80"/>
    </row>
    <row r="561" spans="4:8" ht="12.75" x14ac:dyDescent="0.2">
      <c r="D561" s="65"/>
      <c r="F561" s="80"/>
      <c r="G561" s="80"/>
      <c r="H561" s="80"/>
    </row>
    <row r="562" spans="4:8" ht="12.75" x14ac:dyDescent="0.2">
      <c r="D562" s="65"/>
      <c r="F562" s="80"/>
      <c r="G562" s="80"/>
      <c r="H562" s="80"/>
    </row>
    <row r="563" spans="4:8" ht="12.75" x14ac:dyDescent="0.2">
      <c r="D563" s="65"/>
      <c r="F563" s="80"/>
      <c r="G563" s="80"/>
      <c r="H563" s="80"/>
    </row>
    <row r="564" spans="4:8" ht="12.75" x14ac:dyDescent="0.2">
      <c r="D564" s="65"/>
      <c r="F564" s="80"/>
      <c r="G564" s="80"/>
      <c r="H564" s="80"/>
    </row>
    <row r="565" spans="4:8" ht="12.75" x14ac:dyDescent="0.2">
      <c r="D565" s="65"/>
      <c r="F565" s="80"/>
      <c r="G565" s="80"/>
      <c r="H565" s="80"/>
    </row>
    <row r="566" spans="4:8" ht="12.75" x14ac:dyDescent="0.2">
      <c r="D566" s="65"/>
      <c r="F566" s="80"/>
      <c r="G566" s="80"/>
      <c r="H566" s="80"/>
    </row>
    <row r="567" spans="4:8" ht="12.75" x14ac:dyDescent="0.2">
      <c r="D567" s="65"/>
      <c r="F567" s="80"/>
      <c r="G567" s="80"/>
      <c r="H567" s="80"/>
    </row>
    <row r="568" spans="4:8" ht="12.75" x14ac:dyDescent="0.2">
      <c r="D568" s="65"/>
      <c r="F568" s="80"/>
      <c r="G568" s="80"/>
      <c r="H568" s="80"/>
    </row>
    <row r="569" spans="4:8" ht="12.75" x14ac:dyDescent="0.2">
      <c r="D569" s="65"/>
      <c r="F569" s="80"/>
      <c r="G569" s="80"/>
      <c r="H569" s="80"/>
    </row>
    <row r="570" spans="4:8" ht="12.75" x14ac:dyDescent="0.2">
      <c r="D570" s="65"/>
      <c r="F570" s="80"/>
      <c r="G570" s="80"/>
      <c r="H570" s="80"/>
    </row>
    <row r="571" spans="4:8" ht="12.75" x14ac:dyDescent="0.2">
      <c r="D571" s="65"/>
      <c r="F571" s="80"/>
      <c r="G571" s="80"/>
      <c r="H571" s="80"/>
    </row>
    <row r="572" spans="4:8" ht="12.75" x14ac:dyDescent="0.2">
      <c r="D572" s="65"/>
      <c r="F572" s="80"/>
      <c r="G572" s="80"/>
      <c r="H572" s="80"/>
    </row>
    <row r="573" spans="4:8" ht="12.75" x14ac:dyDescent="0.2">
      <c r="D573" s="65"/>
      <c r="F573" s="80"/>
      <c r="G573" s="80"/>
      <c r="H573" s="80"/>
    </row>
    <row r="574" spans="4:8" ht="12.75" x14ac:dyDescent="0.2">
      <c r="D574" s="65"/>
      <c r="F574" s="80"/>
      <c r="G574" s="80"/>
      <c r="H574" s="80"/>
    </row>
    <row r="575" spans="4:8" ht="12.75" x14ac:dyDescent="0.2">
      <c r="D575" s="65"/>
      <c r="F575" s="80"/>
      <c r="G575" s="80"/>
      <c r="H575" s="80"/>
    </row>
    <row r="576" spans="4:8" ht="12.75" x14ac:dyDescent="0.2">
      <c r="D576" s="65"/>
      <c r="F576" s="80"/>
      <c r="G576" s="80"/>
      <c r="H576" s="80"/>
    </row>
    <row r="577" spans="4:8" ht="12.75" x14ac:dyDescent="0.2">
      <c r="D577" s="65"/>
      <c r="F577" s="80"/>
      <c r="G577" s="80"/>
      <c r="H577" s="80"/>
    </row>
    <row r="578" spans="4:8" ht="12.75" x14ac:dyDescent="0.2">
      <c r="D578" s="65"/>
      <c r="F578" s="80"/>
      <c r="G578" s="80"/>
      <c r="H578" s="80"/>
    </row>
    <row r="579" spans="4:8" ht="12.75" x14ac:dyDescent="0.2">
      <c r="D579" s="65"/>
      <c r="F579" s="80"/>
      <c r="G579" s="80"/>
      <c r="H579" s="80"/>
    </row>
    <row r="580" spans="4:8" ht="12.75" x14ac:dyDescent="0.2">
      <c r="D580" s="65"/>
      <c r="F580" s="80"/>
      <c r="G580" s="80"/>
      <c r="H580" s="80"/>
    </row>
    <row r="581" spans="4:8" ht="12.75" x14ac:dyDescent="0.2">
      <c r="D581" s="65"/>
      <c r="F581" s="80"/>
      <c r="G581" s="80"/>
      <c r="H581" s="80"/>
    </row>
    <row r="582" spans="4:8" ht="12.75" x14ac:dyDescent="0.2">
      <c r="D582" s="65"/>
      <c r="F582" s="80"/>
      <c r="G582" s="80"/>
      <c r="H582" s="80"/>
    </row>
    <row r="583" spans="4:8" ht="12.75" x14ac:dyDescent="0.2">
      <c r="D583" s="65"/>
      <c r="F583" s="80"/>
      <c r="G583" s="80"/>
      <c r="H583" s="80"/>
    </row>
    <row r="584" spans="4:8" ht="12.75" x14ac:dyDescent="0.2">
      <c r="D584" s="65"/>
      <c r="F584" s="80"/>
      <c r="G584" s="80"/>
      <c r="H584" s="80"/>
    </row>
    <row r="585" spans="4:8" ht="12.75" x14ac:dyDescent="0.2">
      <c r="D585" s="65"/>
      <c r="F585" s="80"/>
      <c r="G585" s="80"/>
      <c r="H585" s="80"/>
    </row>
    <row r="586" spans="4:8" ht="12.75" x14ac:dyDescent="0.2">
      <c r="D586" s="65"/>
      <c r="F586" s="80"/>
      <c r="G586" s="80"/>
      <c r="H586" s="80"/>
    </row>
    <row r="587" spans="4:8" ht="12.75" x14ac:dyDescent="0.2">
      <c r="D587" s="65"/>
      <c r="F587" s="80"/>
      <c r="G587" s="80"/>
      <c r="H587" s="80"/>
    </row>
    <row r="588" spans="4:8" ht="12.75" x14ac:dyDescent="0.2">
      <c r="D588" s="65"/>
      <c r="F588" s="80"/>
      <c r="G588" s="80"/>
      <c r="H588" s="80"/>
    </row>
    <row r="589" spans="4:8" ht="12.75" x14ac:dyDescent="0.2">
      <c r="D589" s="65"/>
      <c r="F589" s="80"/>
      <c r="G589" s="80"/>
      <c r="H589" s="80"/>
    </row>
    <row r="590" spans="4:8" ht="12.75" x14ac:dyDescent="0.2">
      <c r="D590" s="65"/>
      <c r="F590" s="80"/>
      <c r="G590" s="80"/>
      <c r="H590" s="80"/>
    </row>
    <row r="591" spans="4:8" ht="12.75" x14ac:dyDescent="0.2">
      <c r="D591" s="65"/>
      <c r="F591" s="80"/>
      <c r="G591" s="80"/>
      <c r="H591" s="80"/>
    </row>
    <row r="592" spans="4:8" ht="12.75" x14ac:dyDescent="0.2">
      <c r="D592" s="65"/>
      <c r="F592" s="80"/>
      <c r="G592" s="80"/>
      <c r="H592" s="80"/>
    </row>
    <row r="593" spans="4:8" ht="12.75" x14ac:dyDescent="0.2">
      <c r="D593" s="65"/>
      <c r="F593" s="80"/>
      <c r="G593" s="80"/>
      <c r="H593" s="80"/>
    </row>
    <row r="594" spans="4:8" ht="12.75" x14ac:dyDescent="0.2">
      <c r="D594" s="65"/>
      <c r="F594" s="80"/>
      <c r="G594" s="80"/>
      <c r="H594" s="80"/>
    </row>
    <row r="595" spans="4:8" ht="12.75" x14ac:dyDescent="0.2">
      <c r="D595" s="65"/>
      <c r="F595" s="80"/>
      <c r="G595" s="80"/>
      <c r="H595" s="80"/>
    </row>
    <row r="596" spans="4:8" ht="12.75" x14ac:dyDescent="0.2">
      <c r="D596" s="65"/>
      <c r="F596" s="80"/>
      <c r="G596" s="80"/>
      <c r="H596" s="80"/>
    </row>
    <row r="597" spans="4:8" ht="12.75" x14ac:dyDescent="0.2">
      <c r="D597" s="65"/>
      <c r="F597" s="80"/>
      <c r="G597" s="80"/>
      <c r="H597" s="80"/>
    </row>
    <row r="598" spans="4:8" ht="12.75" x14ac:dyDescent="0.2">
      <c r="D598" s="65"/>
      <c r="F598" s="80"/>
      <c r="G598" s="80"/>
      <c r="H598" s="80"/>
    </row>
    <row r="599" spans="4:8" ht="12.75" x14ac:dyDescent="0.2">
      <c r="D599" s="65"/>
      <c r="F599" s="80"/>
      <c r="G599" s="80"/>
      <c r="H599" s="80"/>
    </row>
    <row r="600" spans="4:8" ht="12.75" x14ac:dyDescent="0.2">
      <c r="D600" s="65"/>
      <c r="F600" s="80"/>
      <c r="G600" s="80"/>
      <c r="H600" s="80"/>
    </row>
    <row r="601" spans="4:8" ht="12.75" x14ac:dyDescent="0.2">
      <c r="D601" s="65"/>
      <c r="F601" s="80"/>
      <c r="G601" s="80"/>
      <c r="H601" s="80"/>
    </row>
    <row r="602" spans="4:8" ht="12.75" x14ac:dyDescent="0.2">
      <c r="D602" s="65"/>
      <c r="F602" s="80"/>
      <c r="G602" s="80"/>
      <c r="H602" s="80"/>
    </row>
    <row r="603" spans="4:8" ht="12.75" x14ac:dyDescent="0.2">
      <c r="D603" s="65"/>
      <c r="F603" s="80"/>
      <c r="G603" s="80"/>
      <c r="H603" s="80"/>
    </row>
    <row r="604" spans="4:8" ht="12.75" x14ac:dyDescent="0.2">
      <c r="D604" s="65"/>
      <c r="F604" s="80"/>
      <c r="G604" s="80"/>
      <c r="H604" s="80"/>
    </row>
    <row r="605" spans="4:8" ht="12.75" x14ac:dyDescent="0.2">
      <c r="D605" s="65"/>
      <c r="F605" s="80"/>
      <c r="G605" s="80"/>
      <c r="H605" s="80"/>
    </row>
    <row r="606" spans="4:8" ht="12.75" x14ac:dyDescent="0.2">
      <c r="D606" s="65"/>
      <c r="F606" s="80"/>
      <c r="G606" s="80"/>
      <c r="H606" s="80"/>
    </row>
    <row r="607" spans="4:8" ht="12.75" x14ac:dyDescent="0.2">
      <c r="D607" s="65"/>
      <c r="F607" s="80"/>
      <c r="G607" s="80"/>
      <c r="H607" s="80"/>
    </row>
    <row r="608" spans="4:8" ht="12.75" x14ac:dyDescent="0.2">
      <c r="D608" s="65"/>
      <c r="F608" s="80"/>
      <c r="G608" s="80"/>
      <c r="H608" s="80"/>
    </row>
    <row r="609" spans="4:8" ht="12.75" x14ac:dyDescent="0.2">
      <c r="D609" s="65"/>
      <c r="F609" s="80"/>
      <c r="G609" s="80"/>
      <c r="H609" s="80"/>
    </row>
    <row r="610" spans="4:8" ht="12.75" x14ac:dyDescent="0.2">
      <c r="D610" s="65"/>
      <c r="F610" s="80"/>
      <c r="G610" s="80"/>
      <c r="H610" s="80"/>
    </row>
    <row r="611" spans="4:8" ht="12.75" x14ac:dyDescent="0.2">
      <c r="D611" s="65"/>
      <c r="F611" s="80"/>
      <c r="G611" s="80"/>
      <c r="H611" s="80"/>
    </row>
    <row r="612" spans="4:8" ht="12.75" x14ac:dyDescent="0.2">
      <c r="D612" s="65"/>
      <c r="F612" s="80"/>
      <c r="G612" s="80"/>
      <c r="H612" s="80"/>
    </row>
    <row r="613" spans="4:8" ht="12.75" x14ac:dyDescent="0.2">
      <c r="D613" s="65"/>
      <c r="F613" s="80"/>
      <c r="G613" s="80"/>
      <c r="H613" s="80"/>
    </row>
    <row r="614" spans="4:8" ht="12.75" x14ac:dyDescent="0.2">
      <c r="D614" s="65"/>
      <c r="F614" s="80"/>
      <c r="G614" s="80"/>
      <c r="H614" s="80"/>
    </row>
    <row r="615" spans="4:8" ht="12.75" x14ac:dyDescent="0.2">
      <c r="D615" s="65"/>
      <c r="F615" s="80"/>
      <c r="G615" s="80"/>
      <c r="H615" s="80"/>
    </row>
    <row r="616" spans="4:8" ht="12.75" x14ac:dyDescent="0.2">
      <c r="D616" s="65"/>
      <c r="F616" s="80"/>
      <c r="G616" s="80"/>
      <c r="H616" s="80"/>
    </row>
    <row r="617" spans="4:8" ht="12.75" x14ac:dyDescent="0.2">
      <c r="D617" s="65"/>
      <c r="F617" s="80"/>
      <c r="G617" s="80"/>
      <c r="H617" s="80"/>
    </row>
    <row r="618" spans="4:8" ht="12.75" x14ac:dyDescent="0.2">
      <c r="D618" s="65"/>
      <c r="F618" s="80"/>
      <c r="G618" s="80"/>
      <c r="H618" s="80"/>
    </row>
    <row r="619" spans="4:8" ht="12.75" x14ac:dyDescent="0.2">
      <c r="D619" s="65"/>
      <c r="F619" s="80"/>
      <c r="G619" s="80"/>
      <c r="H619" s="80"/>
    </row>
    <row r="620" spans="4:8" ht="12.75" x14ac:dyDescent="0.2">
      <c r="D620" s="65"/>
      <c r="F620" s="80"/>
      <c r="G620" s="80"/>
      <c r="H620" s="80"/>
    </row>
    <row r="621" spans="4:8" ht="12.75" x14ac:dyDescent="0.2">
      <c r="D621" s="65"/>
      <c r="F621" s="80"/>
      <c r="G621" s="80"/>
      <c r="H621" s="80"/>
    </row>
    <row r="622" spans="4:8" ht="12.75" x14ac:dyDescent="0.2">
      <c r="D622" s="65"/>
      <c r="F622" s="80"/>
      <c r="G622" s="80"/>
      <c r="H622" s="80"/>
    </row>
    <row r="623" spans="4:8" ht="12.75" x14ac:dyDescent="0.2">
      <c r="D623" s="65"/>
      <c r="F623" s="80"/>
      <c r="G623" s="80"/>
      <c r="H623" s="80"/>
    </row>
    <row r="624" spans="4:8" ht="12.75" x14ac:dyDescent="0.2">
      <c r="D624" s="65"/>
      <c r="F624" s="80"/>
      <c r="G624" s="80"/>
      <c r="H624" s="80"/>
    </row>
    <row r="625" spans="4:8" ht="12.75" x14ac:dyDescent="0.2">
      <c r="D625" s="65"/>
      <c r="F625" s="80"/>
      <c r="G625" s="80"/>
      <c r="H625" s="80"/>
    </row>
    <row r="626" spans="4:8" ht="12.75" x14ac:dyDescent="0.2">
      <c r="D626" s="65"/>
      <c r="F626" s="80"/>
      <c r="G626" s="80"/>
      <c r="H626" s="80"/>
    </row>
    <row r="627" spans="4:8" ht="12.75" x14ac:dyDescent="0.2">
      <c r="D627" s="65"/>
      <c r="F627" s="80"/>
      <c r="G627" s="80"/>
      <c r="H627" s="80"/>
    </row>
    <row r="628" spans="4:8" ht="12.75" x14ac:dyDescent="0.2">
      <c r="D628" s="65"/>
      <c r="F628" s="80"/>
      <c r="G628" s="80"/>
      <c r="H628" s="80"/>
    </row>
    <row r="629" spans="4:8" ht="12.75" x14ac:dyDescent="0.2">
      <c r="D629" s="65"/>
      <c r="F629" s="80"/>
      <c r="G629" s="80"/>
      <c r="H629" s="80"/>
    </row>
    <row r="630" spans="4:8" ht="12.75" x14ac:dyDescent="0.2">
      <c r="D630" s="65"/>
      <c r="F630" s="80"/>
      <c r="G630" s="80"/>
      <c r="H630" s="80"/>
    </row>
    <row r="631" spans="4:8" ht="12.75" x14ac:dyDescent="0.2">
      <c r="D631" s="65"/>
      <c r="F631" s="80"/>
      <c r="G631" s="80"/>
      <c r="H631" s="80"/>
    </row>
    <row r="632" spans="4:8" ht="12.75" x14ac:dyDescent="0.2">
      <c r="D632" s="65"/>
      <c r="F632" s="80"/>
      <c r="G632" s="80"/>
      <c r="H632" s="80"/>
    </row>
    <row r="633" spans="4:8" ht="12.75" x14ac:dyDescent="0.2">
      <c r="D633" s="65"/>
      <c r="F633" s="80"/>
      <c r="G633" s="80"/>
      <c r="H633" s="80"/>
    </row>
    <row r="634" spans="4:8" ht="12.75" x14ac:dyDescent="0.2">
      <c r="D634" s="65"/>
      <c r="F634" s="80"/>
      <c r="G634" s="80"/>
      <c r="H634" s="80"/>
    </row>
    <row r="635" spans="4:8" ht="12.75" x14ac:dyDescent="0.2">
      <c r="D635" s="65"/>
      <c r="F635" s="80"/>
      <c r="G635" s="80"/>
      <c r="H635" s="80"/>
    </row>
    <row r="636" spans="4:8" ht="12.75" x14ac:dyDescent="0.2">
      <c r="D636" s="65"/>
      <c r="F636" s="80"/>
      <c r="G636" s="80"/>
      <c r="H636" s="80"/>
    </row>
    <row r="637" spans="4:8" ht="12.75" x14ac:dyDescent="0.2">
      <c r="D637" s="65"/>
      <c r="F637" s="80"/>
      <c r="G637" s="80"/>
      <c r="H637" s="80"/>
    </row>
    <row r="638" spans="4:8" ht="12.75" x14ac:dyDescent="0.2">
      <c r="D638" s="65"/>
      <c r="F638" s="80"/>
      <c r="G638" s="80"/>
      <c r="H638" s="80"/>
    </row>
    <row r="639" spans="4:8" ht="12.75" x14ac:dyDescent="0.2">
      <c r="D639" s="65"/>
      <c r="F639" s="80"/>
      <c r="G639" s="80"/>
      <c r="H639" s="80"/>
    </row>
    <row r="640" spans="4:8" ht="12.75" x14ac:dyDescent="0.2">
      <c r="D640" s="65"/>
      <c r="F640" s="80"/>
      <c r="G640" s="80"/>
      <c r="H640" s="80"/>
    </row>
    <row r="641" spans="4:8" ht="12.75" x14ac:dyDescent="0.2">
      <c r="D641" s="65"/>
      <c r="F641" s="80"/>
      <c r="G641" s="80"/>
      <c r="H641" s="80"/>
    </row>
    <row r="642" spans="4:8" ht="12.75" x14ac:dyDescent="0.2">
      <c r="D642" s="65"/>
      <c r="F642" s="80"/>
      <c r="G642" s="80"/>
      <c r="H642" s="80"/>
    </row>
    <row r="643" spans="4:8" ht="12.75" x14ac:dyDescent="0.2">
      <c r="D643" s="65"/>
      <c r="F643" s="80"/>
      <c r="G643" s="80"/>
      <c r="H643" s="80"/>
    </row>
    <row r="644" spans="4:8" ht="12.75" x14ac:dyDescent="0.2">
      <c r="D644" s="65"/>
      <c r="F644" s="80"/>
      <c r="G644" s="80"/>
      <c r="H644" s="80"/>
    </row>
    <row r="645" spans="4:8" ht="12.75" x14ac:dyDescent="0.2">
      <c r="D645" s="65"/>
      <c r="F645" s="80"/>
      <c r="G645" s="80"/>
      <c r="H645" s="80"/>
    </row>
    <row r="646" spans="4:8" ht="12.75" x14ac:dyDescent="0.2">
      <c r="D646" s="65"/>
      <c r="F646" s="80"/>
      <c r="G646" s="80"/>
      <c r="H646" s="80"/>
    </row>
    <row r="647" spans="4:8" ht="12.75" x14ac:dyDescent="0.2">
      <c r="D647" s="65"/>
      <c r="F647" s="80"/>
      <c r="G647" s="80"/>
      <c r="H647" s="80"/>
    </row>
    <row r="648" spans="4:8" ht="12.75" x14ac:dyDescent="0.2">
      <c r="D648" s="65"/>
      <c r="F648" s="80"/>
      <c r="G648" s="80"/>
      <c r="H648" s="80"/>
    </row>
    <row r="649" spans="4:8" ht="12.75" x14ac:dyDescent="0.2">
      <c r="D649" s="65"/>
      <c r="F649" s="80"/>
      <c r="G649" s="80"/>
      <c r="H649" s="80"/>
    </row>
    <row r="650" spans="4:8" ht="12.75" x14ac:dyDescent="0.2">
      <c r="D650" s="65"/>
      <c r="F650" s="80"/>
      <c r="G650" s="80"/>
      <c r="H650" s="80"/>
    </row>
    <row r="651" spans="4:8" ht="12.75" x14ac:dyDescent="0.2">
      <c r="D651" s="65"/>
      <c r="F651" s="80"/>
      <c r="G651" s="80"/>
      <c r="H651" s="80"/>
    </row>
    <row r="652" spans="4:8" ht="12.75" x14ac:dyDescent="0.2">
      <c r="D652" s="65"/>
      <c r="F652" s="80"/>
      <c r="G652" s="80"/>
      <c r="H652" s="80"/>
    </row>
    <row r="653" spans="4:8" ht="12.75" x14ac:dyDescent="0.2">
      <c r="D653" s="65"/>
      <c r="F653" s="80"/>
      <c r="G653" s="80"/>
      <c r="H653" s="80"/>
    </row>
    <row r="654" spans="4:8" ht="12.75" x14ac:dyDescent="0.2">
      <c r="D654" s="65"/>
      <c r="F654" s="80"/>
      <c r="G654" s="80"/>
      <c r="H654" s="80"/>
    </row>
    <row r="655" spans="4:8" ht="12.75" x14ac:dyDescent="0.2">
      <c r="D655" s="65"/>
      <c r="F655" s="80"/>
      <c r="G655" s="80"/>
      <c r="H655" s="80"/>
    </row>
    <row r="656" spans="4:8" ht="12.75" x14ac:dyDescent="0.2">
      <c r="D656" s="65"/>
      <c r="F656" s="80"/>
      <c r="G656" s="80"/>
      <c r="H656" s="80"/>
    </row>
    <row r="657" spans="4:8" ht="12.75" x14ac:dyDescent="0.2">
      <c r="D657" s="65"/>
      <c r="F657" s="80"/>
      <c r="G657" s="80"/>
      <c r="H657" s="80"/>
    </row>
    <row r="658" spans="4:8" ht="12.75" x14ac:dyDescent="0.2">
      <c r="D658" s="65"/>
      <c r="F658" s="80"/>
      <c r="G658" s="80"/>
      <c r="H658" s="80"/>
    </row>
    <row r="659" spans="4:8" ht="12.75" x14ac:dyDescent="0.2">
      <c r="D659" s="65"/>
      <c r="F659" s="80"/>
      <c r="G659" s="80"/>
      <c r="H659" s="80"/>
    </row>
    <row r="660" spans="4:8" ht="12.75" x14ac:dyDescent="0.2">
      <c r="D660" s="65"/>
      <c r="F660" s="80"/>
      <c r="G660" s="80"/>
      <c r="H660" s="80"/>
    </row>
    <row r="661" spans="4:8" ht="12.75" x14ac:dyDescent="0.2">
      <c r="D661" s="65"/>
      <c r="F661" s="80"/>
      <c r="G661" s="80"/>
      <c r="H661" s="80"/>
    </row>
    <row r="662" spans="4:8" ht="12.75" x14ac:dyDescent="0.2">
      <c r="D662" s="65"/>
      <c r="F662" s="80"/>
      <c r="G662" s="80"/>
      <c r="H662" s="80"/>
    </row>
    <row r="663" spans="4:8" ht="12.75" x14ac:dyDescent="0.2">
      <c r="D663" s="65"/>
      <c r="F663" s="80"/>
      <c r="G663" s="80"/>
      <c r="H663" s="80"/>
    </row>
    <row r="664" spans="4:8" ht="12.75" x14ac:dyDescent="0.2">
      <c r="D664" s="65"/>
      <c r="F664" s="80"/>
      <c r="G664" s="80"/>
      <c r="H664" s="80"/>
    </row>
    <row r="665" spans="4:8" ht="12.75" x14ac:dyDescent="0.2">
      <c r="D665" s="65"/>
      <c r="F665" s="80"/>
      <c r="G665" s="80"/>
      <c r="H665" s="80"/>
    </row>
    <row r="666" spans="4:8" ht="12.75" x14ac:dyDescent="0.2">
      <c r="D666" s="65"/>
      <c r="F666" s="80"/>
      <c r="G666" s="80"/>
      <c r="H666" s="80"/>
    </row>
    <row r="667" spans="4:8" ht="12.75" x14ac:dyDescent="0.2">
      <c r="D667" s="65"/>
      <c r="F667" s="80"/>
      <c r="G667" s="80"/>
      <c r="H667" s="80"/>
    </row>
    <row r="668" spans="4:8" ht="12.75" x14ac:dyDescent="0.2">
      <c r="D668" s="65"/>
      <c r="F668" s="80"/>
      <c r="G668" s="80"/>
      <c r="H668" s="80"/>
    </row>
    <row r="669" spans="4:8" ht="12.75" x14ac:dyDescent="0.2">
      <c r="D669" s="65"/>
      <c r="F669" s="80"/>
      <c r="G669" s="80"/>
      <c r="H669" s="80"/>
    </row>
    <row r="670" spans="4:8" ht="12.75" x14ac:dyDescent="0.2">
      <c r="D670" s="65"/>
      <c r="F670" s="80"/>
      <c r="G670" s="80"/>
      <c r="H670" s="80"/>
    </row>
    <row r="671" spans="4:8" ht="12.75" x14ac:dyDescent="0.2">
      <c r="D671" s="65"/>
      <c r="F671" s="80"/>
      <c r="G671" s="80"/>
      <c r="H671" s="80"/>
    </row>
    <row r="672" spans="4:8" ht="12.75" x14ac:dyDescent="0.2">
      <c r="D672" s="65"/>
      <c r="F672" s="80"/>
      <c r="G672" s="80"/>
      <c r="H672" s="80"/>
    </row>
    <row r="673" spans="4:8" ht="12.75" x14ac:dyDescent="0.2">
      <c r="D673" s="65"/>
      <c r="F673" s="80"/>
      <c r="G673" s="80"/>
      <c r="H673" s="80"/>
    </row>
    <row r="674" spans="4:8" ht="12.75" x14ac:dyDescent="0.2">
      <c r="D674" s="65"/>
      <c r="F674" s="80"/>
      <c r="G674" s="80"/>
      <c r="H674" s="80"/>
    </row>
    <row r="675" spans="4:8" ht="12.75" x14ac:dyDescent="0.2">
      <c r="D675" s="65"/>
      <c r="F675" s="80"/>
      <c r="G675" s="80"/>
      <c r="H675" s="80"/>
    </row>
    <row r="676" spans="4:8" ht="12.75" x14ac:dyDescent="0.2">
      <c r="D676" s="65"/>
      <c r="F676" s="80"/>
      <c r="G676" s="80"/>
      <c r="H676" s="80"/>
    </row>
    <row r="677" spans="4:8" ht="12.75" x14ac:dyDescent="0.2">
      <c r="D677" s="65"/>
      <c r="F677" s="80"/>
      <c r="G677" s="80"/>
      <c r="H677" s="80"/>
    </row>
    <row r="678" spans="4:8" ht="12.75" x14ac:dyDescent="0.2">
      <c r="D678" s="65"/>
      <c r="F678" s="80"/>
      <c r="G678" s="80"/>
      <c r="H678" s="80"/>
    </row>
    <row r="679" spans="4:8" ht="12.75" x14ac:dyDescent="0.2">
      <c r="D679" s="65"/>
      <c r="F679" s="80"/>
      <c r="G679" s="80"/>
      <c r="H679" s="80"/>
    </row>
    <row r="680" spans="4:8" ht="12.75" x14ac:dyDescent="0.2">
      <c r="D680" s="65"/>
      <c r="F680" s="80"/>
      <c r="G680" s="80"/>
      <c r="H680" s="80"/>
    </row>
    <row r="681" spans="4:8" ht="12.75" x14ac:dyDescent="0.2">
      <c r="D681" s="65"/>
      <c r="F681" s="80"/>
      <c r="G681" s="80"/>
      <c r="H681" s="80"/>
    </row>
    <row r="682" spans="4:8" ht="12.75" x14ac:dyDescent="0.2">
      <c r="D682" s="65"/>
      <c r="F682" s="80"/>
      <c r="G682" s="80"/>
      <c r="H682" s="80"/>
    </row>
    <row r="683" spans="4:8" ht="12.75" x14ac:dyDescent="0.2">
      <c r="D683" s="65"/>
      <c r="F683" s="80"/>
      <c r="G683" s="80"/>
      <c r="H683" s="80"/>
    </row>
    <row r="684" spans="4:8" ht="12.75" x14ac:dyDescent="0.2">
      <c r="D684" s="65"/>
      <c r="F684" s="80"/>
      <c r="G684" s="80"/>
      <c r="H684" s="80"/>
    </row>
    <row r="685" spans="4:8" ht="12.75" x14ac:dyDescent="0.2">
      <c r="D685" s="65"/>
      <c r="F685" s="80"/>
      <c r="G685" s="80"/>
      <c r="H685" s="80"/>
    </row>
    <row r="686" spans="4:8" ht="12.75" x14ac:dyDescent="0.2">
      <c r="D686" s="65"/>
      <c r="F686" s="80"/>
      <c r="G686" s="80"/>
      <c r="H686" s="80"/>
    </row>
    <row r="687" spans="4:8" ht="12.75" x14ac:dyDescent="0.2">
      <c r="D687" s="65"/>
      <c r="F687" s="80"/>
      <c r="G687" s="80"/>
      <c r="H687" s="80"/>
    </row>
    <row r="688" spans="4:8" ht="12.75" x14ac:dyDescent="0.2">
      <c r="D688" s="65"/>
      <c r="F688" s="80"/>
      <c r="G688" s="80"/>
      <c r="H688" s="80"/>
    </row>
    <row r="689" spans="4:8" ht="12.75" x14ac:dyDescent="0.2">
      <c r="D689" s="65"/>
      <c r="F689" s="80"/>
      <c r="G689" s="80"/>
      <c r="H689" s="80"/>
    </row>
    <row r="690" spans="4:8" ht="12.75" x14ac:dyDescent="0.2">
      <c r="D690" s="65"/>
      <c r="F690" s="80"/>
      <c r="G690" s="80"/>
      <c r="H690" s="80"/>
    </row>
    <row r="691" spans="4:8" ht="12.75" x14ac:dyDescent="0.2">
      <c r="D691" s="65"/>
      <c r="F691" s="80"/>
      <c r="G691" s="80"/>
      <c r="H691" s="80"/>
    </row>
    <row r="692" spans="4:8" ht="12.75" x14ac:dyDescent="0.2">
      <c r="D692" s="65"/>
      <c r="F692" s="80"/>
      <c r="G692" s="80"/>
      <c r="H692" s="80"/>
    </row>
    <row r="693" spans="4:8" ht="12.75" x14ac:dyDescent="0.2">
      <c r="D693" s="65"/>
      <c r="F693" s="80"/>
      <c r="G693" s="80"/>
      <c r="H693" s="80"/>
    </row>
    <row r="694" spans="4:8" ht="12.75" x14ac:dyDescent="0.2">
      <c r="D694" s="65"/>
      <c r="F694" s="80"/>
      <c r="G694" s="80"/>
      <c r="H694" s="80"/>
    </row>
    <row r="695" spans="4:8" ht="12.75" x14ac:dyDescent="0.2">
      <c r="D695" s="65"/>
      <c r="F695" s="80"/>
      <c r="G695" s="80"/>
      <c r="H695" s="80"/>
    </row>
    <row r="696" spans="4:8" ht="12.75" x14ac:dyDescent="0.2">
      <c r="D696" s="65"/>
      <c r="F696" s="80"/>
      <c r="G696" s="80"/>
      <c r="H696" s="80"/>
    </row>
    <row r="697" spans="4:8" ht="12.75" x14ac:dyDescent="0.2">
      <c r="D697" s="65"/>
      <c r="F697" s="80"/>
      <c r="G697" s="80"/>
      <c r="H697" s="80"/>
    </row>
    <row r="698" spans="4:8" ht="12.75" x14ac:dyDescent="0.2">
      <c r="D698" s="65"/>
      <c r="F698" s="80"/>
      <c r="G698" s="80"/>
      <c r="H698" s="80"/>
    </row>
    <row r="699" spans="4:8" ht="12.75" x14ac:dyDescent="0.2">
      <c r="D699" s="65"/>
      <c r="F699" s="80"/>
      <c r="G699" s="80"/>
      <c r="H699" s="80"/>
    </row>
    <row r="700" spans="4:8" ht="12.75" x14ac:dyDescent="0.2">
      <c r="D700" s="65"/>
      <c r="F700" s="80"/>
      <c r="G700" s="80"/>
      <c r="H700" s="80"/>
    </row>
    <row r="701" spans="4:8" ht="12.75" x14ac:dyDescent="0.2">
      <c r="D701" s="65"/>
      <c r="F701" s="80"/>
      <c r="G701" s="80"/>
      <c r="H701" s="80"/>
    </row>
    <row r="702" spans="4:8" ht="12.75" x14ac:dyDescent="0.2">
      <c r="D702" s="65"/>
      <c r="F702" s="80"/>
      <c r="G702" s="80"/>
      <c r="H702" s="80"/>
    </row>
    <row r="703" spans="4:8" ht="12.75" x14ac:dyDescent="0.2">
      <c r="D703" s="65"/>
      <c r="F703" s="80"/>
      <c r="G703" s="80"/>
      <c r="H703" s="80"/>
    </row>
    <row r="704" spans="4:8" ht="12.75" x14ac:dyDescent="0.2">
      <c r="D704" s="65"/>
      <c r="F704" s="80"/>
      <c r="G704" s="80"/>
      <c r="H704" s="80"/>
    </row>
    <row r="705" spans="4:8" ht="12.75" x14ac:dyDescent="0.2">
      <c r="D705" s="65"/>
      <c r="F705" s="80"/>
      <c r="G705" s="80"/>
      <c r="H705" s="80"/>
    </row>
    <row r="706" spans="4:8" ht="12.75" x14ac:dyDescent="0.2">
      <c r="D706" s="65"/>
      <c r="F706" s="80"/>
      <c r="G706" s="80"/>
      <c r="H706" s="80"/>
    </row>
    <row r="707" spans="4:8" ht="12.75" x14ac:dyDescent="0.2">
      <c r="D707" s="65"/>
      <c r="F707" s="80"/>
      <c r="G707" s="80"/>
      <c r="H707" s="80"/>
    </row>
    <row r="708" spans="4:8" ht="12.75" x14ac:dyDescent="0.2">
      <c r="D708" s="65"/>
      <c r="F708" s="80"/>
      <c r="G708" s="80"/>
      <c r="H708" s="80"/>
    </row>
    <row r="709" spans="4:8" ht="12.75" x14ac:dyDescent="0.2">
      <c r="D709" s="65"/>
      <c r="F709" s="80"/>
      <c r="G709" s="80"/>
      <c r="H709" s="80"/>
    </row>
    <row r="710" spans="4:8" ht="12.75" x14ac:dyDescent="0.2">
      <c r="D710" s="65"/>
      <c r="F710" s="80"/>
      <c r="G710" s="80"/>
      <c r="H710" s="80"/>
    </row>
    <row r="711" spans="4:8" ht="12.75" x14ac:dyDescent="0.2">
      <c r="D711" s="65"/>
      <c r="F711" s="80"/>
      <c r="G711" s="80"/>
      <c r="H711" s="80"/>
    </row>
    <row r="712" spans="4:8" ht="12.75" x14ac:dyDescent="0.2">
      <c r="D712" s="65"/>
      <c r="F712" s="80"/>
      <c r="G712" s="80"/>
      <c r="H712" s="80"/>
    </row>
    <row r="713" spans="4:8" ht="12.75" x14ac:dyDescent="0.2">
      <c r="D713" s="65"/>
      <c r="F713" s="80"/>
      <c r="G713" s="80"/>
      <c r="H713" s="80"/>
    </row>
    <row r="714" spans="4:8" ht="12.75" x14ac:dyDescent="0.2">
      <c r="D714" s="65"/>
      <c r="F714" s="80"/>
      <c r="G714" s="80"/>
      <c r="H714" s="80"/>
    </row>
    <row r="715" spans="4:8" ht="12.75" x14ac:dyDescent="0.2">
      <c r="D715" s="65"/>
      <c r="F715" s="80"/>
      <c r="G715" s="80"/>
      <c r="H715" s="80"/>
    </row>
    <row r="716" spans="4:8" ht="12.75" x14ac:dyDescent="0.2">
      <c r="D716" s="65"/>
      <c r="F716" s="80"/>
      <c r="G716" s="80"/>
      <c r="H716" s="80"/>
    </row>
    <row r="717" spans="4:8" ht="12.75" x14ac:dyDescent="0.2">
      <c r="D717" s="65"/>
      <c r="F717" s="80"/>
      <c r="G717" s="80"/>
      <c r="H717" s="80"/>
    </row>
    <row r="718" spans="4:8" ht="12.75" x14ac:dyDescent="0.2">
      <c r="D718" s="65"/>
      <c r="F718" s="80"/>
      <c r="G718" s="80"/>
      <c r="H718" s="80"/>
    </row>
    <row r="719" spans="4:8" ht="12.75" x14ac:dyDescent="0.2">
      <c r="D719" s="65"/>
      <c r="F719" s="80"/>
      <c r="G719" s="80"/>
      <c r="H719" s="80"/>
    </row>
    <row r="720" spans="4:8" ht="12.75" x14ac:dyDescent="0.2">
      <c r="D720" s="65"/>
      <c r="F720" s="80"/>
      <c r="G720" s="80"/>
      <c r="H720" s="80"/>
    </row>
    <row r="721" spans="4:8" ht="12.75" x14ac:dyDescent="0.2">
      <c r="D721" s="65"/>
      <c r="F721" s="80"/>
      <c r="G721" s="80"/>
      <c r="H721" s="80"/>
    </row>
    <row r="722" spans="4:8" ht="12.75" x14ac:dyDescent="0.2">
      <c r="D722" s="65"/>
      <c r="F722" s="80"/>
      <c r="G722" s="80"/>
      <c r="H722" s="80"/>
    </row>
    <row r="723" spans="4:8" ht="12.75" x14ac:dyDescent="0.2">
      <c r="D723" s="65"/>
      <c r="F723" s="80"/>
      <c r="G723" s="80"/>
      <c r="H723" s="80"/>
    </row>
    <row r="724" spans="4:8" ht="12.75" x14ac:dyDescent="0.2">
      <c r="D724" s="65"/>
      <c r="F724" s="80"/>
      <c r="G724" s="80"/>
      <c r="H724" s="80"/>
    </row>
    <row r="725" spans="4:8" ht="12.75" x14ac:dyDescent="0.2">
      <c r="D725" s="65"/>
      <c r="F725" s="80"/>
      <c r="G725" s="80"/>
      <c r="H725" s="80"/>
    </row>
    <row r="726" spans="4:8" ht="12.75" x14ac:dyDescent="0.2">
      <c r="D726" s="65"/>
      <c r="F726" s="80"/>
      <c r="G726" s="80"/>
      <c r="H726" s="80"/>
    </row>
    <row r="727" spans="4:8" ht="12.75" x14ac:dyDescent="0.2">
      <c r="D727" s="65"/>
      <c r="F727" s="80"/>
      <c r="G727" s="80"/>
      <c r="H727" s="80"/>
    </row>
    <row r="728" spans="4:8" ht="12.75" x14ac:dyDescent="0.2">
      <c r="D728" s="65"/>
      <c r="F728" s="80"/>
      <c r="G728" s="80"/>
      <c r="H728" s="80"/>
    </row>
    <row r="729" spans="4:8" ht="12.75" x14ac:dyDescent="0.2">
      <c r="D729" s="65"/>
      <c r="F729" s="80"/>
      <c r="G729" s="80"/>
      <c r="H729" s="80"/>
    </row>
    <row r="730" spans="4:8" ht="12.75" x14ac:dyDescent="0.2">
      <c r="D730" s="65"/>
      <c r="F730" s="80"/>
      <c r="G730" s="80"/>
      <c r="H730" s="80"/>
    </row>
    <row r="731" spans="4:8" ht="12.75" x14ac:dyDescent="0.2">
      <c r="D731" s="65"/>
      <c r="F731" s="80"/>
      <c r="G731" s="80"/>
      <c r="H731" s="80"/>
    </row>
    <row r="732" spans="4:8" ht="12.75" x14ac:dyDescent="0.2">
      <c r="D732" s="65"/>
      <c r="F732" s="80"/>
      <c r="G732" s="80"/>
      <c r="H732" s="80"/>
    </row>
    <row r="733" spans="4:8" ht="12.75" x14ac:dyDescent="0.2">
      <c r="D733" s="65"/>
      <c r="F733" s="80"/>
      <c r="G733" s="80"/>
      <c r="H733" s="80"/>
    </row>
    <row r="734" spans="4:8" ht="12.75" x14ac:dyDescent="0.2">
      <c r="D734" s="65"/>
      <c r="F734" s="80"/>
      <c r="G734" s="80"/>
      <c r="H734" s="80"/>
    </row>
    <row r="735" spans="4:8" ht="12.75" x14ac:dyDescent="0.2">
      <c r="D735" s="65"/>
      <c r="F735" s="80"/>
      <c r="G735" s="80"/>
      <c r="H735" s="80"/>
    </row>
    <row r="736" spans="4:8" ht="12.75" x14ac:dyDescent="0.2">
      <c r="D736" s="65"/>
      <c r="F736" s="80"/>
      <c r="G736" s="80"/>
      <c r="H736" s="80"/>
    </row>
    <row r="737" spans="4:8" ht="12.75" x14ac:dyDescent="0.2">
      <c r="D737" s="65"/>
      <c r="F737" s="80"/>
      <c r="G737" s="80"/>
      <c r="H737" s="80"/>
    </row>
    <row r="738" spans="4:8" ht="12.75" x14ac:dyDescent="0.2">
      <c r="D738" s="65"/>
      <c r="F738" s="80"/>
      <c r="G738" s="80"/>
      <c r="H738" s="80"/>
    </row>
    <row r="739" spans="4:8" ht="12.75" x14ac:dyDescent="0.2">
      <c r="D739" s="65"/>
      <c r="F739" s="80"/>
      <c r="G739" s="80"/>
      <c r="H739" s="80"/>
    </row>
    <row r="740" spans="4:8" ht="12.75" x14ac:dyDescent="0.2">
      <c r="D740" s="65"/>
      <c r="F740" s="80"/>
      <c r="G740" s="80"/>
      <c r="H740" s="80"/>
    </row>
    <row r="741" spans="4:8" ht="12.75" x14ac:dyDescent="0.2">
      <c r="D741" s="65"/>
      <c r="F741" s="80"/>
      <c r="G741" s="80"/>
      <c r="H741" s="80"/>
    </row>
    <row r="742" spans="4:8" ht="12.75" x14ac:dyDescent="0.2">
      <c r="D742" s="65"/>
      <c r="F742" s="80"/>
      <c r="G742" s="80"/>
      <c r="H742" s="80"/>
    </row>
    <row r="743" spans="4:8" ht="12.75" x14ac:dyDescent="0.2">
      <c r="D743" s="65"/>
      <c r="F743" s="80"/>
      <c r="G743" s="80"/>
      <c r="H743" s="80"/>
    </row>
    <row r="744" spans="4:8" ht="12.75" x14ac:dyDescent="0.2">
      <c r="D744" s="65"/>
      <c r="F744" s="80"/>
      <c r="G744" s="80"/>
      <c r="H744" s="80"/>
    </row>
    <row r="745" spans="4:8" ht="12.75" x14ac:dyDescent="0.2">
      <c r="D745" s="65"/>
      <c r="F745" s="80"/>
      <c r="G745" s="80"/>
      <c r="H745" s="80"/>
    </row>
    <row r="746" spans="4:8" ht="12.75" x14ac:dyDescent="0.2">
      <c r="D746" s="65"/>
      <c r="F746" s="80"/>
      <c r="G746" s="80"/>
      <c r="H746" s="80"/>
    </row>
    <row r="747" spans="4:8" ht="12.75" x14ac:dyDescent="0.2">
      <c r="D747" s="65"/>
      <c r="F747" s="80"/>
      <c r="G747" s="80"/>
      <c r="H747" s="80"/>
    </row>
    <row r="748" spans="4:8" ht="12.75" x14ac:dyDescent="0.2">
      <c r="D748" s="65"/>
      <c r="F748" s="80"/>
      <c r="G748" s="80"/>
      <c r="H748" s="80"/>
    </row>
    <row r="749" spans="4:8" ht="12.75" x14ac:dyDescent="0.2">
      <c r="D749" s="65"/>
      <c r="F749" s="80"/>
      <c r="G749" s="80"/>
      <c r="H749" s="80"/>
    </row>
    <row r="750" spans="4:8" ht="12.75" x14ac:dyDescent="0.2">
      <c r="D750" s="65"/>
      <c r="F750" s="80"/>
      <c r="G750" s="80"/>
      <c r="H750" s="80"/>
    </row>
    <row r="751" spans="4:8" ht="12.75" x14ac:dyDescent="0.2">
      <c r="D751" s="65"/>
      <c r="F751" s="80"/>
      <c r="G751" s="80"/>
      <c r="H751" s="80"/>
    </row>
    <row r="752" spans="4:8" ht="12.75" x14ac:dyDescent="0.2">
      <c r="D752" s="65"/>
      <c r="F752" s="80"/>
      <c r="G752" s="80"/>
      <c r="H752" s="80"/>
    </row>
    <row r="753" spans="4:8" ht="12.75" x14ac:dyDescent="0.2">
      <c r="D753" s="65"/>
      <c r="F753" s="80"/>
      <c r="G753" s="80"/>
      <c r="H753" s="80"/>
    </row>
    <row r="754" spans="4:8" ht="12.75" x14ac:dyDescent="0.2">
      <c r="D754" s="65"/>
      <c r="F754" s="80"/>
      <c r="G754" s="80"/>
      <c r="H754" s="80"/>
    </row>
    <row r="755" spans="4:8" ht="12.75" x14ac:dyDescent="0.2">
      <c r="D755" s="65"/>
      <c r="F755" s="80"/>
      <c r="G755" s="80"/>
      <c r="H755" s="80"/>
    </row>
    <row r="756" spans="4:8" ht="12.75" x14ac:dyDescent="0.2">
      <c r="D756" s="65"/>
      <c r="F756" s="80"/>
      <c r="G756" s="80"/>
      <c r="H756" s="80"/>
    </row>
    <row r="757" spans="4:8" ht="12.75" x14ac:dyDescent="0.2">
      <c r="D757" s="65"/>
      <c r="F757" s="80"/>
      <c r="G757" s="80"/>
      <c r="H757" s="80"/>
    </row>
    <row r="758" spans="4:8" ht="12.75" x14ac:dyDescent="0.2">
      <c r="D758" s="65"/>
      <c r="F758" s="80"/>
      <c r="G758" s="80"/>
      <c r="H758" s="80"/>
    </row>
    <row r="759" spans="4:8" ht="12.75" x14ac:dyDescent="0.2">
      <c r="D759" s="65"/>
      <c r="F759" s="80"/>
      <c r="G759" s="80"/>
      <c r="H759" s="80"/>
    </row>
    <row r="760" spans="4:8" ht="12.75" x14ac:dyDescent="0.2">
      <c r="D760" s="65"/>
      <c r="F760" s="80"/>
      <c r="G760" s="80"/>
      <c r="H760" s="80"/>
    </row>
    <row r="761" spans="4:8" ht="12.75" x14ac:dyDescent="0.2">
      <c r="D761" s="65"/>
      <c r="F761" s="80"/>
      <c r="G761" s="80"/>
      <c r="H761" s="80"/>
    </row>
    <row r="762" spans="4:8" ht="12.75" x14ac:dyDescent="0.2">
      <c r="D762" s="65"/>
      <c r="F762" s="80"/>
      <c r="G762" s="80"/>
      <c r="H762" s="80"/>
    </row>
    <row r="763" spans="4:8" ht="12.75" x14ac:dyDescent="0.2">
      <c r="D763" s="65"/>
      <c r="F763" s="80"/>
      <c r="G763" s="80"/>
      <c r="H763" s="80"/>
    </row>
    <row r="764" spans="4:8" ht="12.75" x14ac:dyDescent="0.2">
      <c r="D764" s="65"/>
      <c r="F764" s="80"/>
      <c r="G764" s="80"/>
      <c r="H764" s="80"/>
    </row>
    <row r="765" spans="4:8" ht="12.75" x14ac:dyDescent="0.2">
      <c r="D765" s="65"/>
      <c r="F765" s="80"/>
      <c r="G765" s="80"/>
      <c r="H765" s="80"/>
    </row>
    <row r="766" spans="4:8" ht="12.75" x14ac:dyDescent="0.2">
      <c r="D766" s="65"/>
      <c r="F766" s="80"/>
      <c r="G766" s="80"/>
      <c r="H766" s="80"/>
    </row>
    <row r="767" spans="4:8" ht="12.75" x14ac:dyDescent="0.2">
      <c r="D767" s="65"/>
      <c r="F767" s="80"/>
      <c r="G767" s="80"/>
      <c r="H767" s="80"/>
    </row>
    <row r="768" spans="4:8" ht="12.75" x14ac:dyDescent="0.2">
      <c r="D768" s="65"/>
      <c r="F768" s="80"/>
      <c r="G768" s="80"/>
      <c r="H768" s="80"/>
    </row>
    <row r="769" spans="4:8" ht="12.75" x14ac:dyDescent="0.2">
      <c r="D769" s="65"/>
      <c r="F769" s="80"/>
      <c r="G769" s="80"/>
      <c r="H769" s="80"/>
    </row>
    <row r="770" spans="4:8" ht="12.75" x14ac:dyDescent="0.2">
      <c r="D770" s="65"/>
      <c r="F770" s="80"/>
      <c r="G770" s="80"/>
      <c r="H770" s="80"/>
    </row>
    <row r="771" spans="4:8" ht="12.75" x14ac:dyDescent="0.2">
      <c r="D771" s="65"/>
      <c r="F771" s="80"/>
      <c r="G771" s="80"/>
      <c r="H771" s="80"/>
    </row>
    <row r="772" spans="4:8" ht="12.75" x14ac:dyDescent="0.2">
      <c r="D772" s="65"/>
      <c r="F772" s="80"/>
      <c r="G772" s="80"/>
      <c r="H772" s="80"/>
    </row>
    <row r="773" spans="4:8" ht="12.75" x14ac:dyDescent="0.2">
      <c r="D773" s="65"/>
      <c r="F773" s="80"/>
      <c r="G773" s="80"/>
      <c r="H773" s="80"/>
    </row>
    <row r="774" spans="4:8" ht="12.75" x14ac:dyDescent="0.2">
      <c r="D774" s="65"/>
      <c r="F774" s="80"/>
      <c r="G774" s="80"/>
      <c r="H774" s="80"/>
    </row>
    <row r="775" spans="4:8" ht="12.75" x14ac:dyDescent="0.2">
      <c r="D775" s="65"/>
      <c r="F775" s="80"/>
      <c r="G775" s="80"/>
      <c r="H775" s="80"/>
    </row>
    <row r="776" spans="4:8" ht="12.75" x14ac:dyDescent="0.2">
      <c r="D776" s="65"/>
      <c r="F776" s="80"/>
      <c r="G776" s="80"/>
      <c r="H776" s="80"/>
    </row>
    <row r="777" spans="4:8" ht="12.75" x14ac:dyDescent="0.2">
      <c r="D777" s="65"/>
      <c r="F777" s="80"/>
      <c r="G777" s="80"/>
      <c r="H777" s="80"/>
    </row>
    <row r="778" spans="4:8" ht="12.75" x14ac:dyDescent="0.2">
      <c r="D778" s="65"/>
      <c r="F778" s="80"/>
      <c r="G778" s="80"/>
      <c r="H778" s="80"/>
    </row>
    <row r="779" spans="4:8" ht="12.75" x14ac:dyDescent="0.2">
      <c r="D779" s="65"/>
      <c r="F779" s="80"/>
      <c r="G779" s="80"/>
      <c r="H779" s="80"/>
    </row>
    <row r="780" spans="4:8" ht="12.75" x14ac:dyDescent="0.2">
      <c r="D780" s="65"/>
      <c r="F780" s="80"/>
      <c r="G780" s="80"/>
      <c r="H780" s="80"/>
    </row>
    <row r="781" spans="4:8" ht="12.75" x14ac:dyDescent="0.2">
      <c r="D781" s="65"/>
      <c r="F781" s="80"/>
      <c r="G781" s="80"/>
      <c r="H781" s="80"/>
    </row>
    <row r="782" spans="4:8" ht="12.75" x14ac:dyDescent="0.2">
      <c r="D782" s="65"/>
      <c r="F782" s="80"/>
      <c r="G782" s="80"/>
      <c r="H782" s="80"/>
    </row>
    <row r="783" spans="4:8" ht="12.75" x14ac:dyDescent="0.2">
      <c r="D783" s="65"/>
      <c r="F783" s="80"/>
      <c r="G783" s="80"/>
      <c r="H783" s="80"/>
    </row>
    <row r="784" spans="4:8" ht="12.75" x14ac:dyDescent="0.2">
      <c r="D784" s="65"/>
      <c r="F784" s="80"/>
      <c r="G784" s="80"/>
      <c r="H784" s="80"/>
    </row>
    <row r="785" spans="4:8" ht="12.75" x14ac:dyDescent="0.2">
      <c r="D785" s="65"/>
      <c r="F785" s="80"/>
      <c r="G785" s="80"/>
      <c r="H785" s="80"/>
    </row>
    <row r="786" spans="4:8" ht="12.75" x14ac:dyDescent="0.2">
      <c r="D786" s="65"/>
      <c r="F786" s="80"/>
      <c r="G786" s="80"/>
      <c r="H786" s="80"/>
    </row>
    <row r="787" spans="4:8" ht="12.75" x14ac:dyDescent="0.2">
      <c r="D787" s="65"/>
      <c r="F787" s="80"/>
      <c r="G787" s="80"/>
      <c r="H787" s="80"/>
    </row>
    <row r="788" spans="4:8" ht="12.75" x14ac:dyDescent="0.2">
      <c r="D788" s="65"/>
      <c r="F788" s="80"/>
      <c r="G788" s="80"/>
      <c r="H788" s="80"/>
    </row>
    <row r="789" spans="4:8" ht="12.75" x14ac:dyDescent="0.2">
      <c r="D789" s="65"/>
      <c r="F789" s="80"/>
      <c r="G789" s="80"/>
      <c r="H789" s="80"/>
    </row>
    <row r="790" spans="4:8" ht="12.75" x14ac:dyDescent="0.2">
      <c r="D790" s="65"/>
      <c r="F790" s="80"/>
      <c r="G790" s="80"/>
      <c r="H790" s="80"/>
    </row>
    <row r="791" spans="4:8" ht="12.75" x14ac:dyDescent="0.2">
      <c r="D791" s="65"/>
      <c r="F791" s="80"/>
      <c r="G791" s="80"/>
      <c r="H791" s="80"/>
    </row>
    <row r="792" spans="4:8" ht="12.75" x14ac:dyDescent="0.2">
      <c r="D792" s="65"/>
      <c r="F792" s="80"/>
      <c r="G792" s="80"/>
      <c r="H792" s="80"/>
    </row>
    <row r="793" spans="4:8" ht="12.75" x14ac:dyDescent="0.2">
      <c r="D793" s="65"/>
      <c r="F793" s="80"/>
      <c r="G793" s="80"/>
      <c r="H793" s="80"/>
    </row>
    <row r="794" spans="4:8" ht="12.75" x14ac:dyDescent="0.2">
      <c r="D794" s="65"/>
      <c r="F794" s="80"/>
      <c r="G794" s="80"/>
      <c r="H794" s="80"/>
    </row>
    <row r="795" spans="4:8" ht="12.75" x14ac:dyDescent="0.2">
      <c r="D795" s="65"/>
      <c r="F795" s="80"/>
      <c r="G795" s="80"/>
      <c r="H795" s="80"/>
    </row>
    <row r="796" spans="4:8" ht="12.75" x14ac:dyDescent="0.2">
      <c r="D796" s="65"/>
      <c r="F796" s="80"/>
      <c r="G796" s="80"/>
      <c r="H796" s="80"/>
    </row>
    <row r="797" spans="4:8" ht="12.75" x14ac:dyDescent="0.2">
      <c r="D797" s="65"/>
      <c r="F797" s="80"/>
      <c r="G797" s="80"/>
      <c r="H797" s="80"/>
    </row>
    <row r="798" spans="4:8" ht="12.75" x14ac:dyDescent="0.2">
      <c r="D798" s="65"/>
      <c r="F798" s="80"/>
      <c r="G798" s="80"/>
      <c r="H798" s="80"/>
    </row>
    <row r="799" spans="4:8" ht="12.75" x14ac:dyDescent="0.2">
      <c r="D799" s="65"/>
      <c r="F799" s="80"/>
      <c r="G799" s="80"/>
      <c r="H799" s="80"/>
    </row>
    <row r="800" spans="4:8" ht="12.75" x14ac:dyDescent="0.2">
      <c r="D800" s="65"/>
      <c r="F800" s="80"/>
      <c r="G800" s="80"/>
      <c r="H800" s="80"/>
    </row>
    <row r="801" spans="4:8" ht="12.75" x14ac:dyDescent="0.2">
      <c r="D801" s="65"/>
      <c r="F801" s="80"/>
      <c r="G801" s="80"/>
      <c r="H801" s="80"/>
    </row>
    <row r="802" spans="4:8" ht="12.75" x14ac:dyDescent="0.2">
      <c r="D802" s="65"/>
      <c r="F802" s="80"/>
      <c r="G802" s="80"/>
      <c r="H802" s="80"/>
    </row>
    <row r="803" spans="4:8" ht="12.75" x14ac:dyDescent="0.2">
      <c r="D803" s="65"/>
      <c r="F803" s="80"/>
      <c r="G803" s="80"/>
      <c r="H803" s="80"/>
    </row>
    <row r="804" spans="4:8" ht="12.75" x14ac:dyDescent="0.2">
      <c r="D804" s="65"/>
      <c r="F804" s="80"/>
      <c r="G804" s="80"/>
      <c r="H804" s="80"/>
    </row>
    <row r="805" spans="4:8" ht="12.75" x14ac:dyDescent="0.2">
      <c r="D805" s="65"/>
      <c r="F805" s="80"/>
      <c r="G805" s="80"/>
      <c r="H805" s="80"/>
    </row>
    <row r="806" spans="4:8" ht="12.75" x14ac:dyDescent="0.2">
      <c r="D806" s="65"/>
      <c r="F806" s="80"/>
      <c r="G806" s="80"/>
      <c r="H806" s="80"/>
    </row>
    <row r="807" spans="4:8" ht="12.75" x14ac:dyDescent="0.2">
      <c r="D807" s="65"/>
      <c r="F807" s="80"/>
      <c r="G807" s="80"/>
      <c r="H807" s="80"/>
    </row>
    <row r="808" spans="4:8" ht="12.75" x14ac:dyDescent="0.2">
      <c r="D808" s="65"/>
      <c r="F808" s="80"/>
      <c r="G808" s="80"/>
      <c r="H808" s="80"/>
    </row>
    <row r="809" spans="4:8" ht="12.75" x14ac:dyDescent="0.2">
      <c r="D809" s="65"/>
      <c r="F809" s="80"/>
      <c r="G809" s="80"/>
      <c r="H809" s="80"/>
    </row>
    <row r="810" spans="4:8" ht="12.75" x14ac:dyDescent="0.2">
      <c r="D810" s="65"/>
      <c r="F810" s="80"/>
      <c r="G810" s="80"/>
      <c r="H810" s="80"/>
    </row>
    <row r="811" spans="4:8" ht="12.75" x14ac:dyDescent="0.2">
      <c r="D811" s="65"/>
      <c r="F811" s="80"/>
      <c r="G811" s="80"/>
      <c r="H811" s="80"/>
    </row>
    <row r="812" spans="4:8" ht="12.75" x14ac:dyDescent="0.2">
      <c r="D812" s="65"/>
      <c r="F812" s="80"/>
      <c r="G812" s="80"/>
      <c r="H812" s="80"/>
    </row>
    <row r="813" spans="4:8" ht="12.75" x14ac:dyDescent="0.2">
      <c r="D813" s="65"/>
      <c r="F813" s="80"/>
      <c r="G813" s="80"/>
      <c r="H813" s="80"/>
    </row>
    <row r="814" spans="4:8" ht="12.75" x14ac:dyDescent="0.2">
      <c r="D814" s="65"/>
      <c r="F814" s="80"/>
      <c r="G814" s="80"/>
      <c r="H814" s="80"/>
    </row>
    <row r="815" spans="4:8" ht="12.75" x14ac:dyDescent="0.2">
      <c r="D815" s="65"/>
      <c r="F815" s="80"/>
      <c r="G815" s="80"/>
      <c r="H815" s="80"/>
    </row>
    <row r="816" spans="4:8" ht="12.75" x14ac:dyDescent="0.2">
      <c r="D816" s="65"/>
      <c r="F816" s="80"/>
      <c r="G816" s="80"/>
      <c r="H816" s="80"/>
    </row>
    <row r="817" spans="4:8" ht="12.75" x14ac:dyDescent="0.2">
      <c r="D817" s="65"/>
      <c r="F817" s="80"/>
      <c r="G817" s="80"/>
      <c r="H817" s="80"/>
    </row>
    <row r="818" spans="4:8" ht="12.75" x14ac:dyDescent="0.2">
      <c r="D818" s="65"/>
      <c r="F818" s="80"/>
      <c r="G818" s="80"/>
      <c r="H818" s="80"/>
    </row>
    <row r="819" spans="4:8" ht="12.75" x14ac:dyDescent="0.2">
      <c r="D819" s="65"/>
      <c r="F819" s="80"/>
      <c r="G819" s="80"/>
      <c r="H819" s="80"/>
    </row>
    <row r="820" spans="4:8" ht="12.75" x14ac:dyDescent="0.2">
      <c r="D820" s="65"/>
      <c r="F820" s="80"/>
      <c r="G820" s="80"/>
      <c r="H820" s="80"/>
    </row>
    <row r="821" spans="4:8" ht="12.75" x14ac:dyDescent="0.2">
      <c r="D821" s="65"/>
      <c r="F821" s="80"/>
      <c r="G821" s="80"/>
      <c r="H821" s="80"/>
    </row>
    <row r="822" spans="4:8" ht="12.75" x14ac:dyDescent="0.2">
      <c r="D822" s="65"/>
      <c r="F822" s="80"/>
      <c r="G822" s="80"/>
      <c r="H822" s="80"/>
    </row>
    <row r="823" spans="4:8" ht="12.75" x14ac:dyDescent="0.2">
      <c r="D823" s="65"/>
      <c r="F823" s="80"/>
      <c r="G823" s="80"/>
      <c r="H823" s="80"/>
    </row>
    <row r="824" spans="4:8" ht="12.75" x14ac:dyDescent="0.2">
      <c r="D824" s="65"/>
      <c r="F824" s="80"/>
      <c r="G824" s="80"/>
      <c r="H824" s="80"/>
    </row>
    <row r="825" spans="4:8" ht="12.75" x14ac:dyDescent="0.2">
      <c r="D825" s="65"/>
      <c r="F825" s="80"/>
      <c r="G825" s="80"/>
      <c r="H825" s="80"/>
    </row>
    <row r="826" spans="4:8" ht="12.75" x14ac:dyDescent="0.2">
      <c r="D826" s="65"/>
      <c r="F826" s="80"/>
      <c r="G826" s="80"/>
      <c r="H826" s="80"/>
    </row>
    <row r="827" spans="4:8" ht="12.75" x14ac:dyDescent="0.2">
      <c r="D827" s="65"/>
      <c r="F827" s="80"/>
      <c r="G827" s="80"/>
      <c r="H827" s="80"/>
    </row>
    <row r="828" spans="4:8" ht="12.75" x14ac:dyDescent="0.2">
      <c r="D828" s="65"/>
      <c r="F828" s="80"/>
      <c r="G828" s="80"/>
      <c r="H828" s="80"/>
    </row>
    <row r="829" spans="4:8" ht="12.75" x14ac:dyDescent="0.2">
      <c r="D829" s="65"/>
      <c r="F829" s="80"/>
      <c r="G829" s="80"/>
      <c r="H829" s="80"/>
    </row>
    <row r="830" spans="4:8" ht="12.75" x14ac:dyDescent="0.2">
      <c r="D830" s="65"/>
      <c r="F830" s="80"/>
      <c r="G830" s="80"/>
      <c r="H830" s="80"/>
    </row>
    <row r="831" spans="4:8" ht="12.75" x14ac:dyDescent="0.2">
      <c r="D831" s="65"/>
      <c r="F831" s="80"/>
      <c r="G831" s="80"/>
      <c r="H831" s="80"/>
    </row>
    <row r="832" spans="4:8" ht="12.75" x14ac:dyDescent="0.2">
      <c r="D832" s="65"/>
      <c r="F832" s="80"/>
      <c r="G832" s="80"/>
      <c r="H832" s="80"/>
    </row>
    <row r="833" spans="4:8" ht="12.75" x14ac:dyDescent="0.2">
      <c r="D833" s="65"/>
      <c r="F833" s="80"/>
      <c r="G833" s="80"/>
      <c r="H833" s="80"/>
    </row>
    <row r="834" spans="4:8" ht="12.75" x14ac:dyDescent="0.2">
      <c r="D834" s="65"/>
      <c r="F834" s="80"/>
      <c r="G834" s="80"/>
      <c r="H834" s="80"/>
    </row>
    <row r="835" spans="4:8" ht="12.75" x14ac:dyDescent="0.2">
      <c r="D835" s="65"/>
      <c r="F835" s="80"/>
      <c r="G835" s="80"/>
      <c r="H835" s="80"/>
    </row>
    <row r="836" spans="4:8" ht="12.75" x14ac:dyDescent="0.2">
      <c r="D836" s="65"/>
      <c r="F836" s="80"/>
      <c r="G836" s="80"/>
      <c r="H836" s="80"/>
    </row>
    <row r="837" spans="4:8" ht="12.75" x14ac:dyDescent="0.2">
      <c r="D837" s="65"/>
      <c r="F837" s="80"/>
      <c r="G837" s="80"/>
      <c r="H837" s="80"/>
    </row>
    <row r="838" spans="4:8" ht="12.75" x14ac:dyDescent="0.2">
      <c r="D838" s="65"/>
      <c r="F838" s="80"/>
      <c r="G838" s="80"/>
      <c r="H838" s="80"/>
    </row>
    <row r="839" spans="4:8" ht="12.75" x14ac:dyDescent="0.2">
      <c r="D839" s="65"/>
      <c r="F839" s="80"/>
      <c r="G839" s="80"/>
      <c r="H839" s="80"/>
    </row>
    <row r="840" spans="4:8" ht="12.75" x14ac:dyDescent="0.2">
      <c r="D840" s="65"/>
      <c r="F840" s="80"/>
      <c r="G840" s="80"/>
      <c r="H840" s="80"/>
    </row>
    <row r="841" spans="4:8" ht="12.75" x14ac:dyDescent="0.2">
      <c r="D841" s="65"/>
      <c r="F841" s="80"/>
      <c r="G841" s="80"/>
      <c r="H841" s="80"/>
    </row>
    <row r="842" spans="4:8" ht="12.75" x14ac:dyDescent="0.2">
      <c r="D842" s="65"/>
      <c r="F842" s="80"/>
      <c r="G842" s="80"/>
      <c r="H842" s="80"/>
    </row>
    <row r="843" spans="4:8" ht="12.75" x14ac:dyDescent="0.2">
      <c r="D843" s="65"/>
      <c r="F843" s="80"/>
      <c r="G843" s="80"/>
      <c r="H843" s="80"/>
    </row>
    <row r="844" spans="4:8" ht="12.75" x14ac:dyDescent="0.2">
      <c r="D844" s="65"/>
      <c r="F844" s="80"/>
      <c r="G844" s="80"/>
      <c r="H844" s="80"/>
    </row>
    <row r="845" spans="4:8" ht="12.75" x14ac:dyDescent="0.2">
      <c r="D845" s="65"/>
      <c r="F845" s="80"/>
      <c r="G845" s="80"/>
      <c r="H845" s="80"/>
    </row>
    <row r="846" spans="4:8" ht="12.75" x14ac:dyDescent="0.2">
      <c r="D846" s="65"/>
      <c r="F846" s="80"/>
      <c r="G846" s="80"/>
      <c r="H846" s="80"/>
    </row>
    <row r="847" spans="4:8" ht="12.75" x14ac:dyDescent="0.2">
      <c r="D847" s="65"/>
      <c r="F847" s="80"/>
      <c r="G847" s="80"/>
      <c r="H847" s="80"/>
    </row>
    <row r="848" spans="4:8" ht="12.75" x14ac:dyDescent="0.2">
      <c r="D848" s="65"/>
      <c r="F848" s="80"/>
      <c r="G848" s="80"/>
      <c r="H848" s="80"/>
    </row>
    <row r="849" spans="4:8" ht="12.75" x14ac:dyDescent="0.2">
      <c r="D849" s="65"/>
      <c r="F849" s="80"/>
      <c r="G849" s="80"/>
      <c r="H849" s="80"/>
    </row>
    <row r="850" spans="4:8" ht="12.75" x14ac:dyDescent="0.2">
      <c r="D850" s="65"/>
      <c r="F850" s="80"/>
      <c r="G850" s="80"/>
      <c r="H850" s="80"/>
    </row>
    <row r="851" spans="4:8" ht="12.75" x14ac:dyDescent="0.2">
      <c r="D851" s="65"/>
      <c r="F851" s="80"/>
      <c r="G851" s="80"/>
      <c r="H851" s="80"/>
    </row>
    <row r="852" spans="4:8" ht="12.75" x14ac:dyDescent="0.2">
      <c r="D852" s="65"/>
      <c r="F852" s="80"/>
      <c r="G852" s="80"/>
      <c r="H852" s="80"/>
    </row>
    <row r="853" spans="4:8" ht="12.75" x14ac:dyDescent="0.2">
      <c r="D853" s="65"/>
      <c r="F853" s="80"/>
      <c r="G853" s="80"/>
      <c r="H853" s="80"/>
    </row>
    <row r="854" spans="4:8" ht="12.75" x14ac:dyDescent="0.2">
      <c r="D854" s="65"/>
      <c r="F854" s="80"/>
      <c r="G854" s="80"/>
      <c r="H854" s="80"/>
    </row>
    <row r="855" spans="4:8" ht="12.75" x14ac:dyDescent="0.2">
      <c r="D855" s="65"/>
      <c r="F855" s="80"/>
      <c r="G855" s="80"/>
      <c r="H855" s="80"/>
    </row>
    <row r="856" spans="4:8" ht="12.75" x14ac:dyDescent="0.2">
      <c r="D856" s="65"/>
      <c r="F856" s="80"/>
      <c r="G856" s="80"/>
      <c r="H856" s="80"/>
    </row>
    <row r="857" spans="4:8" ht="12.75" x14ac:dyDescent="0.2">
      <c r="D857" s="65"/>
      <c r="F857" s="80"/>
      <c r="G857" s="80"/>
      <c r="H857" s="80"/>
    </row>
    <row r="858" spans="4:8" ht="12.75" x14ac:dyDescent="0.2">
      <c r="D858" s="65"/>
      <c r="F858" s="80"/>
      <c r="G858" s="80"/>
      <c r="H858" s="80"/>
    </row>
    <row r="859" spans="4:8" ht="12.75" x14ac:dyDescent="0.2">
      <c r="D859" s="65"/>
      <c r="F859" s="80"/>
      <c r="G859" s="80"/>
      <c r="H859" s="80"/>
    </row>
    <row r="860" spans="4:8" ht="12.75" x14ac:dyDescent="0.2">
      <c r="D860" s="65"/>
      <c r="F860" s="80"/>
      <c r="G860" s="80"/>
      <c r="H860" s="80"/>
    </row>
    <row r="861" spans="4:8" ht="12.75" x14ac:dyDescent="0.2">
      <c r="D861" s="65"/>
      <c r="F861" s="80"/>
      <c r="G861" s="80"/>
      <c r="H861" s="80"/>
    </row>
    <row r="862" spans="4:8" ht="12.75" x14ac:dyDescent="0.2">
      <c r="D862" s="65"/>
      <c r="F862" s="80"/>
      <c r="G862" s="80"/>
      <c r="H862" s="80"/>
    </row>
    <row r="863" spans="4:8" ht="12.75" x14ac:dyDescent="0.2">
      <c r="D863" s="65"/>
      <c r="F863" s="80"/>
      <c r="G863" s="80"/>
      <c r="H863" s="80"/>
    </row>
    <row r="864" spans="4:8" ht="12.75" x14ac:dyDescent="0.2">
      <c r="D864" s="65"/>
      <c r="F864" s="80"/>
      <c r="G864" s="80"/>
      <c r="H864" s="80"/>
    </row>
    <row r="865" spans="4:8" ht="12.75" x14ac:dyDescent="0.2">
      <c r="D865" s="65"/>
      <c r="F865" s="80"/>
      <c r="G865" s="80"/>
      <c r="H865" s="80"/>
    </row>
    <row r="866" spans="4:8" ht="12.75" x14ac:dyDescent="0.2">
      <c r="D866" s="65"/>
      <c r="F866" s="80"/>
      <c r="G866" s="80"/>
      <c r="H866" s="80"/>
    </row>
    <row r="867" spans="4:8" ht="12.75" x14ac:dyDescent="0.2">
      <c r="D867" s="65"/>
      <c r="F867" s="80"/>
      <c r="G867" s="80"/>
      <c r="H867" s="80"/>
    </row>
    <row r="868" spans="4:8" ht="12.75" x14ac:dyDescent="0.2">
      <c r="D868" s="65"/>
      <c r="F868" s="80"/>
      <c r="G868" s="80"/>
      <c r="H868" s="80"/>
    </row>
    <row r="869" spans="4:8" ht="12.75" x14ac:dyDescent="0.2">
      <c r="D869" s="65"/>
      <c r="F869" s="80"/>
      <c r="G869" s="80"/>
      <c r="H869" s="80"/>
    </row>
    <row r="870" spans="4:8" ht="12.75" x14ac:dyDescent="0.2">
      <c r="D870" s="65"/>
      <c r="F870" s="80"/>
      <c r="G870" s="80"/>
      <c r="H870" s="80"/>
    </row>
    <row r="871" spans="4:8" ht="12.75" x14ac:dyDescent="0.2">
      <c r="D871" s="65"/>
      <c r="F871" s="80"/>
      <c r="G871" s="80"/>
      <c r="H871" s="80"/>
    </row>
    <row r="872" spans="4:8" ht="12.75" x14ac:dyDescent="0.2">
      <c r="D872" s="65"/>
      <c r="F872" s="80"/>
      <c r="G872" s="80"/>
      <c r="H872" s="80"/>
    </row>
    <row r="873" spans="4:8" ht="12.75" x14ac:dyDescent="0.2">
      <c r="D873" s="65"/>
      <c r="F873" s="80"/>
      <c r="G873" s="80"/>
      <c r="H873" s="80"/>
    </row>
    <row r="874" spans="4:8" ht="12.75" x14ac:dyDescent="0.2">
      <c r="D874" s="65"/>
      <c r="F874" s="80"/>
      <c r="G874" s="80"/>
      <c r="H874" s="80"/>
    </row>
    <row r="875" spans="4:8" ht="12.75" x14ac:dyDescent="0.2">
      <c r="D875" s="65"/>
      <c r="F875" s="80"/>
      <c r="G875" s="80"/>
      <c r="H875" s="80"/>
    </row>
    <row r="876" spans="4:8" ht="12.75" x14ac:dyDescent="0.2">
      <c r="D876" s="65"/>
      <c r="F876" s="80"/>
      <c r="G876" s="80"/>
      <c r="H876" s="80"/>
    </row>
    <row r="877" spans="4:8" ht="12.75" x14ac:dyDescent="0.2">
      <c r="D877" s="65"/>
      <c r="F877" s="80"/>
      <c r="G877" s="80"/>
      <c r="H877" s="80"/>
    </row>
    <row r="878" spans="4:8" ht="12.75" x14ac:dyDescent="0.2">
      <c r="D878" s="65"/>
      <c r="F878" s="80"/>
      <c r="G878" s="80"/>
      <c r="H878" s="80"/>
    </row>
    <row r="879" spans="4:8" ht="12.75" x14ac:dyDescent="0.2">
      <c r="D879" s="65"/>
      <c r="F879" s="80"/>
      <c r="G879" s="80"/>
      <c r="H879" s="80"/>
    </row>
    <row r="880" spans="4:8" ht="12.75" x14ac:dyDescent="0.2">
      <c r="D880" s="65"/>
      <c r="F880" s="80"/>
      <c r="G880" s="80"/>
      <c r="H880" s="80"/>
    </row>
    <row r="881" spans="4:8" ht="12.75" x14ac:dyDescent="0.2">
      <c r="D881" s="65"/>
      <c r="F881" s="80"/>
      <c r="G881" s="80"/>
      <c r="H881" s="80"/>
    </row>
    <row r="882" spans="4:8" ht="12.75" x14ac:dyDescent="0.2">
      <c r="D882" s="65"/>
      <c r="F882" s="80"/>
      <c r="G882" s="80"/>
      <c r="H882" s="80"/>
    </row>
    <row r="883" spans="4:8" ht="12.75" x14ac:dyDescent="0.2">
      <c r="D883" s="65"/>
      <c r="F883" s="80"/>
      <c r="G883" s="80"/>
      <c r="H883" s="80"/>
    </row>
    <row r="884" spans="4:8" ht="12.75" x14ac:dyDescent="0.2">
      <c r="D884" s="65"/>
      <c r="F884" s="80"/>
      <c r="G884" s="80"/>
      <c r="H884" s="80"/>
    </row>
    <row r="885" spans="4:8" ht="12.75" x14ac:dyDescent="0.2">
      <c r="D885" s="65"/>
      <c r="F885" s="80"/>
      <c r="G885" s="80"/>
      <c r="H885" s="80"/>
    </row>
    <row r="886" spans="4:8" ht="12.75" x14ac:dyDescent="0.2">
      <c r="D886" s="65"/>
      <c r="F886" s="80"/>
      <c r="G886" s="80"/>
      <c r="H886" s="80"/>
    </row>
    <row r="887" spans="4:8" ht="12.75" x14ac:dyDescent="0.2">
      <c r="D887" s="65"/>
      <c r="F887" s="80"/>
      <c r="G887" s="80"/>
      <c r="H887" s="80"/>
    </row>
    <row r="888" spans="4:8" ht="12.75" x14ac:dyDescent="0.2">
      <c r="D888" s="65"/>
      <c r="F888" s="80"/>
      <c r="G888" s="80"/>
      <c r="H888" s="80"/>
    </row>
    <row r="889" spans="4:8" ht="12.75" x14ac:dyDescent="0.2">
      <c r="D889" s="65"/>
      <c r="F889" s="80"/>
      <c r="G889" s="80"/>
      <c r="H889" s="80"/>
    </row>
    <row r="890" spans="4:8" ht="12.75" x14ac:dyDescent="0.2">
      <c r="D890" s="65"/>
      <c r="F890" s="80"/>
      <c r="G890" s="80"/>
      <c r="H890" s="80"/>
    </row>
    <row r="891" spans="4:8" ht="12.75" x14ac:dyDescent="0.2">
      <c r="D891" s="65"/>
      <c r="F891" s="80"/>
      <c r="G891" s="80"/>
      <c r="H891" s="80"/>
    </row>
    <row r="892" spans="4:8" ht="12.75" x14ac:dyDescent="0.2">
      <c r="D892" s="65"/>
      <c r="F892" s="80"/>
      <c r="G892" s="80"/>
      <c r="H892" s="80"/>
    </row>
    <row r="893" spans="4:8" ht="12.75" x14ac:dyDescent="0.2">
      <c r="D893" s="65"/>
      <c r="F893" s="80"/>
      <c r="G893" s="80"/>
      <c r="H893" s="80"/>
    </row>
    <row r="894" spans="4:8" ht="12.75" x14ac:dyDescent="0.2">
      <c r="D894" s="65"/>
      <c r="F894" s="80"/>
      <c r="G894" s="80"/>
      <c r="H894" s="80"/>
    </row>
    <row r="895" spans="4:8" ht="12.75" x14ac:dyDescent="0.2">
      <c r="D895" s="65"/>
      <c r="F895" s="80"/>
      <c r="G895" s="80"/>
      <c r="H895" s="80"/>
    </row>
    <row r="896" spans="4:8" ht="12.75" x14ac:dyDescent="0.2">
      <c r="D896" s="65"/>
      <c r="F896" s="80"/>
      <c r="G896" s="80"/>
      <c r="H896" s="80"/>
    </row>
    <row r="897" spans="4:8" ht="12.75" x14ac:dyDescent="0.2">
      <c r="D897" s="65"/>
      <c r="F897" s="80"/>
      <c r="G897" s="80"/>
      <c r="H897" s="80"/>
    </row>
    <row r="898" spans="4:8" ht="12.75" x14ac:dyDescent="0.2">
      <c r="D898" s="65"/>
      <c r="F898" s="80"/>
      <c r="G898" s="80"/>
      <c r="H898" s="80"/>
    </row>
    <row r="899" spans="4:8" ht="12.75" x14ac:dyDescent="0.2">
      <c r="D899" s="65"/>
      <c r="F899" s="80"/>
      <c r="G899" s="80"/>
      <c r="H899" s="80"/>
    </row>
    <row r="900" spans="4:8" ht="12.75" x14ac:dyDescent="0.2">
      <c r="D900" s="65"/>
      <c r="F900" s="80"/>
      <c r="G900" s="80"/>
      <c r="H900" s="80"/>
    </row>
    <row r="901" spans="4:8" ht="12.75" x14ac:dyDescent="0.2">
      <c r="D901" s="65"/>
      <c r="F901" s="80"/>
      <c r="G901" s="80"/>
      <c r="H901" s="80"/>
    </row>
    <row r="902" spans="4:8" ht="12.75" x14ac:dyDescent="0.2">
      <c r="D902" s="65"/>
      <c r="F902" s="80"/>
      <c r="G902" s="80"/>
      <c r="H902" s="80"/>
    </row>
    <row r="903" spans="4:8" ht="12.75" x14ac:dyDescent="0.2">
      <c r="D903" s="65"/>
      <c r="F903" s="80"/>
      <c r="G903" s="80"/>
      <c r="H903" s="80"/>
    </row>
    <row r="904" spans="4:8" ht="12.75" x14ac:dyDescent="0.2">
      <c r="D904" s="65"/>
      <c r="F904" s="80"/>
      <c r="G904" s="80"/>
      <c r="H904" s="80"/>
    </row>
    <row r="905" spans="4:8" ht="12.75" x14ac:dyDescent="0.2">
      <c r="D905" s="65"/>
      <c r="F905" s="80"/>
      <c r="G905" s="80"/>
      <c r="H905" s="80"/>
    </row>
    <row r="906" spans="4:8" ht="12.75" x14ac:dyDescent="0.2">
      <c r="D906" s="65"/>
      <c r="F906" s="80"/>
      <c r="G906" s="80"/>
      <c r="H906" s="80"/>
    </row>
    <row r="907" spans="4:8" ht="12.75" x14ac:dyDescent="0.2">
      <c r="D907" s="65"/>
      <c r="F907" s="80"/>
      <c r="G907" s="80"/>
      <c r="H907" s="80"/>
    </row>
    <row r="908" spans="4:8" ht="12.75" x14ac:dyDescent="0.2">
      <c r="D908" s="65"/>
      <c r="F908" s="80"/>
      <c r="G908" s="80"/>
      <c r="H908" s="80"/>
    </row>
    <row r="909" spans="4:8" ht="12.75" x14ac:dyDescent="0.2">
      <c r="D909" s="65"/>
      <c r="F909" s="80"/>
      <c r="G909" s="80"/>
      <c r="H909" s="80"/>
    </row>
    <row r="910" spans="4:8" ht="12.75" x14ac:dyDescent="0.2">
      <c r="D910" s="65"/>
      <c r="F910" s="80"/>
      <c r="G910" s="80"/>
      <c r="H910" s="80"/>
    </row>
    <row r="911" spans="4:8" ht="12.75" x14ac:dyDescent="0.2">
      <c r="D911" s="65"/>
      <c r="F911" s="80"/>
      <c r="G911" s="80"/>
      <c r="H911" s="80"/>
    </row>
    <row r="912" spans="4:8" ht="12.75" x14ac:dyDescent="0.2">
      <c r="D912" s="65"/>
      <c r="F912" s="80"/>
      <c r="G912" s="80"/>
      <c r="H912" s="80"/>
    </row>
    <row r="913" spans="4:8" ht="12.75" x14ac:dyDescent="0.2">
      <c r="D913" s="65"/>
      <c r="F913" s="80"/>
      <c r="G913" s="80"/>
      <c r="H913" s="80"/>
    </row>
    <row r="914" spans="4:8" ht="12.75" x14ac:dyDescent="0.2">
      <c r="D914" s="65"/>
      <c r="F914" s="80"/>
      <c r="G914" s="80"/>
      <c r="H914" s="80"/>
    </row>
    <row r="915" spans="4:8" ht="12.75" x14ac:dyDescent="0.2">
      <c r="D915" s="65"/>
      <c r="F915" s="80"/>
      <c r="G915" s="80"/>
      <c r="H915" s="80"/>
    </row>
    <row r="916" spans="4:8" ht="12.75" x14ac:dyDescent="0.2">
      <c r="D916" s="65"/>
      <c r="F916" s="80"/>
      <c r="G916" s="80"/>
      <c r="H916" s="80"/>
    </row>
    <row r="917" spans="4:8" ht="12.75" x14ac:dyDescent="0.2">
      <c r="D917" s="65"/>
      <c r="F917" s="80"/>
      <c r="G917" s="80"/>
      <c r="H917" s="80"/>
    </row>
    <row r="918" spans="4:8" ht="12.75" x14ac:dyDescent="0.2">
      <c r="D918" s="65"/>
      <c r="F918" s="80"/>
      <c r="G918" s="80"/>
      <c r="H918" s="80"/>
    </row>
    <row r="919" spans="4:8" ht="12.75" x14ac:dyDescent="0.2">
      <c r="D919" s="65"/>
      <c r="F919" s="80"/>
      <c r="G919" s="80"/>
      <c r="H919" s="80"/>
    </row>
    <row r="920" spans="4:8" ht="12.75" x14ac:dyDescent="0.2">
      <c r="D920" s="65"/>
      <c r="F920" s="80"/>
      <c r="G920" s="80"/>
      <c r="H920" s="80"/>
    </row>
    <row r="921" spans="4:8" ht="12.75" x14ac:dyDescent="0.2">
      <c r="D921" s="65"/>
      <c r="F921" s="80"/>
      <c r="G921" s="80"/>
      <c r="H921" s="80"/>
    </row>
    <row r="922" spans="4:8" ht="12.75" x14ac:dyDescent="0.2">
      <c r="D922" s="65"/>
      <c r="F922" s="80"/>
      <c r="G922" s="80"/>
      <c r="H922" s="80"/>
    </row>
    <row r="923" spans="4:8" ht="12.75" x14ac:dyDescent="0.2">
      <c r="D923" s="65"/>
      <c r="F923" s="80"/>
      <c r="G923" s="80"/>
      <c r="H923" s="80"/>
    </row>
    <row r="924" spans="4:8" ht="12.75" x14ac:dyDescent="0.2">
      <c r="D924" s="65"/>
      <c r="F924" s="80"/>
      <c r="G924" s="80"/>
      <c r="H924" s="80"/>
    </row>
    <row r="925" spans="4:8" ht="12.75" x14ac:dyDescent="0.2">
      <c r="D925" s="65"/>
      <c r="F925" s="80"/>
      <c r="G925" s="80"/>
      <c r="H925" s="80"/>
    </row>
    <row r="926" spans="4:8" ht="12.75" x14ac:dyDescent="0.2">
      <c r="D926" s="65"/>
      <c r="F926" s="80"/>
      <c r="G926" s="80"/>
      <c r="H926" s="80"/>
    </row>
    <row r="927" spans="4:8" ht="12.75" x14ac:dyDescent="0.2">
      <c r="D927" s="65"/>
      <c r="F927" s="80"/>
      <c r="G927" s="80"/>
      <c r="H927" s="80"/>
    </row>
    <row r="928" spans="4:8" ht="12.75" x14ac:dyDescent="0.2">
      <c r="D928" s="65"/>
      <c r="F928" s="80"/>
      <c r="G928" s="80"/>
      <c r="H928" s="80"/>
    </row>
    <row r="929" spans="4:8" ht="12.75" x14ac:dyDescent="0.2">
      <c r="D929" s="65"/>
      <c r="F929" s="80"/>
      <c r="G929" s="80"/>
      <c r="H929" s="80"/>
    </row>
    <row r="930" spans="4:8" ht="12.75" x14ac:dyDescent="0.2">
      <c r="D930" s="65"/>
      <c r="F930" s="80"/>
      <c r="G930" s="80"/>
      <c r="H930" s="80"/>
    </row>
    <row r="931" spans="4:8" ht="12.75" x14ac:dyDescent="0.2">
      <c r="D931" s="65"/>
      <c r="F931" s="80"/>
      <c r="G931" s="80"/>
      <c r="H931" s="80"/>
    </row>
    <row r="932" spans="4:8" ht="12.75" x14ac:dyDescent="0.2">
      <c r="D932" s="65"/>
      <c r="F932" s="80"/>
      <c r="G932" s="80"/>
      <c r="H932" s="80"/>
    </row>
    <row r="933" spans="4:8" ht="12.75" x14ac:dyDescent="0.2">
      <c r="D933" s="65"/>
      <c r="F933" s="80"/>
      <c r="G933" s="80"/>
      <c r="H933" s="80"/>
    </row>
    <row r="934" spans="4:8" ht="12.75" x14ac:dyDescent="0.2">
      <c r="D934" s="65"/>
      <c r="F934" s="80"/>
      <c r="G934" s="80"/>
      <c r="H934" s="80"/>
    </row>
    <row r="935" spans="4:8" ht="12.75" x14ac:dyDescent="0.2">
      <c r="D935" s="65"/>
      <c r="F935" s="80"/>
      <c r="G935" s="80"/>
      <c r="H935" s="80"/>
    </row>
    <row r="936" spans="4:8" ht="12.75" x14ac:dyDescent="0.2">
      <c r="D936" s="65"/>
      <c r="F936" s="80"/>
      <c r="G936" s="80"/>
      <c r="H936" s="80"/>
    </row>
    <row r="937" spans="4:8" ht="12.75" x14ac:dyDescent="0.2">
      <c r="D937" s="65"/>
      <c r="F937" s="80"/>
      <c r="G937" s="80"/>
      <c r="H937" s="80"/>
    </row>
    <row r="938" spans="4:8" ht="12.75" x14ac:dyDescent="0.2">
      <c r="D938" s="65"/>
      <c r="F938" s="80"/>
      <c r="G938" s="80"/>
      <c r="H938" s="80"/>
    </row>
    <row r="939" spans="4:8" ht="12.75" x14ac:dyDescent="0.2">
      <c r="D939" s="65"/>
      <c r="F939" s="80"/>
      <c r="G939" s="80"/>
      <c r="H939" s="80"/>
    </row>
    <row r="940" spans="4:8" ht="12.75" x14ac:dyDescent="0.2">
      <c r="D940" s="65"/>
      <c r="F940" s="80"/>
      <c r="G940" s="80"/>
      <c r="H940" s="80"/>
    </row>
    <row r="941" spans="4:8" ht="12.75" x14ac:dyDescent="0.2">
      <c r="D941" s="65"/>
      <c r="F941" s="80"/>
      <c r="G941" s="80"/>
      <c r="H941" s="80"/>
    </row>
    <row r="942" spans="4:8" ht="12.75" x14ac:dyDescent="0.2">
      <c r="D942" s="65"/>
      <c r="F942" s="80"/>
      <c r="G942" s="80"/>
      <c r="H942" s="80"/>
    </row>
    <row r="943" spans="4:8" ht="12.75" x14ac:dyDescent="0.2">
      <c r="D943" s="65"/>
      <c r="F943" s="80"/>
      <c r="G943" s="80"/>
      <c r="H943" s="80"/>
    </row>
    <row r="944" spans="4:8" ht="12.75" x14ac:dyDescent="0.2">
      <c r="D944" s="65"/>
      <c r="F944" s="80"/>
      <c r="G944" s="80"/>
      <c r="H944" s="80"/>
    </row>
    <row r="945" spans="4:8" ht="12.75" x14ac:dyDescent="0.2">
      <c r="D945" s="65"/>
      <c r="F945" s="80"/>
      <c r="G945" s="80"/>
      <c r="H945" s="80"/>
    </row>
    <row r="946" spans="4:8" ht="12.75" x14ac:dyDescent="0.2">
      <c r="D946" s="65"/>
      <c r="F946" s="80"/>
      <c r="G946" s="80"/>
      <c r="H946" s="80"/>
    </row>
    <row r="947" spans="4:8" ht="12.75" x14ac:dyDescent="0.2">
      <c r="D947" s="65"/>
      <c r="F947" s="80"/>
      <c r="G947" s="80"/>
      <c r="H947" s="80"/>
    </row>
    <row r="948" spans="4:8" ht="12.75" x14ac:dyDescent="0.2">
      <c r="D948" s="65"/>
      <c r="F948" s="80"/>
      <c r="G948" s="80"/>
      <c r="H948" s="80"/>
    </row>
    <row r="949" spans="4:8" ht="12.75" x14ac:dyDescent="0.2">
      <c r="D949" s="65"/>
      <c r="F949" s="80"/>
      <c r="G949" s="80"/>
      <c r="H949" s="80"/>
    </row>
    <row r="950" spans="4:8" ht="12.75" x14ac:dyDescent="0.2">
      <c r="D950" s="65"/>
      <c r="F950" s="80"/>
      <c r="G950" s="80"/>
      <c r="H950" s="80"/>
    </row>
    <row r="951" spans="4:8" ht="12.75" x14ac:dyDescent="0.2">
      <c r="D951" s="65"/>
      <c r="F951" s="80"/>
      <c r="G951" s="80"/>
      <c r="H951" s="80"/>
    </row>
    <row r="952" spans="4:8" ht="12.75" x14ac:dyDescent="0.2">
      <c r="D952" s="65"/>
      <c r="F952" s="80"/>
      <c r="G952" s="80"/>
      <c r="H952" s="80"/>
    </row>
    <row r="953" spans="4:8" ht="12.75" x14ac:dyDescent="0.2">
      <c r="D953" s="65"/>
      <c r="F953" s="80"/>
      <c r="G953" s="80"/>
      <c r="H953" s="80"/>
    </row>
    <row r="954" spans="4:8" ht="12.75" x14ac:dyDescent="0.2">
      <c r="D954" s="65"/>
      <c r="F954" s="80"/>
      <c r="G954" s="80"/>
      <c r="H954" s="80"/>
    </row>
    <row r="955" spans="4:8" ht="12.75" x14ac:dyDescent="0.2">
      <c r="D955" s="65"/>
      <c r="F955" s="80"/>
      <c r="G955" s="80"/>
      <c r="H955" s="80"/>
    </row>
    <row r="956" spans="4:8" ht="12.75" x14ac:dyDescent="0.2">
      <c r="D956" s="65"/>
      <c r="F956" s="80"/>
      <c r="G956" s="80"/>
      <c r="H956" s="80"/>
    </row>
    <row r="957" spans="4:8" ht="12.75" x14ac:dyDescent="0.2">
      <c r="D957" s="65"/>
      <c r="F957" s="80"/>
      <c r="G957" s="80"/>
      <c r="H957" s="80"/>
    </row>
    <row r="958" spans="4:8" ht="12.75" x14ac:dyDescent="0.2">
      <c r="D958" s="65"/>
      <c r="F958" s="80"/>
      <c r="G958" s="80"/>
      <c r="H958" s="80"/>
    </row>
    <row r="959" spans="4:8" ht="12.75" x14ac:dyDescent="0.2">
      <c r="D959" s="65"/>
      <c r="F959" s="80"/>
      <c r="G959" s="80"/>
      <c r="H959" s="80"/>
    </row>
    <row r="960" spans="4:8" ht="12.75" x14ac:dyDescent="0.2">
      <c r="D960" s="65"/>
      <c r="F960" s="80"/>
      <c r="G960" s="80"/>
      <c r="H960" s="80"/>
    </row>
    <row r="961" spans="4:8" ht="12.75" x14ac:dyDescent="0.2">
      <c r="D961" s="65"/>
      <c r="F961" s="80"/>
      <c r="G961" s="80"/>
      <c r="H961" s="80"/>
    </row>
    <row r="962" spans="4:8" ht="12.75" x14ac:dyDescent="0.2">
      <c r="D962" s="65"/>
      <c r="F962" s="80"/>
      <c r="G962" s="80"/>
      <c r="H962" s="80"/>
    </row>
    <row r="963" spans="4:8" ht="12.75" x14ac:dyDescent="0.2">
      <c r="D963" s="65"/>
      <c r="F963" s="80"/>
      <c r="G963" s="80"/>
      <c r="H963" s="80"/>
    </row>
    <row r="964" spans="4:8" ht="12.75" x14ac:dyDescent="0.2">
      <c r="D964" s="65"/>
      <c r="F964" s="80"/>
      <c r="G964" s="80"/>
      <c r="H964" s="80"/>
    </row>
    <row r="965" spans="4:8" ht="12.75" x14ac:dyDescent="0.2">
      <c r="D965" s="65"/>
      <c r="F965" s="80"/>
      <c r="G965" s="80"/>
      <c r="H965" s="80"/>
    </row>
    <row r="966" spans="4:8" ht="12.75" x14ac:dyDescent="0.2">
      <c r="D966" s="65"/>
      <c r="F966" s="80"/>
      <c r="G966" s="80"/>
      <c r="H966" s="80"/>
    </row>
    <row r="967" spans="4:8" ht="12.75" x14ac:dyDescent="0.2">
      <c r="D967" s="65"/>
      <c r="F967" s="80"/>
      <c r="G967" s="80"/>
      <c r="H967" s="80"/>
    </row>
    <row r="968" spans="4:8" ht="12.75" x14ac:dyDescent="0.2">
      <c r="D968" s="65"/>
      <c r="F968" s="80"/>
      <c r="G968" s="80"/>
      <c r="H968" s="80"/>
    </row>
    <row r="969" spans="4:8" ht="12.75" x14ac:dyDescent="0.2">
      <c r="D969" s="65"/>
      <c r="F969" s="80"/>
      <c r="G969" s="80"/>
      <c r="H969" s="80"/>
    </row>
    <row r="970" spans="4:8" ht="12.75" x14ac:dyDescent="0.2">
      <c r="D970" s="65"/>
      <c r="F970" s="80"/>
      <c r="G970" s="80"/>
      <c r="H970" s="80"/>
    </row>
    <row r="971" spans="4:8" ht="12.75" x14ac:dyDescent="0.2">
      <c r="D971" s="65"/>
      <c r="F971" s="80"/>
      <c r="G971" s="80"/>
      <c r="H971" s="80"/>
    </row>
    <row r="972" spans="4:8" ht="12.75" x14ac:dyDescent="0.2">
      <c r="D972" s="65"/>
      <c r="F972" s="80"/>
      <c r="G972" s="80"/>
      <c r="H972" s="80"/>
    </row>
    <row r="973" spans="4:8" ht="12.75" x14ac:dyDescent="0.2">
      <c r="D973" s="65"/>
      <c r="F973" s="80"/>
      <c r="G973" s="80"/>
      <c r="H973" s="80"/>
    </row>
    <row r="974" spans="4:8" ht="12.75" x14ac:dyDescent="0.2">
      <c r="D974" s="65"/>
      <c r="F974" s="80"/>
      <c r="G974" s="80"/>
      <c r="H974" s="80"/>
    </row>
    <row r="975" spans="4:8" ht="12.75" x14ac:dyDescent="0.2">
      <c r="D975" s="65"/>
      <c r="F975" s="80"/>
      <c r="G975" s="80"/>
      <c r="H975" s="80"/>
    </row>
    <row r="976" spans="4:8" ht="12.75" x14ac:dyDescent="0.2">
      <c r="D976" s="65"/>
      <c r="F976" s="80"/>
      <c r="G976" s="80"/>
      <c r="H976" s="80"/>
    </row>
    <row r="977" spans="4:8" ht="12.75" x14ac:dyDescent="0.2">
      <c r="D977" s="65"/>
      <c r="F977" s="80"/>
      <c r="G977" s="80"/>
      <c r="H977" s="80"/>
    </row>
    <row r="978" spans="4:8" ht="12.75" x14ac:dyDescent="0.2">
      <c r="D978" s="65"/>
      <c r="F978" s="80"/>
      <c r="G978" s="80"/>
      <c r="H978" s="80"/>
    </row>
    <row r="979" spans="4:8" ht="12.75" x14ac:dyDescent="0.2">
      <c r="D979" s="65"/>
      <c r="F979" s="80"/>
      <c r="G979" s="80"/>
      <c r="H979" s="80"/>
    </row>
    <row r="980" spans="4:8" ht="12.75" x14ac:dyDescent="0.2">
      <c r="D980" s="65"/>
      <c r="F980" s="80"/>
      <c r="G980" s="80"/>
      <c r="H980" s="80"/>
    </row>
    <row r="981" spans="4:8" ht="12.75" x14ac:dyDescent="0.2">
      <c r="D981" s="65"/>
      <c r="F981" s="80"/>
      <c r="G981" s="80"/>
      <c r="H981" s="80"/>
    </row>
    <row r="982" spans="4:8" ht="12.75" x14ac:dyDescent="0.2">
      <c r="D982" s="65"/>
      <c r="F982" s="80"/>
      <c r="G982" s="80"/>
      <c r="H982" s="80"/>
    </row>
    <row r="983" spans="4:8" ht="12.75" x14ac:dyDescent="0.2">
      <c r="D983" s="65"/>
      <c r="F983" s="80"/>
      <c r="G983" s="80"/>
      <c r="H983" s="80"/>
    </row>
    <row r="984" spans="4:8" ht="12.75" x14ac:dyDescent="0.2">
      <c r="D984" s="65"/>
      <c r="F984" s="80"/>
      <c r="G984" s="80"/>
      <c r="H984" s="80"/>
    </row>
    <row r="985" spans="4:8" ht="12.75" x14ac:dyDescent="0.2">
      <c r="D985" s="65"/>
      <c r="F985" s="80"/>
      <c r="G985" s="80"/>
      <c r="H985" s="80"/>
    </row>
    <row r="986" spans="4:8" ht="12.75" x14ac:dyDescent="0.2">
      <c r="D986" s="65"/>
      <c r="F986" s="80"/>
      <c r="G986" s="80"/>
      <c r="H986" s="80"/>
    </row>
    <row r="987" spans="4:8" ht="12.75" x14ac:dyDescent="0.2">
      <c r="D987" s="65"/>
      <c r="F987" s="80"/>
      <c r="G987" s="80"/>
      <c r="H987" s="80"/>
    </row>
    <row r="988" spans="4:8" ht="12.75" x14ac:dyDescent="0.2">
      <c r="D988" s="65"/>
      <c r="F988" s="80"/>
      <c r="G988" s="80"/>
      <c r="H988" s="80"/>
    </row>
    <row r="989" spans="4:8" ht="12.75" x14ac:dyDescent="0.2">
      <c r="D989" s="65"/>
      <c r="F989" s="80"/>
      <c r="G989" s="80"/>
      <c r="H989" s="80"/>
    </row>
    <row r="990" spans="4:8" ht="12.75" x14ac:dyDescent="0.2">
      <c r="D990" s="65"/>
      <c r="F990" s="80"/>
      <c r="G990" s="80"/>
      <c r="H990" s="80"/>
    </row>
    <row r="991" spans="4:8" ht="12.75" x14ac:dyDescent="0.2">
      <c r="D991" s="65"/>
      <c r="F991" s="80"/>
      <c r="G991" s="80"/>
      <c r="H991" s="80"/>
    </row>
    <row r="992" spans="4:8" ht="12.75" x14ac:dyDescent="0.2">
      <c r="D992" s="65"/>
      <c r="F992" s="80"/>
      <c r="G992" s="80"/>
      <c r="H992" s="80"/>
    </row>
    <row r="993" spans="4:8" ht="12.75" x14ac:dyDescent="0.2">
      <c r="D993" s="65"/>
      <c r="F993" s="80"/>
      <c r="G993" s="80"/>
      <c r="H993" s="80"/>
    </row>
    <row r="994" spans="4:8" ht="12.75" x14ac:dyDescent="0.2">
      <c r="D994" s="65"/>
      <c r="F994" s="80"/>
      <c r="G994" s="80"/>
      <c r="H994" s="80"/>
    </row>
    <row r="995" spans="4:8" ht="12.75" x14ac:dyDescent="0.2">
      <c r="D995" s="65"/>
      <c r="F995" s="80"/>
      <c r="G995" s="80"/>
      <c r="H995" s="80"/>
    </row>
    <row r="996" spans="4:8" ht="12.75" x14ac:dyDescent="0.2">
      <c r="D996" s="65"/>
      <c r="F996" s="80"/>
      <c r="G996" s="80"/>
      <c r="H996" s="80"/>
    </row>
    <row r="997" spans="4:8" ht="12.75" x14ac:dyDescent="0.2">
      <c r="D997" s="65"/>
      <c r="F997" s="80"/>
      <c r="G997" s="80"/>
      <c r="H997" s="80"/>
    </row>
    <row r="998" spans="4:8" ht="12.75" x14ac:dyDescent="0.2">
      <c r="D998" s="65"/>
      <c r="F998" s="80"/>
      <c r="G998" s="80"/>
      <c r="H998" s="80"/>
    </row>
    <row r="999" spans="4:8" ht="12.75" x14ac:dyDescent="0.2">
      <c r="D999" s="65"/>
      <c r="F999" s="80"/>
      <c r="G999" s="80"/>
      <c r="H999" s="80"/>
    </row>
    <row r="1000" spans="4:8" ht="12.75" x14ac:dyDescent="0.2">
      <c r="D1000" s="65"/>
      <c r="F1000" s="80"/>
      <c r="G1000" s="80"/>
      <c r="H1000" s="80"/>
    </row>
    <row r="1001" spans="4:8" ht="12.75" x14ac:dyDescent="0.2">
      <c r="D1001" s="65"/>
      <c r="F1001" s="80"/>
      <c r="G1001" s="80"/>
      <c r="H1001" s="80"/>
    </row>
    <row r="1002" spans="4:8" ht="12.75" x14ac:dyDescent="0.2">
      <c r="D1002" s="65"/>
      <c r="F1002" s="80"/>
      <c r="G1002" s="80"/>
      <c r="H1002" s="80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18.42578125" customWidth="1"/>
    <col min="3" max="3" width="12.85546875" customWidth="1"/>
    <col min="4" max="4" width="12.140625" customWidth="1"/>
    <col min="5" max="5" width="15.85546875" customWidth="1"/>
    <col min="6" max="6" width="11.85546875" customWidth="1"/>
    <col min="7" max="7" width="13.7109375" customWidth="1"/>
    <col min="8" max="8" width="11.5703125" customWidth="1"/>
    <col min="10" max="10" width="5.85546875" customWidth="1"/>
    <col min="11" max="11" width="10.7109375" customWidth="1"/>
    <col min="12" max="12" width="12.85546875" customWidth="1"/>
    <col min="13" max="13" width="10.5703125" customWidth="1"/>
    <col min="14" max="14" width="8" customWidth="1"/>
    <col min="15" max="15" width="10.7109375" customWidth="1"/>
    <col min="16" max="16" width="63.85546875" customWidth="1"/>
  </cols>
  <sheetData>
    <row r="1" spans="1:30" ht="12.75" x14ac:dyDescent="0.2">
      <c r="A1" s="2" t="s">
        <v>2</v>
      </c>
      <c r="B1" s="2" t="s">
        <v>3</v>
      </c>
      <c r="C1" s="1" t="s">
        <v>4</v>
      </c>
      <c r="D1" s="1" t="s">
        <v>4</v>
      </c>
      <c r="E1" s="1" t="s">
        <v>5</v>
      </c>
      <c r="F1" s="1" t="s">
        <v>4</v>
      </c>
      <c r="G1" s="1" t="s">
        <v>4</v>
      </c>
      <c r="H1" s="1" t="s">
        <v>4</v>
      </c>
      <c r="I1" s="3"/>
      <c r="J1" s="4"/>
      <c r="K1" s="1" t="s">
        <v>4</v>
      </c>
      <c r="L1" s="1"/>
      <c r="M1" s="1" t="s">
        <v>4</v>
      </c>
    </row>
    <row r="2" spans="1:30" ht="12.75" x14ac:dyDescent="0.2">
      <c r="A2" s="5" t="s">
        <v>6</v>
      </c>
      <c r="B2" s="5" t="s">
        <v>7</v>
      </c>
      <c r="C2" s="5" t="s">
        <v>4</v>
      </c>
      <c r="D2" s="6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85" t="s">
        <v>8</v>
      </c>
      <c r="J2" s="86"/>
      <c r="K2" s="5" t="s">
        <v>4</v>
      </c>
      <c r="L2" s="5"/>
      <c r="M2" s="5" t="s">
        <v>4</v>
      </c>
      <c r="N2" s="7"/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.75" x14ac:dyDescent="0.2">
      <c r="A3" s="1"/>
      <c r="B3" s="9" t="s">
        <v>9</v>
      </c>
      <c r="C3" s="1"/>
      <c r="E3" s="87" t="s">
        <v>10</v>
      </c>
      <c r="F3" s="88"/>
      <c r="G3" s="88"/>
      <c r="H3" s="88"/>
      <c r="I3" s="89" t="s">
        <v>11</v>
      </c>
      <c r="J3" s="90"/>
      <c r="K3" s="91" t="s">
        <v>12</v>
      </c>
      <c r="L3" s="92"/>
      <c r="M3" s="90"/>
      <c r="N3" s="89" t="s">
        <v>13</v>
      </c>
      <c r="O3" s="90"/>
      <c r="P3" s="10" t="s">
        <v>14</v>
      </c>
    </row>
    <row r="4" spans="1:30" ht="28.5" customHeight="1" x14ac:dyDescent="0.2">
      <c r="A4" s="11" t="s">
        <v>15</v>
      </c>
      <c r="B4" s="12" t="s">
        <v>16</v>
      </c>
      <c r="C4" s="9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9" t="s">
        <v>22</v>
      </c>
      <c r="I4" s="13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3" t="s">
        <v>28</v>
      </c>
      <c r="O4" s="13" t="s">
        <v>29</v>
      </c>
      <c r="P4" s="15" t="s">
        <v>30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ht="12.75" x14ac:dyDescent="0.2">
      <c r="A5" s="17" t="s">
        <v>31</v>
      </c>
      <c r="B5" s="1" t="s">
        <v>32</v>
      </c>
      <c r="C5" s="18">
        <v>150</v>
      </c>
      <c r="D5" s="19">
        <v>43617</v>
      </c>
      <c r="E5" s="1" t="s">
        <v>33</v>
      </c>
      <c r="F5" s="1">
        <v>1.5</v>
      </c>
      <c r="G5" s="1">
        <v>1.75</v>
      </c>
      <c r="H5" s="1">
        <v>65</v>
      </c>
      <c r="I5" s="20" t="s">
        <v>34</v>
      </c>
      <c r="J5" s="1">
        <v>25</v>
      </c>
      <c r="K5" s="20" t="s">
        <v>35</v>
      </c>
      <c r="L5" s="1">
        <v>10</v>
      </c>
      <c r="N5" s="1"/>
      <c r="O5" s="1"/>
      <c r="P5" s="1" t="s">
        <v>36</v>
      </c>
    </row>
    <row r="6" spans="1:30" ht="12.75" x14ac:dyDescent="0.2">
      <c r="A6" s="4"/>
      <c r="E6" s="1" t="s">
        <v>37</v>
      </c>
      <c r="F6" s="1">
        <v>0.75</v>
      </c>
      <c r="G6" s="1">
        <v>1</v>
      </c>
      <c r="H6" s="1">
        <v>70</v>
      </c>
      <c r="I6" s="3"/>
      <c r="K6" s="3"/>
    </row>
    <row r="7" spans="1:30" ht="12.75" x14ac:dyDescent="0.2">
      <c r="A7" s="4"/>
      <c r="I7" s="3"/>
      <c r="K7" s="3"/>
    </row>
    <row r="8" spans="1:30" ht="12.75" x14ac:dyDescent="0.2">
      <c r="A8" s="4"/>
      <c r="I8" s="3"/>
      <c r="K8" s="3"/>
    </row>
    <row r="9" spans="1:30" ht="12.75" x14ac:dyDescent="0.2">
      <c r="A9" s="4"/>
      <c r="I9" s="3"/>
      <c r="K9" s="3"/>
    </row>
    <row r="10" spans="1:30" ht="12.75" x14ac:dyDescent="0.2">
      <c r="A10" s="4"/>
      <c r="I10" s="3"/>
      <c r="K10" s="3"/>
    </row>
    <row r="11" spans="1:30" ht="12.75" x14ac:dyDescent="0.2">
      <c r="A11" s="4"/>
      <c r="I11" s="3"/>
      <c r="K11" s="3"/>
    </row>
    <row r="12" spans="1:30" ht="12.75" x14ac:dyDescent="0.2">
      <c r="A12" s="4"/>
      <c r="F12" s="21"/>
      <c r="I12" s="3"/>
      <c r="K12" s="3"/>
    </row>
    <row r="13" spans="1:30" ht="12.75" x14ac:dyDescent="0.2">
      <c r="A13" s="4"/>
      <c r="I13" s="3"/>
      <c r="K13" s="3"/>
    </row>
    <row r="14" spans="1:30" ht="12.75" x14ac:dyDescent="0.2">
      <c r="A14" s="4"/>
      <c r="I14" s="3"/>
      <c r="K14" s="3"/>
    </row>
    <row r="15" spans="1:30" ht="12.75" x14ac:dyDescent="0.2">
      <c r="A15" s="4"/>
      <c r="I15" s="3"/>
      <c r="K15" s="3"/>
    </row>
    <row r="16" spans="1:30" ht="12.75" x14ac:dyDescent="0.2">
      <c r="A16" s="4"/>
      <c r="I16" s="3"/>
      <c r="K16" s="3"/>
    </row>
    <row r="17" spans="1:11" ht="12.75" x14ac:dyDescent="0.2">
      <c r="A17" s="4"/>
      <c r="I17" s="3"/>
      <c r="K17" s="3"/>
    </row>
    <row r="18" spans="1:11" ht="12.75" x14ac:dyDescent="0.2">
      <c r="A18" s="4"/>
      <c r="I18" s="3"/>
      <c r="K18" s="3"/>
    </row>
    <row r="19" spans="1:11" ht="12.75" x14ac:dyDescent="0.2">
      <c r="A19" s="4"/>
      <c r="I19" s="3"/>
      <c r="K19" s="3"/>
    </row>
    <row r="20" spans="1:11" ht="12.75" x14ac:dyDescent="0.2">
      <c r="A20" s="4"/>
      <c r="I20" s="3"/>
      <c r="K20" s="3"/>
    </row>
    <row r="21" spans="1:11" ht="12.75" x14ac:dyDescent="0.2">
      <c r="A21" s="4"/>
      <c r="I21" s="3"/>
      <c r="K21" s="3"/>
    </row>
    <row r="22" spans="1:11" ht="12.75" x14ac:dyDescent="0.2">
      <c r="A22" s="4"/>
      <c r="I22" s="3"/>
      <c r="K22" s="3"/>
    </row>
    <row r="23" spans="1:11" ht="12.75" x14ac:dyDescent="0.2">
      <c r="A23" s="4"/>
      <c r="I23" s="3"/>
      <c r="K23" s="3"/>
    </row>
    <row r="24" spans="1:11" ht="12.75" x14ac:dyDescent="0.2">
      <c r="A24" s="4"/>
      <c r="I24" s="3"/>
      <c r="K24" s="3"/>
    </row>
    <row r="25" spans="1:11" ht="12.75" x14ac:dyDescent="0.2">
      <c r="A25" s="4"/>
      <c r="I25" s="3"/>
      <c r="K25" s="3"/>
    </row>
    <row r="26" spans="1:11" ht="12.75" x14ac:dyDescent="0.2">
      <c r="A26" s="4"/>
      <c r="I26" s="3"/>
      <c r="K26" s="3"/>
    </row>
    <row r="27" spans="1:11" ht="12.75" x14ac:dyDescent="0.2">
      <c r="A27" s="4"/>
      <c r="I27" s="3"/>
      <c r="K27" s="3"/>
    </row>
    <row r="28" spans="1:11" ht="12.75" x14ac:dyDescent="0.2">
      <c r="A28" s="4"/>
      <c r="I28" s="3"/>
      <c r="K28" s="3"/>
    </row>
    <row r="29" spans="1:11" ht="12.75" x14ac:dyDescent="0.2">
      <c r="A29" s="4"/>
      <c r="I29" s="3"/>
      <c r="K29" s="3"/>
    </row>
    <row r="30" spans="1:11" ht="12.75" x14ac:dyDescent="0.2">
      <c r="A30" s="4"/>
      <c r="I30" s="3"/>
      <c r="K30" s="3"/>
    </row>
    <row r="31" spans="1:11" ht="12.75" x14ac:dyDescent="0.2">
      <c r="A31" s="4"/>
      <c r="I31" s="3"/>
      <c r="K31" s="3"/>
    </row>
    <row r="32" spans="1:11" ht="12.75" x14ac:dyDescent="0.2">
      <c r="A32" s="4"/>
      <c r="I32" s="3"/>
      <c r="K32" s="3"/>
    </row>
    <row r="33" spans="1:11" ht="12.75" x14ac:dyDescent="0.2">
      <c r="A33" s="4"/>
      <c r="I33" s="3"/>
      <c r="K33" s="3"/>
    </row>
    <row r="34" spans="1:11" ht="12.75" x14ac:dyDescent="0.2">
      <c r="A34" s="4"/>
      <c r="I34" s="3"/>
      <c r="K34" s="3"/>
    </row>
    <row r="35" spans="1:11" ht="12.75" x14ac:dyDescent="0.2">
      <c r="A35" s="4"/>
      <c r="I35" s="3"/>
      <c r="K35" s="3"/>
    </row>
    <row r="36" spans="1:11" ht="12.75" x14ac:dyDescent="0.2">
      <c r="A36" s="4"/>
      <c r="I36" s="3"/>
      <c r="K36" s="3"/>
    </row>
    <row r="37" spans="1:11" ht="12.75" x14ac:dyDescent="0.2">
      <c r="A37" s="4"/>
      <c r="I37" s="3"/>
      <c r="K37" s="3"/>
    </row>
    <row r="38" spans="1:11" ht="12.75" x14ac:dyDescent="0.2">
      <c r="A38" s="4"/>
      <c r="I38" s="3"/>
      <c r="K38" s="3"/>
    </row>
    <row r="39" spans="1:11" ht="12.75" x14ac:dyDescent="0.2">
      <c r="A39" s="4"/>
      <c r="I39" s="3"/>
      <c r="K39" s="3"/>
    </row>
    <row r="40" spans="1:11" ht="12.75" x14ac:dyDescent="0.2">
      <c r="A40" s="4"/>
      <c r="I40" s="3"/>
      <c r="K40" s="3"/>
    </row>
    <row r="41" spans="1:11" ht="12.75" x14ac:dyDescent="0.2">
      <c r="A41" s="4"/>
      <c r="I41" s="3"/>
      <c r="K41" s="3"/>
    </row>
    <row r="42" spans="1:11" ht="12.75" x14ac:dyDescent="0.2">
      <c r="A42" s="4"/>
      <c r="I42" s="3"/>
      <c r="K42" s="3"/>
    </row>
    <row r="43" spans="1:11" ht="12.75" x14ac:dyDescent="0.2">
      <c r="A43" s="4"/>
      <c r="I43" s="3"/>
      <c r="K43" s="3"/>
    </row>
    <row r="44" spans="1:11" ht="12.75" x14ac:dyDescent="0.2">
      <c r="A44" s="4"/>
      <c r="I44" s="3"/>
      <c r="K44" s="3"/>
    </row>
    <row r="45" spans="1:11" ht="12.75" x14ac:dyDescent="0.2">
      <c r="A45" s="4"/>
      <c r="I45" s="3"/>
      <c r="K45" s="3"/>
    </row>
    <row r="46" spans="1:11" ht="12.75" x14ac:dyDescent="0.2">
      <c r="A46" s="4"/>
      <c r="I46" s="3"/>
      <c r="K46" s="3"/>
    </row>
    <row r="47" spans="1:11" ht="12.75" x14ac:dyDescent="0.2">
      <c r="A47" s="4"/>
      <c r="I47" s="3"/>
      <c r="K47" s="3"/>
    </row>
    <row r="48" spans="1:11" ht="12.75" x14ac:dyDescent="0.2">
      <c r="A48" s="4"/>
      <c r="I48" s="3"/>
      <c r="K48" s="3"/>
    </row>
    <row r="49" spans="1:11" ht="12.75" x14ac:dyDescent="0.2">
      <c r="A49" s="4"/>
      <c r="I49" s="3"/>
      <c r="K49" s="3"/>
    </row>
    <row r="50" spans="1:11" ht="12.75" x14ac:dyDescent="0.2">
      <c r="A50" s="4"/>
      <c r="I50" s="3"/>
      <c r="K50" s="3"/>
    </row>
    <row r="51" spans="1:11" ht="12.75" x14ac:dyDescent="0.2">
      <c r="A51" s="4"/>
      <c r="I51" s="3"/>
      <c r="K51" s="3"/>
    </row>
    <row r="52" spans="1:11" ht="12.75" x14ac:dyDescent="0.2">
      <c r="A52" s="4"/>
      <c r="I52" s="3"/>
      <c r="K52" s="3"/>
    </row>
    <row r="53" spans="1:11" ht="12.75" x14ac:dyDescent="0.2">
      <c r="A53" s="4"/>
      <c r="I53" s="3"/>
      <c r="K53" s="3"/>
    </row>
    <row r="54" spans="1:11" ht="12.75" x14ac:dyDescent="0.2">
      <c r="A54" s="4"/>
      <c r="I54" s="3"/>
      <c r="K54" s="3"/>
    </row>
    <row r="55" spans="1:11" ht="12.75" x14ac:dyDescent="0.2">
      <c r="A55" s="4"/>
      <c r="I55" s="3"/>
      <c r="K55" s="3"/>
    </row>
    <row r="56" spans="1:11" ht="12.75" x14ac:dyDescent="0.2">
      <c r="A56" s="4"/>
      <c r="I56" s="3"/>
      <c r="K56" s="3"/>
    </row>
    <row r="57" spans="1:11" ht="12.75" x14ac:dyDescent="0.2">
      <c r="A57" s="4"/>
      <c r="I57" s="3"/>
      <c r="K57" s="3"/>
    </row>
    <row r="58" spans="1:11" ht="12.75" x14ac:dyDescent="0.2">
      <c r="A58" s="4"/>
      <c r="I58" s="3"/>
      <c r="K58" s="3"/>
    </row>
    <row r="59" spans="1:11" ht="12.75" x14ac:dyDescent="0.2">
      <c r="A59" s="4"/>
      <c r="I59" s="3"/>
      <c r="K59" s="3"/>
    </row>
    <row r="60" spans="1:11" ht="12.75" x14ac:dyDescent="0.2">
      <c r="A60" s="4"/>
      <c r="I60" s="3"/>
      <c r="K60" s="3"/>
    </row>
    <row r="61" spans="1:11" ht="12.75" x14ac:dyDescent="0.2">
      <c r="A61" s="4"/>
      <c r="I61" s="3"/>
      <c r="K61" s="3"/>
    </row>
    <row r="62" spans="1:11" ht="12.75" x14ac:dyDescent="0.2">
      <c r="A62" s="4"/>
      <c r="I62" s="3"/>
      <c r="K62" s="3"/>
    </row>
    <row r="63" spans="1:11" ht="12.75" x14ac:dyDescent="0.2">
      <c r="A63" s="4"/>
      <c r="I63" s="3"/>
      <c r="K63" s="3"/>
    </row>
    <row r="64" spans="1:11" ht="12.75" x14ac:dyDescent="0.2">
      <c r="A64" s="4"/>
      <c r="I64" s="3"/>
      <c r="K64" s="3"/>
    </row>
    <row r="65" spans="1:11" ht="12.75" x14ac:dyDescent="0.2">
      <c r="A65" s="4"/>
      <c r="I65" s="3"/>
      <c r="K65" s="3"/>
    </row>
    <row r="66" spans="1:11" ht="12.75" x14ac:dyDescent="0.2">
      <c r="A66" s="4"/>
      <c r="I66" s="3"/>
      <c r="K66" s="3"/>
    </row>
    <row r="67" spans="1:11" ht="12.75" x14ac:dyDescent="0.2">
      <c r="A67" s="4"/>
      <c r="I67" s="3"/>
      <c r="K67" s="3"/>
    </row>
    <row r="68" spans="1:11" ht="12.75" x14ac:dyDescent="0.2">
      <c r="A68" s="4"/>
      <c r="I68" s="3"/>
      <c r="K68" s="3"/>
    </row>
    <row r="69" spans="1:11" ht="12.75" x14ac:dyDescent="0.2">
      <c r="A69" s="4"/>
      <c r="I69" s="3"/>
      <c r="K69" s="3"/>
    </row>
    <row r="70" spans="1:11" ht="12.75" x14ac:dyDescent="0.2">
      <c r="A70" s="4"/>
      <c r="I70" s="3"/>
      <c r="K70" s="3"/>
    </row>
    <row r="71" spans="1:11" ht="12.75" x14ac:dyDescent="0.2">
      <c r="A71" s="4"/>
      <c r="I71" s="3"/>
      <c r="K71" s="3"/>
    </row>
    <row r="72" spans="1:11" ht="12.75" x14ac:dyDescent="0.2">
      <c r="A72" s="4"/>
      <c r="I72" s="3"/>
      <c r="K72" s="3"/>
    </row>
    <row r="73" spans="1:11" ht="12.75" x14ac:dyDescent="0.2">
      <c r="A73" s="4"/>
      <c r="I73" s="3"/>
      <c r="K73" s="3"/>
    </row>
    <row r="74" spans="1:11" ht="12.75" x14ac:dyDescent="0.2">
      <c r="A74" s="4"/>
      <c r="I74" s="3"/>
      <c r="K74" s="3"/>
    </row>
    <row r="75" spans="1:11" ht="12.75" x14ac:dyDescent="0.2">
      <c r="A75" s="4"/>
      <c r="I75" s="3"/>
      <c r="K75" s="3"/>
    </row>
    <row r="76" spans="1:11" ht="12.75" x14ac:dyDescent="0.2">
      <c r="A76" s="4"/>
      <c r="I76" s="3"/>
      <c r="K76" s="3"/>
    </row>
    <row r="77" spans="1:11" ht="12.75" x14ac:dyDescent="0.2">
      <c r="A77" s="4"/>
      <c r="I77" s="3"/>
      <c r="K77" s="3"/>
    </row>
    <row r="78" spans="1:11" ht="12.75" x14ac:dyDescent="0.2">
      <c r="A78" s="4"/>
      <c r="I78" s="3"/>
      <c r="K78" s="3"/>
    </row>
    <row r="79" spans="1:11" ht="12.75" x14ac:dyDescent="0.2">
      <c r="A79" s="4"/>
      <c r="I79" s="3"/>
      <c r="K79" s="3"/>
    </row>
    <row r="80" spans="1:11" ht="12.75" x14ac:dyDescent="0.2">
      <c r="A80" s="4"/>
      <c r="I80" s="3"/>
      <c r="K80" s="3"/>
    </row>
    <row r="81" spans="1:11" ht="12.75" x14ac:dyDescent="0.2">
      <c r="A81" s="4"/>
      <c r="I81" s="3"/>
      <c r="K81" s="3"/>
    </row>
    <row r="82" spans="1:11" ht="12.75" x14ac:dyDescent="0.2">
      <c r="A82" s="4"/>
      <c r="I82" s="3"/>
      <c r="K82" s="3"/>
    </row>
    <row r="83" spans="1:11" ht="12.75" x14ac:dyDescent="0.2">
      <c r="A83" s="4"/>
      <c r="I83" s="3"/>
      <c r="K83" s="3"/>
    </row>
    <row r="84" spans="1:11" ht="12.75" x14ac:dyDescent="0.2">
      <c r="A84" s="4"/>
      <c r="I84" s="3"/>
      <c r="K84" s="3"/>
    </row>
    <row r="85" spans="1:11" ht="12.75" x14ac:dyDescent="0.2">
      <c r="A85" s="4"/>
      <c r="I85" s="3"/>
      <c r="K85" s="3"/>
    </row>
    <row r="86" spans="1:11" ht="12.75" x14ac:dyDescent="0.2">
      <c r="A86" s="4"/>
      <c r="I86" s="3"/>
      <c r="K86" s="3"/>
    </row>
    <row r="87" spans="1:11" ht="12.75" x14ac:dyDescent="0.2">
      <c r="A87" s="4"/>
      <c r="I87" s="3"/>
      <c r="K87" s="3"/>
    </row>
    <row r="88" spans="1:11" ht="12.75" x14ac:dyDescent="0.2">
      <c r="A88" s="4"/>
      <c r="I88" s="3"/>
      <c r="K88" s="3"/>
    </row>
    <row r="89" spans="1:11" ht="12.75" x14ac:dyDescent="0.2">
      <c r="A89" s="4"/>
      <c r="I89" s="3"/>
      <c r="K89" s="3"/>
    </row>
    <row r="90" spans="1:11" ht="12.75" x14ac:dyDescent="0.2">
      <c r="A90" s="4"/>
      <c r="I90" s="3"/>
      <c r="K90" s="3"/>
    </row>
    <row r="91" spans="1:11" ht="12.75" x14ac:dyDescent="0.2">
      <c r="A91" s="4"/>
      <c r="I91" s="3"/>
      <c r="K91" s="3"/>
    </row>
    <row r="92" spans="1:11" ht="12.75" x14ac:dyDescent="0.2">
      <c r="A92" s="4"/>
      <c r="I92" s="3"/>
      <c r="K92" s="3"/>
    </row>
    <row r="93" spans="1:11" ht="12.75" x14ac:dyDescent="0.2">
      <c r="A93" s="4"/>
      <c r="I93" s="3"/>
      <c r="K93" s="3"/>
    </row>
    <row r="94" spans="1:11" ht="12.75" x14ac:dyDescent="0.2">
      <c r="A94" s="4"/>
      <c r="I94" s="3"/>
      <c r="K94" s="3"/>
    </row>
    <row r="95" spans="1:11" ht="12.75" x14ac:dyDescent="0.2">
      <c r="A95" s="4"/>
      <c r="I95" s="3"/>
      <c r="K95" s="3"/>
    </row>
    <row r="96" spans="1:11" ht="12.75" x14ac:dyDescent="0.2">
      <c r="A96" s="4"/>
      <c r="I96" s="3"/>
      <c r="K96" s="3"/>
    </row>
    <row r="97" spans="1:11" ht="12.75" x14ac:dyDescent="0.2">
      <c r="A97" s="4"/>
      <c r="I97" s="3"/>
      <c r="K97" s="3"/>
    </row>
    <row r="98" spans="1:11" ht="12.75" x14ac:dyDescent="0.2">
      <c r="A98" s="4"/>
      <c r="I98" s="3"/>
      <c r="K98" s="3"/>
    </row>
    <row r="99" spans="1:11" ht="12.75" x14ac:dyDescent="0.2">
      <c r="A99" s="4"/>
      <c r="I99" s="3"/>
      <c r="K99" s="3"/>
    </row>
    <row r="100" spans="1:11" ht="12.75" x14ac:dyDescent="0.2">
      <c r="A100" s="4"/>
      <c r="I100" s="3"/>
      <c r="K100" s="3"/>
    </row>
    <row r="101" spans="1:11" ht="12.75" x14ac:dyDescent="0.2">
      <c r="A101" s="4"/>
      <c r="I101" s="3"/>
      <c r="K101" s="3"/>
    </row>
    <row r="102" spans="1:11" ht="12.75" x14ac:dyDescent="0.2">
      <c r="A102" s="4"/>
      <c r="I102" s="3"/>
      <c r="K102" s="3"/>
    </row>
    <row r="103" spans="1:11" ht="12.75" x14ac:dyDescent="0.2">
      <c r="A103" s="4"/>
      <c r="I103" s="3"/>
      <c r="K103" s="3"/>
    </row>
    <row r="104" spans="1:11" ht="12.75" x14ac:dyDescent="0.2">
      <c r="A104" s="4"/>
      <c r="I104" s="3"/>
      <c r="K104" s="3"/>
    </row>
    <row r="105" spans="1:11" ht="12.75" x14ac:dyDescent="0.2">
      <c r="A105" s="4"/>
      <c r="I105" s="3"/>
      <c r="K105" s="3"/>
    </row>
    <row r="106" spans="1:11" ht="12.75" x14ac:dyDescent="0.2">
      <c r="A106" s="4"/>
      <c r="I106" s="3"/>
      <c r="K106" s="3"/>
    </row>
    <row r="107" spans="1:11" ht="12.75" x14ac:dyDescent="0.2">
      <c r="A107" s="4"/>
      <c r="I107" s="3"/>
      <c r="K107" s="3"/>
    </row>
    <row r="108" spans="1:11" ht="12.75" x14ac:dyDescent="0.2">
      <c r="A108" s="4"/>
      <c r="I108" s="3"/>
      <c r="K108" s="3"/>
    </row>
    <row r="109" spans="1:11" ht="12.75" x14ac:dyDescent="0.2">
      <c r="A109" s="4"/>
      <c r="I109" s="3"/>
      <c r="K109" s="3"/>
    </row>
    <row r="110" spans="1:11" ht="12.75" x14ac:dyDescent="0.2">
      <c r="A110" s="4"/>
      <c r="I110" s="3"/>
      <c r="K110" s="3"/>
    </row>
    <row r="111" spans="1:11" ht="12.75" x14ac:dyDescent="0.2">
      <c r="A111" s="4"/>
      <c r="I111" s="3"/>
      <c r="K111" s="3"/>
    </row>
    <row r="112" spans="1:11" ht="12.75" x14ac:dyDescent="0.2">
      <c r="A112" s="4"/>
      <c r="I112" s="3"/>
      <c r="K112" s="3"/>
    </row>
    <row r="113" spans="1:11" ht="12.75" x14ac:dyDescent="0.2">
      <c r="A113" s="4"/>
      <c r="I113" s="3"/>
      <c r="K113" s="3"/>
    </row>
    <row r="114" spans="1:11" ht="12.75" x14ac:dyDescent="0.2">
      <c r="A114" s="4"/>
      <c r="I114" s="3"/>
      <c r="K114" s="3"/>
    </row>
    <row r="115" spans="1:11" ht="12.75" x14ac:dyDescent="0.2">
      <c r="A115" s="4"/>
      <c r="I115" s="3"/>
      <c r="K115" s="3"/>
    </row>
    <row r="116" spans="1:11" ht="12.75" x14ac:dyDescent="0.2">
      <c r="A116" s="4"/>
      <c r="I116" s="3"/>
      <c r="K116" s="3"/>
    </row>
    <row r="117" spans="1:11" ht="12.75" x14ac:dyDescent="0.2">
      <c r="A117" s="4"/>
      <c r="I117" s="3"/>
      <c r="K117" s="3"/>
    </row>
    <row r="118" spans="1:11" ht="12.75" x14ac:dyDescent="0.2">
      <c r="A118" s="4"/>
      <c r="I118" s="3"/>
      <c r="K118" s="3"/>
    </row>
    <row r="119" spans="1:11" ht="12.75" x14ac:dyDescent="0.2">
      <c r="A119" s="4"/>
      <c r="I119" s="3"/>
      <c r="K119" s="3"/>
    </row>
    <row r="120" spans="1:11" ht="12.75" x14ac:dyDescent="0.2">
      <c r="A120" s="4"/>
      <c r="I120" s="3"/>
      <c r="K120" s="3"/>
    </row>
    <row r="121" spans="1:11" ht="12.75" x14ac:dyDescent="0.2">
      <c r="A121" s="4"/>
      <c r="I121" s="3"/>
      <c r="K121" s="3"/>
    </row>
    <row r="122" spans="1:11" ht="12.75" x14ac:dyDescent="0.2">
      <c r="A122" s="4"/>
      <c r="I122" s="3"/>
      <c r="K122" s="3"/>
    </row>
    <row r="123" spans="1:11" ht="12.75" x14ac:dyDescent="0.2">
      <c r="A123" s="4"/>
      <c r="I123" s="3"/>
      <c r="K123" s="3"/>
    </row>
    <row r="124" spans="1:11" ht="12.75" x14ac:dyDescent="0.2">
      <c r="A124" s="4"/>
      <c r="I124" s="3"/>
      <c r="K124" s="3"/>
    </row>
    <row r="125" spans="1:11" ht="12.75" x14ac:dyDescent="0.2">
      <c r="A125" s="4"/>
      <c r="I125" s="3"/>
      <c r="K125" s="3"/>
    </row>
    <row r="126" spans="1:11" ht="12.75" x14ac:dyDescent="0.2">
      <c r="A126" s="4"/>
      <c r="I126" s="3"/>
      <c r="K126" s="3"/>
    </row>
    <row r="127" spans="1:11" ht="12.75" x14ac:dyDescent="0.2">
      <c r="A127" s="4"/>
      <c r="I127" s="3"/>
      <c r="K127" s="3"/>
    </row>
    <row r="128" spans="1:11" ht="12.75" x14ac:dyDescent="0.2">
      <c r="A128" s="4"/>
      <c r="I128" s="3"/>
      <c r="K128" s="3"/>
    </row>
    <row r="129" spans="1:11" ht="12.75" x14ac:dyDescent="0.2">
      <c r="A129" s="4"/>
      <c r="I129" s="3"/>
      <c r="K129" s="3"/>
    </row>
    <row r="130" spans="1:11" ht="12.75" x14ac:dyDescent="0.2">
      <c r="A130" s="4"/>
      <c r="I130" s="3"/>
      <c r="K130" s="3"/>
    </row>
    <row r="131" spans="1:11" ht="12.75" x14ac:dyDescent="0.2">
      <c r="A131" s="4"/>
      <c r="I131" s="3"/>
      <c r="K131" s="3"/>
    </row>
    <row r="132" spans="1:11" ht="12.75" x14ac:dyDescent="0.2">
      <c r="A132" s="4"/>
      <c r="I132" s="3"/>
      <c r="K132" s="3"/>
    </row>
    <row r="133" spans="1:11" ht="12.75" x14ac:dyDescent="0.2">
      <c r="A133" s="4"/>
      <c r="I133" s="3"/>
      <c r="K133" s="3"/>
    </row>
    <row r="134" spans="1:11" ht="12.75" x14ac:dyDescent="0.2">
      <c r="A134" s="4"/>
      <c r="I134" s="3"/>
      <c r="K134" s="3"/>
    </row>
    <row r="135" spans="1:11" ht="12.75" x14ac:dyDescent="0.2">
      <c r="A135" s="4"/>
      <c r="I135" s="3"/>
      <c r="K135" s="3"/>
    </row>
    <row r="136" spans="1:11" ht="12.75" x14ac:dyDescent="0.2">
      <c r="A136" s="4"/>
      <c r="I136" s="3"/>
      <c r="K136" s="3"/>
    </row>
    <row r="137" spans="1:11" ht="12.75" x14ac:dyDescent="0.2">
      <c r="A137" s="4"/>
      <c r="I137" s="3"/>
      <c r="K137" s="3"/>
    </row>
    <row r="138" spans="1:11" ht="12.75" x14ac:dyDescent="0.2">
      <c r="A138" s="4"/>
      <c r="I138" s="3"/>
      <c r="K138" s="3"/>
    </row>
    <row r="139" spans="1:11" ht="12.75" x14ac:dyDescent="0.2">
      <c r="A139" s="4"/>
      <c r="I139" s="3"/>
      <c r="K139" s="3"/>
    </row>
    <row r="140" spans="1:11" ht="12.75" x14ac:dyDescent="0.2">
      <c r="A140" s="4"/>
      <c r="I140" s="3"/>
      <c r="K140" s="3"/>
    </row>
    <row r="141" spans="1:11" ht="12.75" x14ac:dyDescent="0.2">
      <c r="A141" s="4"/>
      <c r="I141" s="3"/>
      <c r="K141" s="3"/>
    </row>
    <row r="142" spans="1:11" ht="12.75" x14ac:dyDescent="0.2">
      <c r="A142" s="4"/>
      <c r="I142" s="3"/>
      <c r="K142" s="3"/>
    </row>
    <row r="143" spans="1:11" ht="12.75" x14ac:dyDescent="0.2">
      <c r="A143" s="4"/>
      <c r="I143" s="3"/>
      <c r="K143" s="3"/>
    </row>
    <row r="144" spans="1:11" ht="12.75" x14ac:dyDescent="0.2">
      <c r="A144" s="4"/>
      <c r="I144" s="3"/>
      <c r="K144" s="3"/>
    </row>
    <row r="145" spans="1:11" ht="12.75" x14ac:dyDescent="0.2">
      <c r="A145" s="4"/>
      <c r="I145" s="3"/>
      <c r="K145" s="3"/>
    </row>
    <row r="146" spans="1:11" ht="12.75" x14ac:dyDescent="0.2">
      <c r="A146" s="4"/>
      <c r="I146" s="3"/>
      <c r="K146" s="3"/>
    </row>
    <row r="147" spans="1:11" ht="12.75" x14ac:dyDescent="0.2">
      <c r="A147" s="4"/>
      <c r="I147" s="3"/>
      <c r="K147" s="3"/>
    </row>
    <row r="148" spans="1:11" ht="12.75" x14ac:dyDescent="0.2">
      <c r="A148" s="4"/>
      <c r="I148" s="3"/>
      <c r="K148" s="3"/>
    </row>
    <row r="149" spans="1:11" ht="12.75" x14ac:dyDescent="0.2">
      <c r="A149" s="4"/>
      <c r="I149" s="3"/>
      <c r="K149" s="3"/>
    </row>
    <row r="150" spans="1:11" ht="12.75" x14ac:dyDescent="0.2">
      <c r="A150" s="4"/>
      <c r="I150" s="3"/>
      <c r="K150" s="3"/>
    </row>
    <row r="151" spans="1:11" ht="12.75" x14ac:dyDescent="0.2">
      <c r="A151" s="4"/>
      <c r="I151" s="3"/>
      <c r="K151" s="3"/>
    </row>
    <row r="152" spans="1:11" ht="12.75" x14ac:dyDescent="0.2">
      <c r="A152" s="4"/>
      <c r="I152" s="3"/>
      <c r="K152" s="3"/>
    </row>
    <row r="153" spans="1:11" ht="12.75" x14ac:dyDescent="0.2">
      <c r="A153" s="4"/>
      <c r="I153" s="3"/>
      <c r="K153" s="3"/>
    </row>
    <row r="154" spans="1:11" ht="12.75" x14ac:dyDescent="0.2">
      <c r="A154" s="4"/>
      <c r="I154" s="3"/>
      <c r="K154" s="3"/>
    </row>
    <row r="155" spans="1:11" ht="12.75" x14ac:dyDescent="0.2">
      <c r="A155" s="4"/>
      <c r="I155" s="3"/>
      <c r="K155" s="3"/>
    </row>
    <row r="156" spans="1:11" ht="12.75" x14ac:dyDescent="0.2">
      <c r="A156" s="4"/>
      <c r="I156" s="3"/>
      <c r="K156" s="3"/>
    </row>
    <row r="157" spans="1:11" ht="12.75" x14ac:dyDescent="0.2">
      <c r="A157" s="4"/>
      <c r="I157" s="3"/>
      <c r="K157" s="3"/>
    </row>
    <row r="158" spans="1:11" ht="12.75" x14ac:dyDescent="0.2">
      <c r="A158" s="4"/>
      <c r="I158" s="3"/>
      <c r="K158" s="3"/>
    </row>
    <row r="159" spans="1:11" ht="12.75" x14ac:dyDescent="0.2">
      <c r="A159" s="4"/>
      <c r="I159" s="3"/>
      <c r="K159" s="3"/>
    </row>
    <row r="160" spans="1:11" ht="12.75" x14ac:dyDescent="0.2">
      <c r="A160" s="4"/>
      <c r="I160" s="3"/>
      <c r="K160" s="3"/>
    </row>
    <row r="161" spans="1:11" ht="12.75" x14ac:dyDescent="0.2">
      <c r="A161" s="4"/>
      <c r="I161" s="3"/>
      <c r="K161" s="3"/>
    </row>
    <row r="162" spans="1:11" ht="12.75" x14ac:dyDescent="0.2">
      <c r="A162" s="4"/>
      <c r="I162" s="3"/>
      <c r="K162" s="3"/>
    </row>
    <row r="163" spans="1:11" ht="12.75" x14ac:dyDescent="0.2">
      <c r="A163" s="4"/>
      <c r="I163" s="3"/>
      <c r="K163" s="3"/>
    </row>
    <row r="164" spans="1:11" ht="12.75" x14ac:dyDescent="0.2">
      <c r="A164" s="4"/>
      <c r="I164" s="3"/>
      <c r="K164" s="3"/>
    </row>
    <row r="165" spans="1:11" ht="12.75" x14ac:dyDescent="0.2">
      <c r="A165" s="4"/>
      <c r="I165" s="3"/>
      <c r="K165" s="3"/>
    </row>
    <row r="166" spans="1:11" ht="12.75" x14ac:dyDescent="0.2">
      <c r="A166" s="4"/>
      <c r="I166" s="3"/>
      <c r="K166" s="3"/>
    </row>
    <row r="167" spans="1:11" ht="12.75" x14ac:dyDescent="0.2">
      <c r="A167" s="4"/>
      <c r="I167" s="3"/>
      <c r="K167" s="3"/>
    </row>
    <row r="168" spans="1:11" ht="12.75" x14ac:dyDescent="0.2">
      <c r="A168" s="4"/>
      <c r="I168" s="3"/>
      <c r="K168" s="3"/>
    </row>
    <row r="169" spans="1:11" ht="12.75" x14ac:dyDescent="0.2">
      <c r="A169" s="4"/>
      <c r="I169" s="3"/>
      <c r="K169" s="3"/>
    </row>
    <row r="170" spans="1:11" ht="12.75" x14ac:dyDescent="0.2">
      <c r="A170" s="4"/>
      <c r="I170" s="3"/>
      <c r="K170" s="3"/>
    </row>
    <row r="171" spans="1:11" ht="12.75" x14ac:dyDescent="0.2">
      <c r="A171" s="4"/>
      <c r="I171" s="3"/>
      <c r="K171" s="3"/>
    </row>
    <row r="172" spans="1:11" ht="12.75" x14ac:dyDescent="0.2">
      <c r="A172" s="4"/>
      <c r="I172" s="3"/>
      <c r="K172" s="3"/>
    </row>
    <row r="173" spans="1:11" ht="12.75" x14ac:dyDescent="0.2">
      <c r="A173" s="4"/>
      <c r="I173" s="3"/>
      <c r="K173" s="3"/>
    </row>
    <row r="174" spans="1:11" ht="12.75" x14ac:dyDescent="0.2">
      <c r="A174" s="4"/>
      <c r="I174" s="3"/>
      <c r="K174" s="3"/>
    </row>
    <row r="175" spans="1:11" ht="12.75" x14ac:dyDescent="0.2">
      <c r="A175" s="4"/>
      <c r="I175" s="3"/>
      <c r="K175" s="3"/>
    </row>
    <row r="176" spans="1:11" ht="12.75" x14ac:dyDescent="0.2">
      <c r="A176" s="4"/>
      <c r="I176" s="3"/>
      <c r="K176" s="3"/>
    </row>
    <row r="177" spans="1:11" ht="12.75" x14ac:dyDescent="0.2">
      <c r="A177" s="4"/>
      <c r="I177" s="3"/>
      <c r="K177" s="3"/>
    </row>
    <row r="178" spans="1:11" ht="12.75" x14ac:dyDescent="0.2">
      <c r="A178" s="4"/>
      <c r="I178" s="3"/>
      <c r="K178" s="3"/>
    </row>
    <row r="179" spans="1:11" ht="12.75" x14ac:dyDescent="0.2">
      <c r="A179" s="4"/>
      <c r="I179" s="3"/>
      <c r="K179" s="3"/>
    </row>
    <row r="180" spans="1:11" ht="12.75" x14ac:dyDescent="0.2">
      <c r="A180" s="4"/>
      <c r="I180" s="3"/>
      <c r="K180" s="3"/>
    </row>
    <row r="181" spans="1:11" ht="12.75" x14ac:dyDescent="0.2">
      <c r="A181" s="4"/>
      <c r="I181" s="3"/>
      <c r="K181" s="3"/>
    </row>
    <row r="182" spans="1:11" ht="12.75" x14ac:dyDescent="0.2">
      <c r="A182" s="4"/>
      <c r="I182" s="3"/>
      <c r="K182" s="3"/>
    </row>
    <row r="183" spans="1:11" ht="12.75" x14ac:dyDescent="0.2">
      <c r="A183" s="4"/>
      <c r="I183" s="3"/>
      <c r="K183" s="3"/>
    </row>
    <row r="184" spans="1:11" ht="12.75" x14ac:dyDescent="0.2">
      <c r="A184" s="4"/>
      <c r="I184" s="3"/>
      <c r="K184" s="3"/>
    </row>
    <row r="185" spans="1:11" ht="12.75" x14ac:dyDescent="0.2">
      <c r="A185" s="4"/>
      <c r="I185" s="3"/>
      <c r="K185" s="3"/>
    </row>
    <row r="186" spans="1:11" ht="12.75" x14ac:dyDescent="0.2">
      <c r="A186" s="4"/>
      <c r="I186" s="3"/>
      <c r="K186" s="3"/>
    </row>
    <row r="187" spans="1:11" ht="12.75" x14ac:dyDescent="0.2">
      <c r="A187" s="4"/>
      <c r="I187" s="3"/>
      <c r="K187" s="3"/>
    </row>
    <row r="188" spans="1:11" ht="12.75" x14ac:dyDescent="0.2">
      <c r="A188" s="4"/>
      <c r="I188" s="3"/>
      <c r="K188" s="3"/>
    </row>
    <row r="189" spans="1:11" ht="12.75" x14ac:dyDescent="0.2">
      <c r="A189" s="4"/>
      <c r="I189" s="3"/>
      <c r="K189" s="3"/>
    </row>
    <row r="190" spans="1:11" ht="12.75" x14ac:dyDescent="0.2">
      <c r="A190" s="4"/>
      <c r="I190" s="3"/>
      <c r="K190" s="3"/>
    </row>
    <row r="191" spans="1:11" ht="12.75" x14ac:dyDescent="0.2">
      <c r="A191" s="4"/>
      <c r="I191" s="3"/>
      <c r="K191" s="3"/>
    </row>
    <row r="192" spans="1:11" ht="12.75" x14ac:dyDescent="0.2">
      <c r="A192" s="4"/>
      <c r="I192" s="3"/>
      <c r="K192" s="3"/>
    </row>
    <row r="193" spans="1:11" ht="12.75" x14ac:dyDescent="0.2">
      <c r="A193" s="4"/>
      <c r="I193" s="3"/>
      <c r="K193" s="3"/>
    </row>
    <row r="194" spans="1:11" ht="12.75" x14ac:dyDescent="0.2">
      <c r="A194" s="4"/>
      <c r="I194" s="3"/>
      <c r="K194" s="3"/>
    </row>
    <row r="195" spans="1:11" ht="12.75" x14ac:dyDescent="0.2">
      <c r="A195" s="4"/>
      <c r="I195" s="3"/>
      <c r="K195" s="3"/>
    </row>
    <row r="196" spans="1:11" ht="12.75" x14ac:dyDescent="0.2">
      <c r="A196" s="4"/>
      <c r="I196" s="3"/>
      <c r="K196" s="3"/>
    </row>
    <row r="197" spans="1:11" ht="12.75" x14ac:dyDescent="0.2">
      <c r="A197" s="4"/>
      <c r="I197" s="3"/>
      <c r="K197" s="3"/>
    </row>
    <row r="198" spans="1:11" ht="12.75" x14ac:dyDescent="0.2">
      <c r="A198" s="4"/>
      <c r="I198" s="3"/>
      <c r="K198" s="3"/>
    </row>
    <row r="199" spans="1:11" ht="12.75" x14ac:dyDescent="0.2">
      <c r="A199" s="4"/>
      <c r="I199" s="3"/>
      <c r="K199" s="3"/>
    </row>
    <row r="200" spans="1:11" ht="12.75" x14ac:dyDescent="0.2">
      <c r="A200" s="4"/>
      <c r="I200" s="3"/>
      <c r="K200" s="3"/>
    </row>
    <row r="201" spans="1:11" ht="12.75" x14ac:dyDescent="0.2">
      <c r="A201" s="4"/>
      <c r="I201" s="3"/>
      <c r="K201" s="3"/>
    </row>
    <row r="202" spans="1:11" ht="12.75" x14ac:dyDescent="0.2">
      <c r="A202" s="4"/>
      <c r="I202" s="3"/>
      <c r="K202" s="3"/>
    </row>
    <row r="203" spans="1:11" ht="12.75" x14ac:dyDescent="0.2">
      <c r="A203" s="4"/>
      <c r="I203" s="3"/>
      <c r="K203" s="3"/>
    </row>
    <row r="204" spans="1:11" ht="12.75" x14ac:dyDescent="0.2">
      <c r="A204" s="4"/>
      <c r="I204" s="3"/>
      <c r="K204" s="3"/>
    </row>
    <row r="205" spans="1:11" ht="12.75" x14ac:dyDescent="0.2">
      <c r="A205" s="4"/>
      <c r="I205" s="3"/>
      <c r="K205" s="3"/>
    </row>
    <row r="206" spans="1:11" ht="12.75" x14ac:dyDescent="0.2">
      <c r="A206" s="4"/>
      <c r="I206" s="3"/>
      <c r="K206" s="3"/>
    </row>
    <row r="207" spans="1:11" ht="12.75" x14ac:dyDescent="0.2">
      <c r="A207" s="4"/>
      <c r="I207" s="3"/>
      <c r="K207" s="3"/>
    </row>
    <row r="208" spans="1:11" ht="12.75" x14ac:dyDescent="0.2">
      <c r="A208" s="4"/>
      <c r="I208" s="3"/>
      <c r="K208" s="3"/>
    </row>
    <row r="209" spans="1:11" ht="12.75" x14ac:dyDescent="0.2">
      <c r="A209" s="4"/>
      <c r="I209" s="3"/>
      <c r="K209" s="3"/>
    </row>
    <row r="210" spans="1:11" ht="12.75" x14ac:dyDescent="0.2">
      <c r="A210" s="4"/>
      <c r="I210" s="3"/>
      <c r="K210" s="3"/>
    </row>
    <row r="211" spans="1:11" ht="12.75" x14ac:dyDescent="0.2">
      <c r="A211" s="4"/>
      <c r="I211" s="3"/>
      <c r="K211" s="3"/>
    </row>
    <row r="212" spans="1:11" ht="12.75" x14ac:dyDescent="0.2">
      <c r="A212" s="4"/>
      <c r="I212" s="3"/>
      <c r="K212" s="3"/>
    </row>
    <row r="213" spans="1:11" ht="12.75" x14ac:dyDescent="0.2">
      <c r="A213" s="4"/>
      <c r="I213" s="3"/>
      <c r="K213" s="3"/>
    </row>
    <row r="214" spans="1:11" ht="12.75" x14ac:dyDescent="0.2">
      <c r="A214" s="4"/>
      <c r="I214" s="3"/>
      <c r="K214" s="3"/>
    </row>
    <row r="215" spans="1:11" ht="12.75" x14ac:dyDescent="0.2">
      <c r="A215" s="4"/>
      <c r="I215" s="3"/>
      <c r="K215" s="3"/>
    </row>
    <row r="216" spans="1:11" ht="12.75" x14ac:dyDescent="0.2">
      <c r="A216" s="4"/>
      <c r="I216" s="3"/>
      <c r="K216" s="3"/>
    </row>
    <row r="217" spans="1:11" ht="12.75" x14ac:dyDescent="0.2">
      <c r="A217" s="4"/>
      <c r="I217" s="3"/>
      <c r="K217" s="3"/>
    </row>
    <row r="218" spans="1:11" ht="12.75" x14ac:dyDescent="0.2">
      <c r="A218" s="4"/>
      <c r="I218" s="3"/>
      <c r="K218" s="3"/>
    </row>
    <row r="219" spans="1:11" ht="12.75" x14ac:dyDescent="0.2">
      <c r="A219" s="4"/>
      <c r="I219" s="3"/>
      <c r="K219" s="3"/>
    </row>
    <row r="220" spans="1:11" ht="12.75" x14ac:dyDescent="0.2">
      <c r="A220" s="4"/>
      <c r="I220" s="3"/>
      <c r="K220" s="3"/>
    </row>
    <row r="221" spans="1:11" ht="12.75" x14ac:dyDescent="0.2">
      <c r="A221" s="4"/>
      <c r="I221" s="3"/>
      <c r="K221" s="3"/>
    </row>
    <row r="222" spans="1:11" ht="12.75" x14ac:dyDescent="0.2">
      <c r="A222" s="4"/>
      <c r="I222" s="3"/>
      <c r="K222" s="3"/>
    </row>
    <row r="223" spans="1:11" ht="12.75" x14ac:dyDescent="0.2">
      <c r="A223" s="4"/>
      <c r="I223" s="3"/>
      <c r="K223" s="3"/>
    </row>
    <row r="224" spans="1:11" ht="12.75" x14ac:dyDescent="0.2">
      <c r="A224" s="4"/>
      <c r="I224" s="3"/>
      <c r="K224" s="3"/>
    </row>
    <row r="225" spans="1:11" ht="12.75" x14ac:dyDescent="0.2">
      <c r="A225" s="4"/>
      <c r="I225" s="3"/>
      <c r="K225" s="3"/>
    </row>
    <row r="226" spans="1:11" ht="12.75" x14ac:dyDescent="0.2">
      <c r="A226" s="4"/>
      <c r="I226" s="3"/>
      <c r="K226" s="3"/>
    </row>
    <row r="227" spans="1:11" ht="12.75" x14ac:dyDescent="0.2">
      <c r="A227" s="4"/>
      <c r="I227" s="3"/>
      <c r="K227" s="3"/>
    </row>
    <row r="228" spans="1:11" ht="12.75" x14ac:dyDescent="0.2">
      <c r="A228" s="4"/>
      <c r="I228" s="3"/>
      <c r="K228" s="3"/>
    </row>
    <row r="229" spans="1:11" ht="12.75" x14ac:dyDescent="0.2">
      <c r="A229" s="4"/>
      <c r="I229" s="3"/>
      <c r="K229" s="3"/>
    </row>
    <row r="230" spans="1:11" ht="12.75" x14ac:dyDescent="0.2">
      <c r="A230" s="4"/>
      <c r="I230" s="3"/>
      <c r="K230" s="3"/>
    </row>
    <row r="231" spans="1:11" ht="12.75" x14ac:dyDescent="0.2">
      <c r="A231" s="4"/>
      <c r="I231" s="3"/>
      <c r="K231" s="3"/>
    </row>
    <row r="232" spans="1:11" ht="12.75" x14ac:dyDescent="0.2">
      <c r="A232" s="4"/>
      <c r="I232" s="3"/>
      <c r="K232" s="3"/>
    </row>
    <row r="233" spans="1:11" ht="12.75" x14ac:dyDescent="0.2">
      <c r="A233" s="4"/>
      <c r="I233" s="3"/>
      <c r="K233" s="3"/>
    </row>
    <row r="234" spans="1:11" ht="12.75" x14ac:dyDescent="0.2">
      <c r="A234" s="4"/>
      <c r="I234" s="3"/>
      <c r="K234" s="3"/>
    </row>
    <row r="235" spans="1:11" ht="12.75" x14ac:dyDescent="0.2">
      <c r="A235" s="4"/>
      <c r="I235" s="3"/>
      <c r="K235" s="3"/>
    </row>
    <row r="236" spans="1:11" ht="12.75" x14ac:dyDescent="0.2">
      <c r="A236" s="4"/>
      <c r="I236" s="3"/>
      <c r="K236" s="3"/>
    </row>
    <row r="237" spans="1:11" ht="12.75" x14ac:dyDescent="0.2">
      <c r="A237" s="4"/>
      <c r="I237" s="3"/>
      <c r="K237" s="3"/>
    </row>
    <row r="238" spans="1:11" ht="12.75" x14ac:dyDescent="0.2">
      <c r="A238" s="4"/>
      <c r="I238" s="3"/>
      <c r="K238" s="3"/>
    </row>
    <row r="239" spans="1:11" ht="12.75" x14ac:dyDescent="0.2">
      <c r="A239" s="4"/>
      <c r="I239" s="3"/>
      <c r="K239" s="3"/>
    </row>
    <row r="240" spans="1:11" ht="12.75" x14ac:dyDescent="0.2">
      <c r="A240" s="4"/>
      <c r="I240" s="3"/>
      <c r="K240" s="3"/>
    </row>
    <row r="241" spans="1:11" ht="12.75" x14ac:dyDescent="0.2">
      <c r="A241" s="4"/>
      <c r="I241" s="3"/>
      <c r="K241" s="3"/>
    </row>
    <row r="242" spans="1:11" ht="12.75" x14ac:dyDescent="0.2">
      <c r="A242" s="4"/>
      <c r="I242" s="3"/>
      <c r="K242" s="3"/>
    </row>
    <row r="243" spans="1:11" ht="12.75" x14ac:dyDescent="0.2">
      <c r="A243" s="4"/>
      <c r="I243" s="3"/>
      <c r="K243" s="3"/>
    </row>
    <row r="244" spans="1:11" ht="12.75" x14ac:dyDescent="0.2">
      <c r="A244" s="4"/>
      <c r="I244" s="3"/>
      <c r="K244" s="3"/>
    </row>
    <row r="245" spans="1:11" ht="12.75" x14ac:dyDescent="0.2">
      <c r="A245" s="4"/>
      <c r="I245" s="3"/>
      <c r="K245" s="3"/>
    </row>
    <row r="246" spans="1:11" ht="12.75" x14ac:dyDescent="0.2">
      <c r="A246" s="4"/>
      <c r="I246" s="3"/>
      <c r="K246" s="3"/>
    </row>
    <row r="247" spans="1:11" ht="12.75" x14ac:dyDescent="0.2">
      <c r="A247" s="4"/>
      <c r="I247" s="3"/>
      <c r="K247" s="3"/>
    </row>
    <row r="248" spans="1:11" ht="12.75" x14ac:dyDescent="0.2">
      <c r="A248" s="4"/>
      <c r="I248" s="3"/>
      <c r="K248" s="3"/>
    </row>
    <row r="249" spans="1:11" ht="12.75" x14ac:dyDescent="0.2">
      <c r="A249" s="4"/>
      <c r="I249" s="3"/>
      <c r="K249" s="3"/>
    </row>
    <row r="250" spans="1:11" ht="12.75" x14ac:dyDescent="0.2">
      <c r="A250" s="4"/>
      <c r="I250" s="3"/>
      <c r="K250" s="3"/>
    </row>
    <row r="251" spans="1:11" ht="12.75" x14ac:dyDescent="0.2">
      <c r="A251" s="4"/>
      <c r="I251" s="3"/>
      <c r="K251" s="3"/>
    </row>
    <row r="252" spans="1:11" ht="12.75" x14ac:dyDescent="0.2">
      <c r="A252" s="4"/>
      <c r="I252" s="3"/>
      <c r="K252" s="3"/>
    </row>
    <row r="253" spans="1:11" ht="12.75" x14ac:dyDescent="0.2">
      <c r="A253" s="4"/>
      <c r="I253" s="3"/>
      <c r="K253" s="3"/>
    </row>
    <row r="254" spans="1:11" ht="12.75" x14ac:dyDescent="0.2">
      <c r="A254" s="4"/>
      <c r="I254" s="3"/>
      <c r="K254" s="3"/>
    </row>
    <row r="255" spans="1:11" ht="12.75" x14ac:dyDescent="0.2">
      <c r="A255" s="4"/>
      <c r="I255" s="3"/>
      <c r="K255" s="3"/>
    </row>
    <row r="256" spans="1:11" ht="12.75" x14ac:dyDescent="0.2">
      <c r="A256" s="4"/>
      <c r="I256" s="3"/>
      <c r="K256" s="3"/>
    </row>
    <row r="257" spans="1:11" ht="12.75" x14ac:dyDescent="0.2">
      <c r="A257" s="4"/>
      <c r="I257" s="3"/>
      <c r="K257" s="3"/>
    </row>
    <row r="258" spans="1:11" ht="12.75" x14ac:dyDescent="0.2">
      <c r="A258" s="4"/>
      <c r="I258" s="3"/>
      <c r="K258" s="3"/>
    </row>
    <row r="259" spans="1:11" ht="12.75" x14ac:dyDescent="0.2">
      <c r="A259" s="4"/>
      <c r="I259" s="3"/>
      <c r="K259" s="3"/>
    </row>
    <row r="260" spans="1:11" ht="12.75" x14ac:dyDescent="0.2">
      <c r="A260" s="4"/>
      <c r="I260" s="3"/>
      <c r="K260" s="3"/>
    </row>
    <row r="261" spans="1:11" ht="12.75" x14ac:dyDescent="0.2">
      <c r="A261" s="4"/>
      <c r="I261" s="3"/>
      <c r="K261" s="3"/>
    </row>
    <row r="262" spans="1:11" ht="12.75" x14ac:dyDescent="0.2">
      <c r="A262" s="4"/>
      <c r="I262" s="3"/>
      <c r="K262" s="3"/>
    </row>
    <row r="263" spans="1:11" ht="12.75" x14ac:dyDescent="0.2">
      <c r="A263" s="4"/>
      <c r="I263" s="3"/>
      <c r="K263" s="3"/>
    </row>
    <row r="264" spans="1:11" ht="12.75" x14ac:dyDescent="0.2">
      <c r="A264" s="4"/>
      <c r="I264" s="3"/>
      <c r="K264" s="3"/>
    </row>
    <row r="265" spans="1:11" ht="12.75" x14ac:dyDescent="0.2">
      <c r="A265" s="4"/>
      <c r="I265" s="3"/>
      <c r="K265" s="3"/>
    </row>
    <row r="266" spans="1:11" ht="12.75" x14ac:dyDescent="0.2">
      <c r="A266" s="4"/>
      <c r="I266" s="3"/>
      <c r="K266" s="3"/>
    </row>
    <row r="267" spans="1:11" ht="12.75" x14ac:dyDescent="0.2">
      <c r="A267" s="4"/>
      <c r="I267" s="3"/>
      <c r="K267" s="3"/>
    </row>
    <row r="268" spans="1:11" ht="12.75" x14ac:dyDescent="0.2">
      <c r="A268" s="4"/>
      <c r="I268" s="3"/>
      <c r="K268" s="3"/>
    </row>
    <row r="269" spans="1:11" ht="12.75" x14ac:dyDescent="0.2">
      <c r="A269" s="4"/>
      <c r="I269" s="3"/>
      <c r="K269" s="3"/>
    </row>
    <row r="270" spans="1:11" ht="12.75" x14ac:dyDescent="0.2">
      <c r="A270" s="4"/>
      <c r="I270" s="3"/>
      <c r="K270" s="3"/>
    </row>
    <row r="271" spans="1:11" ht="12.75" x14ac:dyDescent="0.2">
      <c r="A271" s="4"/>
      <c r="I271" s="3"/>
      <c r="K271" s="3"/>
    </row>
    <row r="272" spans="1:11" ht="12.75" x14ac:dyDescent="0.2">
      <c r="A272" s="4"/>
      <c r="I272" s="3"/>
      <c r="K272" s="3"/>
    </row>
    <row r="273" spans="1:11" ht="12.75" x14ac:dyDescent="0.2">
      <c r="A273" s="4"/>
      <c r="I273" s="3"/>
      <c r="K273" s="3"/>
    </row>
    <row r="274" spans="1:11" ht="12.75" x14ac:dyDescent="0.2">
      <c r="A274" s="4"/>
      <c r="I274" s="3"/>
      <c r="K274" s="3"/>
    </row>
    <row r="275" spans="1:11" ht="12.75" x14ac:dyDescent="0.2">
      <c r="A275" s="4"/>
      <c r="I275" s="3"/>
      <c r="K275" s="3"/>
    </row>
    <row r="276" spans="1:11" ht="12.75" x14ac:dyDescent="0.2">
      <c r="A276" s="4"/>
      <c r="I276" s="3"/>
      <c r="K276" s="3"/>
    </row>
    <row r="277" spans="1:11" ht="12.75" x14ac:dyDescent="0.2">
      <c r="A277" s="4"/>
      <c r="I277" s="3"/>
      <c r="K277" s="3"/>
    </row>
    <row r="278" spans="1:11" ht="12.75" x14ac:dyDescent="0.2">
      <c r="A278" s="4"/>
      <c r="I278" s="3"/>
      <c r="K278" s="3"/>
    </row>
    <row r="279" spans="1:11" ht="12.75" x14ac:dyDescent="0.2">
      <c r="A279" s="4"/>
      <c r="I279" s="3"/>
      <c r="K279" s="3"/>
    </row>
    <row r="280" spans="1:11" ht="12.75" x14ac:dyDescent="0.2">
      <c r="A280" s="4"/>
      <c r="I280" s="3"/>
      <c r="K280" s="3"/>
    </row>
    <row r="281" spans="1:11" ht="12.75" x14ac:dyDescent="0.2">
      <c r="A281" s="4"/>
      <c r="I281" s="3"/>
      <c r="K281" s="3"/>
    </row>
    <row r="282" spans="1:11" ht="12.75" x14ac:dyDescent="0.2">
      <c r="A282" s="4"/>
      <c r="I282" s="3"/>
      <c r="K282" s="3"/>
    </row>
    <row r="283" spans="1:11" ht="12.75" x14ac:dyDescent="0.2">
      <c r="A283" s="4"/>
      <c r="I283" s="3"/>
      <c r="K283" s="3"/>
    </row>
    <row r="284" spans="1:11" ht="12.75" x14ac:dyDescent="0.2">
      <c r="A284" s="4"/>
      <c r="I284" s="3"/>
      <c r="K284" s="3"/>
    </row>
    <row r="285" spans="1:11" ht="12.75" x14ac:dyDescent="0.2">
      <c r="A285" s="4"/>
      <c r="I285" s="3"/>
      <c r="K285" s="3"/>
    </row>
    <row r="286" spans="1:11" ht="12.75" x14ac:dyDescent="0.2">
      <c r="A286" s="4"/>
      <c r="I286" s="3"/>
      <c r="K286" s="3"/>
    </row>
    <row r="287" spans="1:11" ht="12.75" x14ac:dyDescent="0.2">
      <c r="A287" s="4"/>
      <c r="I287" s="3"/>
      <c r="K287" s="3"/>
    </row>
    <row r="288" spans="1:11" ht="12.75" x14ac:dyDescent="0.2">
      <c r="A288" s="4"/>
      <c r="I288" s="3"/>
      <c r="K288" s="3"/>
    </row>
    <row r="289" spans="1:11" ht="12.75" x14ac:dyDescent="0.2">
      <c r="A289" s="4"/>
      <c r="I289" s="3"/>
      <c r="K289" s="3"/>
    </row>
    <row r="290" spans="1:11" ht="12.75" x14ac:dyDescent="0.2">
      <c r="A290" s="4"/>
      <c r="I290" s="3"/>
      <c r="K290" s="3"/>
    </row>
    <row r="291" spans="1:11" ht="12.75" x14ac:dyDescent="0.2">
      <c r="A291" s="4"/>
      <c r="I291" s="3"/>
      <c r="K291" s="3"/>
    </row>
    <row r="292" spans="1:11" ht="12.75" x14ac:dyDescent="0.2">
      <c r="A292" s="4"/>
      <c r="I292" s="3"/>
      <c r="K292" s="3"/>
    </row>
    <row r="293" spans="1:11" ht="12.75" x14ac:dyDescent="0.2">
      <c r="A293" s="4"/>
      <c r="I293" s="3"/>
      <c r="K293" s="3"/>
    </row>
    <row r="294" spans="1:11" ht="12.75" x14ac:dyDescent="0.2">
      <c r="A294" s="4"/>
      <c r="I294" s="3"/>
      <c r="K294" s="3"/>
    </row>
    <row r="295" spans="1:11" ht="12.75" x14ac:dyDescent="0.2">
      <c r="A295" s="4"/>
      <c r="I295" s="3"/>
      <c r="K295" s="3"/>
    </row>
    <row r="296" spans="1:11" ht="12.75" x14ac:dyDescent="0.2">
      <c r="A296" s="4"/>
      <c r="I296" s="3"/>
      <c r="K296" s="3"/>
    </row>
    <row r="297" spans="1:11" ht="12.75" x14ac:dyDescent="0.2">
      <c r="A297" s="4"/>
      <c r="I297" s="3"/>
      <c r="K297" s="3"/>
    </row>
    <row r="298" spans="1:11" ht="12.75" x14ac:dyDescent="0.2">
      <c r="A298" s="4"/>
      <c r="I298" s="3"/>
      <c r="K298" s="3"/>
    </row>
    <row r="299" spans="1:11" ht="12.75" x14ac:dyDescent="0.2">
      <c r="A299" s="4"/>
      <c r="I299" s="3"/>
      <c r="K299" s="3"/>
    </row>
    <row r="300" spans="1:11" ht="12.75" x14ac:dyDescent="0.2">
      <c r="A300" s="4"/>
      <c r="I300" s="3"/>
      <c r="K300" s="3"/>
    </row>
    <row r="301" spans="1:11" ht="12.75" x14ac:dyDescent="0.2">
      <c r="A301" s="4"/>
      <c r="I301" s="3"/>
      <c r="K301" s="3"/>
    </row>
    <row r="302" spans="1:11" ht="12.75" x14ac:dyDescent="0.2">
      <c r="A302" s="4"/>
      <c r="I302" s="3"/>
      <c r="K302" s="3"/>
    </row>
    <row r="303" spans="1:11" ht="12.75" x14ac:dyDescent="0.2">
      <c r="A303" s="4"/>
      <c r="I303" s="3"/>
      <c r="K303" s="3"/>
    </row>
    <row r="304" spans="1:11" ht="12.75" x14ac:dyDescent="0.2">
      <c r="A304" s="4"/>
      <c r="I304" s="3"/>
      <c r="K304" s="3"/>
    </row>
    <row r="305" spans="1:11" ht="12.75" x14ac:dyDescent="0.2">
      <c r="A305" s="4"/>
      <c r="I305" s="3"/>
      <c r="K305" s="3"/>
    </row>
    <row r="306" spans="1:11" ht="12.75" x14ac:dyDescent="0.2">
      <c r="A306" s="4"/>
      <c r="I306" s="3"/>
      <c r="K306" s="3"/>
    </row>
    <row r="307" spans="1:11" ht="12.75" x14ac:dyDescent="0.2">
      <c r="A307" s="4"/>
      <c r="I307" s="3"/>
      <c r="K307" s="3"/>
    </row>
    <row r="308" spans="1:11" ht="12.75" x14ac:dyDescent="0.2">
      <c r="A308" s="4"/>
      <c r="I308" s="3"/>
      <c r="K308" s="3"/>
    </row>
    <row r="309" spans="1:11" ht="12.75" x14ac:dyDescent="0.2">
      <c r="A309" s="4"/>
      <c r="I309" s="3"/>
      <c r="K309" s="3"/>
    </row>
    <row r="310" spans="1:11" ht="12.75" x14ac:dyDescent="0.2">
      <c r="A310" s="4"/>
      <c r="I310" s="3"/>
      <c r="K310" s="3"/>
    </row>
    <row r="311" spans="1:11" ht="12.75" x14ac:dyDescent="0.2">
      <c r="A311" s="4"/>
      <c r="I311" s="3"/>
      <c r="K311" s="3"/>
    </row>
    <row r="312" spans="1:11" ht="12.75" x14ac:dyDescent="0.2">
      <c r="A312" s="4"/>
      <c r="I312" s="3"/>
      <c r="K312" s="3"/>
    </row>
    <row r="313" spans="1:11" ht="12.75" x14ac:dyDescent="0.2">
      <c r="A313" s="4"/>
      <c r="I313" s="3"/>
      <c r="K313" s="3"/>
    </row>
    <row r="314" spans="1:11" ht="12.75" x14ac:dyDescent="0.2">
      <c r="A314" s="4"/>
      <c r="I314" s="3"/>
      <c r="K314" s="3"/>
    </row>
    <row r="315" spans="1:11" ht="12.75" x14ac:dyDescent="0.2">
      <c r="A315" s="4"/>
      <c r="I315" s="3"/>
      <c r="K315" s="3"/>
    </row>
    <row r="316" spans="1:11" ht="12.75" x14ac:dyDescent="0.2">
      <c r="A316" s="4"/>
      <c r="I316" s="3"/>
      <c r="K316" s="3"/>
    </row>
    <row r="317" spans="1:11" ht="12.75" x14ac:dyDescent="0.2">
      <c r="A317" s="4"/>
      <c r="I317" s="3"/>
      <c r="K317" s="3"/>
    </row>
    <row r="318" spans="1:11" ht="12.75" x14ac:dyDescent="0.2">
      <c r="A318" s="4"/>
      <c r="I318" s="3"/>
      <c r="K318" s="3"/>
    </row>
    <row r="319" spans="1:11" ht="12.75" x14ac:dyDescent="0.2">
      <c r="A319" s="4"/>
      <c r="I319" s="3"/>
      <c r="K319" s="3"/>
    </row>
    <row r="320" spans="1:11" ht="12.75" x14ac:dyDescent="0.2">
      <c r="A320" s="4"/>
      <c r="I320" s="3"/>
      <c r="K320" s="3"/>
    </row>
    <row r="321" spans="1:11" ht="12.75" x14ac:dyDescent="0.2">
      <c r="A321" s="4"/>
      <c r="I321" s="3"/>
      <c r="K321" s="3"/>
    </row>
    <row r="322" spans="1:11" ht="12.75" x14ac:dyDescent="0.2">
      <c r="A322" s="4"/>
      <c r="I322" s="3"/>
      <c r="K322" s="3"/>
    </row>
    <row r="323" spans="1:11" ht="12.75" x14ac:dyDescent="0.2">
      <c r="A323" s="4"/>
      <c r="I323" s="3"/>
      <c r="K323" s="3"/>
    </row>
    <row r="324" spans="1:11" ht="12.75" x14ac:dyDescent="0.2">
      <c r="A324" s="4"/>
      <c r="I324" s="3"/>
      <c r="K324" s="3"/>
    </row>
    <row r="325" spans="1:11" ht="12.75" x14ac:dyDescent="0.2">
      <c r="A325" s="4"/>
      <c r="I325" s="3"/>
      <c r="K325" s="3"/>
    </row>
    <row r="326" spans="1:11" ht="12.75" x14ac:dyDescent="0.2">
      <c r="A326" s="4"/>
      <c r="I326" s="3"/>
      <c r="K326" s="3"/>
    </row>
    <row r="327" spans="1:11" ht="12.75" x14ac:dyDescent="0.2">
      <c r="A327" s="4"/>
      <c r="I327" s="3"/>
      <c r="K327" s="3"/>
    </row>
    <row r="328" spans="1:11" ht="12.75" x14ac:dyDescent="0.2">
      <c r="A328" s="4"/>
      <c r="I328" s="3"/>
      <c r="K328" s="3"/>
    </row>
    <row r="329" spans="1:11" ht="12.75" x14ac:dyDescent="0.2">
      <c r="A329" s="4"/>
      <c r="I329" s="3"/>
      <c r="K329" s="3"/>
    </row>
    <row r="330" spans="1:11" ht="12.75" x14ac:dyDescent="0.2">
      <c r="A330" s="4"/>
      <c r="I330" s="3"/>
      <c r="K330" s="3"/>
    </row>
    <row r="331" spans="1:11" ht="12.75" x14ac:dyDescent="0.2">
      <c r="A331" s="4"/>
      <c r="I331" s="3"/>
      <c r="K331" s="3"/>
    </row>
    <row r="332" spans="1:11" ht="12.75" x14ac:dyDescent="0.2">
      <c r="A332" s="4"/>
      <c r="I332" s="3"/>
      <c r="K332" s="3"/>
    </row>
    <row r="333" spans="1:11" ht="12.75" x14ac:dyDescent="0.2">
      <c r="A333" s="4"/>
      <c r="I333" s="3"/>
      <c r="K333" s="3"/>
    </row>
    <row r="334" spans="1:11" ht="12.75" x14ac:dyDescent="0.2">
      <c r="A334" s="4"/>
      <c r="I334" s="3"/>
      <c r="K334" s="3"/>
    </row>
    <row r="335" spans="1:11" ht="12.75" x14ac:dyDescent="0.2">
      <c r="A335" s="4"/>
      <c r="I335" s="3"/>
      <c r="K335" s="3"/>
    </row>
    <row r="336" spans="1:11" ht="12.75" x14ac:dyDescent="0.2">
      <c r="A336" s="4"/>
      <c r="I336" s="3"/>
      <c r="K336" s="3"/>
    </row>
    <row r="337" spans="1:11" ht="12.75" x14ac:dyDescent="0.2">
      <c r="A337" s="4"/>
      <c r="I337" s="3"/>
      <c r="K337" s="3"/>
    </row>
    <row r="338" spans="1:11" ht="12.75" x14ac:dyDescent="0.2">
      <c r="A338" s="4"/>
      <c r="I338" s="3"/>
      <c r="K338" s="3"/>
    </row>
    <row r="339" spans="1:11" ht="12.75" x14ac:dyDescent="0.2">
      <c r="A339" s="4"/>
      <c r="I339" s="3"/>
      <c r="K339" s="3"/>
    </row>
    <row r="340" spans="1:11" ht="12.75" x14ac:dyDescent="0.2">
      <c r="A340" s="4"/>
      <c r="I340" s="3"/>
      <c r="K340" s="3"/>
    </row>
    <row r="341" spans="1:11" ht="12.75" x14ac:dyDescent="0.2">
      <c r="A341" s="4"/>
      <c r="I341" s="3"/>
      <c r="K341" s="3"/>
    </row>
    <row r="342" spans="1:11" ht="12.75" x14ac:dyDescent="0.2">
      <c r="A342" s="4"/>
      <c r="I342" s="3"/>
      <c r="K342" s="3"/>
    </row>
    <row r="343" spans="1:11" ht="12.75" x14ac:dyDescent="0.2">
      <c r="A343" s="4"/>
      <c r="I343" s="3"/>
      <c r="K343" s="3"/>
    </row>
    <row r="344" spans="1:11" ht="12.75" x14ac:dyDescent="0.2">
      <c r="A344" s="4"/>
      <c r="I344" s="3"/>
      <c r="K344" s="3"/>
    </row>
    <row r="345" spans="1:11" ht="12.75" x14ac:dyDescent="0.2">
      <c r="A345" s="4"/>
      <c r="I345" s="3"/>
      <c r="K345" s="3"/>
    </row>
    <row r="346" spans="1:11" ht="12.75" x14ac:dyDescent="0.2">
      <c r="A346" s="4"/>
      <c r="I346" s="3"/>
      <c r="K346" s="3"/>
    </row>
    <row r="347" spans="1:11" ht="12.75" x14ac:dyDescent="0.2">
      <c r="A347" s="4"/>
      <c r="I347" s="3"/>
      <c r="K347" s="3"/>
    </row>
    <row r="348" spans="1:11" ht="12.75" x14ac:dyDescent="0.2">
      <c r="A348" s="4"/>
      <c r="I348" s="3"/>
      <c r="K348" s="3"/>
    </row>
    <row r="349" spans="1:11" ht="12.75" x14ac:dyDescent="0.2">
      <c r="A349" s="4"/>
      <c r="I349" s="3"/>
      <c r="K349" s="3"/>
    </row>
    <row r="350" spans="1:11" ht="12.75" x14ac:dyDescent="0.2">
      <c r="A350" s="4"/>
      <c r="I350" s="3"/>
      <c r="K350" s="3"/>
    </row>
    <row r="351" spans="1:11" ht="12.75" x14ac:dyDescent="0.2">
      <c r="A351" s="4"/>
      <c r="I351" s="3"/>
      <c r="K351" s="3"/>
    </row>
    <row r="352" spans="1:11" ht="12.75" x14ac:dyDescent="0.2">
      <c r="A352" s="4"/>
      <c r="I352" s="3"/>
      <c r="K352" s="3"/>
    </row>
    <row r="353" spans="1:11" ht="12.75" x14ac:dyDescent="0.2">
      <c r="A353" s="4"/>
      <c r="I353" s="3"/>
      <c r="K353" s="3"/>
    </row>
    <row r="354" spans="1:11" ht="12.75" x14ac:dyDescent="0.2">
      <c r="A354" s="4"/>
      <c r="I354" s="3"/>
      <c r="K354" s="3"/>
    </row>
    <row r="355" spans="1:11" ht="12.75" x14ac:dyDescent="0.2">
      <c r="A355" s="4"/>
      <c r="I355" s="3"/>
      <c r="K355" s="3"/>
    </row>
    <row r="356" spans="1:11" ht="12.75" x14ac:dyDescent="0.2">
      <c r="A356" s="4"/>
      <c r="I356" s="3"/>
      <c r="K356" s="3"/>
    </row>
    <row r="357" spans="1:11" ht="12.75" x14ac:dyDescent="0.2">
      <c r="A357" s="4"/>
      <c r="I357" s="3"/>
      <c r="K357" s="3"/>
    </row>
    <row r="358" spans="1:11" ht="12.75" x14ac:dyDescent="0.2">
      <c r="A358" s="4"/>
      <c r="I358" s="3"/>
      <c r="K358" s="3"/>
    </row>
    <row r="359" spans="1:11" ht="12.75" x14ac:dyDescent="0.2">
      <c r="A359" s="4"/>
      <c r="I359" s="3"/>
      <c r="K359" s="3"/>
    </row>
    <row r="360" spans="1:11" ht="12.75" x14ac:dyDescent="0.2">
      <c r="A360" s="4"/>
      <c r="I360" s="3"/>
      <c r="K360" s="3"/>
    </row>
    <row r="361" spans="1:11" ht="12.75" x14ac:dyDescent="0.2">
      <c r="A361" s="4"/>
      <c r="I361" s="3"/>
      <c r="K361" s="3"/>
    </row>
    <row r="362" spans="1:11" ht="12.75" x14ac:dyDescent="0.2">
      <c r="A362" s="4"/>
      <c r="I362" s="3"/>
      <c r="K362" s="3"/>
    </row>
    <row r="363" spans="1:11" ht="12.75" x14ac:dyDescent="0.2">
      <c r="A363" s="4"/>
      <c r="I363" s="3"/>
      <c r="K363" s="3"/>
    </row>
    <row r="364" spans="1:11" ht="12.75" x14ac:dyDescent="0.2">
      <c r="A364" s="4"/>
      <c r="I364" s="3"/>
      <c r="K364" s="3"/>
    </row>
    <row r="365" spans="1:11" ht="12.75" x14ac:dyDescent="0.2">
      <c r="A365" s="4"/>
      <c r="I365" s="3"/>
      <c r="K365" s="3"/>
    </row>
    <row r="366" spans="1:11" ht="12.75" x14ac:dyDescent="0.2">
      <c r="A366" s="4"/>
      <c r="I366" s="3"/>
      <c r="K366" s="3"/>
    </row>
    <row r="367" spans="1:11" ht="12.75" x14ac:dyDescent="0.2">
      <c r="A367" s="4"/>
      <c r="I367" s="3"/>
      <c r="K367" s="3"/>
    </row>
    <row r="368" spans="1:11" ht="12.75" x14ac:dyDescent="0.2">
      <c r="A368" s="4"/>
      <c r="I368" s="3"/>
      <c r="K368" s="3"/>
    </row>
    <row r="369" spans="1:11" ht="12.75" x14ac:dyDescent="0.2">
      <c r="A369" s="4"/>
      <c r="I369" s="3"/>
      <c r="K369" s="3"/>
    </row>
    <row r="370" spans="1:11" ht="12.75" x14ac:dyDescent="0.2">
      <c r="A370" s="4"/>
      <c r="I370" s="3"/>
      <c r="K370" s="3"/>
    </row>
    <row r="371" spans="1:11" ht="12.75" x14ac:dyDescent="0.2">
      <c r="A371" s="4"/>
      <c r="I371" s="3"/>
      <c r="K371" s="3"/>
    </row>
    <row r="372" spans="1:11" ht="12.75" x14ac:dyDescent="0.2">
      <c r="A372" s="4"/>
      <c r="I372" s="3"/>
      <c r="K372" s="3"/>
    </row>
    <row r="373" spans="1:11" ht="12.75" x14ac:dyDescent="0.2">
      <c r="A373" s="4"/>
      <c r="I373" s="3"/>
      <c r="K373" s="3"/>
    </row>
    <row r="374" spans="1:11" ht="12.75" x14ac:dyDescent="0.2">
      <c r="A374" s="4"/>
      <c r="I374" s="3"/>
      <c r="K374" s="3"/>
    </row>
    <row r="375" spans="1:11" ht="12.75" x14ac:dyDescent="0.2">
      <c r="A375" s="4"/>
      <c r="I375" s="3"/>
      <c r="K375" s="3"/>
    </row>
    <row r="376" spans="1:11" ht="12.75" x14ac:dyDescent="0.2">
      <c r="A376" s="4"/>
      <c r="I376" s="3"/>
      <c r="K376" s="3"/>
    </row>
    <row r="377" spans="1:11" ht="12.75" x14ac:dyDescent="0.2">
      <c r="A377" s="4"/>
      <c r="I377" s="3"/>
      <c r="K377" s="3"/>
    </row>
    <row r="378" spans="1:11" ht="12.75" x14ac:dyDescent="0.2">
      <c r="A378" s="4"/>
      <c r="I378" s="3"/>
      <c r="K378" s="3"/>
    </row>
    <row r="379" spans="1:11" ht="12.75" x14ac:dyDescent="0.2">
      <c r="A379" s="4"/>
      <c r="I379" s="3"/>
      <c r="K379" s="3"/>
    </row>
    <row r="380" spans="1:11" ht="12.75" x14ac:dyDescent="0.2">
      <c r="A380" s="4"/>
      <c r="I380" s="3"/>
      <c r="K380" s="3"/>
    </row>
    <row r="381" spans="1:11" ht="12.75" x14ac:dyDescent="0.2">
      <c r="A381" s="4"/>
      <c r="I381" s="3"/>
      <c r="K381" s="3"/>
    </row>
    <row r="382" spans="1:11" ht="12.75" x14ac:dyDescent="0.2">
      <c r="A382" s="4"/>
      <c r="I382" s="3"/>
      <c r="K382" s="3"/>
    </row>
    <row r="383" spans="1:11" ht="12.75" x14ac:dyDescent="0.2">
      <c r="A383" s="4"/>
      <c r="I383" s="3"/>
      <c r="K383" s="3"/>
    </row>
    <row r="384" spans="1:11" ht="12.75" x14ac:dyDescent="0.2">
      <c r="A384" s="4"/>
      <c r="I384" s="3"/>
      <c r="K384" s="3"/>
    </row>
    <row r="385" spans="1:11" ht="12.75" x14ac:dyDescent="0.2">
      <c r="A385" s="4"/>
      <c r="I385" s="3"/>
      <c r="K385" s="3"/>
    </row>
    <row r="386" spans="1:11" ht="12.75" x14ac:dyDescent="0.2">
      <c r="A386" s="4"/>
      <c r="I386" s="3"/>
      <c r="K386" s="3"/>
    </row>
    <row r="387" spans="1:11" ht="12.75" x14ac:dyDescent="0.2">
      <c r="A387" s="4"/>
      <c r="I387" s="3"/>
      <c r="K387" s="3"/>
    </row>
    <row r="388" spans="1:11" ht="12.75" x14ac:dyDescent="0.2">
      <c r="A388" s="4"/>
      <c r="I388" s="3"/>
      <c r="K388" s="3"/>
    </row>
    <row r="389" spans="1:11" ht="12.75" x14ac:dyDescent="0.2">
      <c r="A389" s="4"/>
      <c r="I389" s="3"/>
      <c r="K389" s="3"/>
    </row>
    <row r="390" spans="1:11" ht="12.75" x14ac:dyDescent="0.2">
      <c r="A390" s="4"/>
      <c r="I390" s="3"/>
      <c r="K390" s="3"/>
    </row>
    <row r="391" spans="1:11" ht="12.75" x14ac:dyDescent="0.2">
      <c r="A391" s="4"/>
      <c r="I391" s="3"/>
      <c r="K391" s="3"/>
    </row>
    <row r="392" spans="1:11" ht="12.75" x14ac:dyDescent="0.2">
      <c r="A392" s="4"/>
      <c r="I392" s="3"/>
      <c r="K392" s="3"/>
    </row>
    <row r="393" spans="1:11" ht="12.75" x14ac:dyDescent="0.2">
      <c r="A393" s="4"/>
      <c r="I393" s="3"/>
      <c r="K393" s="3"/>
    </row>
    <row r="394" spans="1:11" ht="12.75" x14ac:dyDescent="0.2">
      <c r="A394" s="4"/>
      <c r="I394" s="3"/>
      <c r="K394" s="3"/>
    </row>
    <row r="395" spans="1:11" ht="12.75" x14ac:dyDescent="0.2">
      <c r="A395" s="4"/>
      <c r="I395" s="3"/>
      <c r="K395" s="3"/>
    </row>
    <row r="396" spans="1:11" ht="12.75" x14ac:dyDescent="0.2">
      <c r="A396" s="4"/>
      <c r="I396" s="3"/>
      <c r="K396" s="3"/>
    </row>
    <row r="397" spans="1:11" ht="12.75" x14ac:dyDescent="0.2">
      <c r="A397" s="4"/>
      <c r="I397" s="3"/>
      <c r="K397" s="3"/>
    </row>
    <row r="398" spans="1:11" ht="12.75" x14ac:dyDescent="0.2">
      <c r="A398" s="4"/>
      <c r="I398" s="3"/>
      <c r="K398" s="3"/>
    </row>
    <row r="399" spans="1:11" ht="12.75" x14ac:dyDescent="0.2">
      <c r="A399" s="4"/>
      <c r="I399" s="3"/>
      <c r="K399" s="3"/>
    </row>
    <row r="400" spans="1:11" ht="12.75" x14ac:dyDescent="0.2">
      <c r="A400" s="4"/>
      <c r="I400" s="3"/>
      <c r="K400" s="3"/>
    </row>
    <row r="401" spans="1:11" ht="12.75" x14ac:dyDescent="0.2">
      <c r="A401" s="4"/>
      <c r="I401" s="3"/>
      <c r="K401" s="3"/>
    </row>
    <row r="402" spans="1:11" ht="12.75" x14ac:dyDescent="0.2">
      <c r="A402" s="4"/>
      <c r="I402" s="3"/>
      <c r="K402" s="3"/>
    </row>
    <row r="403" spans="1:11" ht="12.75" x14ac:dyDescent="0.2">
      <c r="A403" s="4"/>
      <c r="I403" s="3"/>
      <c r="K403" s="3"/>
    </row>
    <row r="404" spans="1:11" ht="12.75" x14ac:dyDescent="0.2">
      <c r="A404" s="4"/>
      <c r="I404" s="3"/>
      <c r="K404" s="3"/>
    </row>
    <row r="405" spans="1:11" ht="12.75" x14ac:dyDescent="0.2">
      <c r="A405" s="4"/>
      <c r="I405" s="3"/>
      <c r="K405" s="3"/>
    </row>
    <row r="406" spans="1:11" ht="12.75" x14ac:dyDescent="0.2">
      <c r="A406" s="4"/>
      <c r="I406" s="3"/>
      <c r="K406" s="3"/>
    </row>
    <row r="407" spans="1:11" ht="12.75" x14ac:dyDescent="0.2">
      <c r="A407" s="4"/>
      <c r="I407" s="3"/>
      <c r="K407" s="3"/>
    </row>
    <row r="408" spans="1:11" ht="12.75" x14ac:dyDescent="0.2">
      <c r="A408" s="4"/>
      <c r="I408" s="3"/>
      <c r="K408" s="3"/>
    </row>
    <row r="409" spans="1:11" ht="12.75" x14ac:dyDescent="0.2">
      <c r="A409" s="4"/>
      <c r="I409" s="3"/>
      <c r="K409" s="3"/>
    </row>
    <row r="410" spans="1:11" ht="12.75" x14ac:dyDescent="0.2">
      <c r="A410" s="4"/>
      <c r="I410" s="3"/>
      <c r="K410" s="3"/>
    </row>
    <row r="411" spans="1:11" ht="12.75" x14ac:dyDescent="0.2">
      <c r="A411" s="4"/>
      <c r="I411" s="3"/>
      <c r="K411" s="3"/>
    </row>
    <row r="412" spans="1:11" ht="12.75" x14ac:dyDescent="0.2">
      <c r="A412" s="4"/>
      <c r="I412" s="3"/>
      <c r="K412" s="3"/>
    </row>
    <row r="413" spans="1:11" ht="12.75" x14ac:dyDescent="0.2">
      <c r="A413" s="4"/>
      <c r="I413" s="3"/>
      <c r="K413" s="3"/>
    </row>
    <row r="414" spans="1:11" ht="12.75" x14ac:dyDescent="0.2">
      <c r="A414" s="4"/>
      <c r="I414" s="3"/>
      <c r="K414" s="3"/>
    </row>
    <row r="415" spans="1:11" ht="12.75" x14ac:dyDescent="0.2">
      <c r="A415" s="4"/>
      <c r="I415" s="3"/>
      <c r="K415" s="3"/>
    </row>
    <row r="416" spans="1:11" ht="12.75" x14ac:dyDescent="0.2">
      <c r="A416" s="4"/>
      <c r="I416" s="3"/>
      <c r="K416" s="3"/>
    </row>
    <row r="417" spans="1:11" ht="12.75" x14ac:dyDescent="0.2">
      <c r="A417" s="4"/>
      <c r="I417" s="3"/>
      <c r="K417" s="3"/>
    </row>
    <row r="418" spans="1:11" ht="12.75" x14ac:dyDescent="0.2">
      <c r="A418" s="4"/>
      <c r="I418" s="3"/>
      <c r="K418" s="3"/>
    </row>
    <row r="419" spans="1:11" ht="12.75" x14ac:dyDescent="0.2">
      <c r="A419" s="4"/>
      <c r="I419" s="3"/>
      <c r="K419" s="3"/>
    </row>
    <row r="420" spans="1:11" ht="12.75" x14ac:dyDescent="0.2">
      <c r="A420" s="4"/>
      <c r="I420" s="3"/>
      <c r="K420" s="3"/>
    </row>
    <row r="421" spans="1:11" ht="12.75" x14ac:dyDescent="0.2">
      <c r="A421" s="4"/>
      <c r="I421" s="3"/>
      <c r="K421" s="3"/>
    </row>
    <row r="422" spans="1:11" ht="12.75" x14ac:dyDescent="0.2">
      <c r="A422" s="4"/>
      <c r="I422" s="3"/>
      <c r="K422" s="3"/>
    </row>
    <row r="423" spans="1:11" ht="12.75" x14ac:dyDescent="0.2">
      <c r="A423" s="4"/>
      <c r="I423" s="3"/>
      <c r="K423" s="3"/>
    </row>
    <row r="424" spans="1:11" ht="12.75" x14ac:dyDescent="0.2">
      <c r="A424" s="4"/>
      <c r="I424" s="3"/>
      <c r="K424" s="3"/>
    </row>
    <row r="425" spans="1:11" ht="12.75" x14ac:dyDescent="0.2">
      <c r="A425" s="4"/>
      <c r="I425" s="3"/>
      <c r="K425" s="3"/>
    </row>
    <row r="426" spans="1:11" ht="12.75" x14ac:dyDescent="0.2">
      <c r="A426" s="4"/>
      <c r="I426" s="3"/>
      <c r="K426" s="3"/>
    </row>
    <row r="427" spans="1:11" ht="12.75" x14ac:dyDescent="0.2">
      <c r="A427" s="4"/>
      <c r="I427" s="3"/>
      <c r="K427" s="3"/>
    </row>
    <row r="428" spans="1:11" ht="12.75" x14ac:dyDescent="0.2">
      <c r="A428" s="4"/>
      <c r="I428" s="3"/>
      <c r="K428" s="3"/>
    </row>
    <row r="429" spans="1:11" ht="12.75" x14ac:dyDescent="0.2">
      <c r="A429" s="4"/>
      <c r="I429" s="3"/>
      <c r="K429" s="3"/>
    </row>
    <row r="430" spans="1:11" ht="12.75" x14ac:dyDescent="0.2">
      <c r="A430" s="4"/>
      <c r="I430" s="3"/>
      <c r="K430" s="3"/>
    </row>
    <row r="431" spans="1:11" ht="12.75" x14ac:dyDescent="0.2">
      <c r="A431" s="4"/>
      <c r="I431" s="3"/>
      <c r="K431" s="3"/>
    </row>
    <row r="432" spans="1:11" ht="12.75" x14ac:dyDescent="0.2">
      <c r="A432" s="4"/>
      <c r="I432" s="3"/>
      <c r="K432" s="3"/>
    </row>
    <row r="433" spans="1:11" ht="12.75" x14ac:dyDescent="0.2">
      <c r="A433" s="4"/>
      <c r="I433" s="3"/>
      <c r="K433" s="3"/>
    </row>
    <row r="434" spans="1:11" ht="12.75" x14ac:dyDescent="0.2">
      <c r="A434" s="4"/>
      <c r="I434" s="3"/>
      <c r="K434" s="3"/>
    </row>
    <row r="435" spans="1:11" ht="12.75" x14ac:dyDescent="0.2">
      <c r="A435" s="4"/>
      <c r="I435" s="3"/>
      <c r="K435" s="3"/>
    </row>
    <row r="436" spans="1:11" ht="12.75" x14ac:dyDescent="0.2">
      <c r="A436" s="4"/>
      <c r="I436" s="3"/>
      <c r="K436" s="3"/>
    </row>
    <row r="437" spans="1:11" ht="12.75" x14ac:dyDescent="0.2">
      <c r="A437" s="4"/>
      <c r="I437" s="3"/>
      <c r="K437" s="3"/>
    </row>
    <row r="438" spans="1:11" ht="12.75" x14ac:dyDescent="0.2">
      <c r="A438" s="4"/>
      <c r="I438" s="3"/>
      <c r="K438" s="3"/>
    </row>
    <row r="439" spans="1:11" ht="12.75" x14ac:dyDescent="0.2">
      <c r="A439" s="4"/>
      <c r="I439" s="3"/>
      <c r="K439" s="3"/>
    </row>
    <row r="440" spans="1:11" ht="12.75" x14ac:dyDescent="0.2">
      <c r="A440" s="4"/>
      <c r="I440" s="3"/>
      <c r="K440" s="3"/>
    </row>
    <row r="441" spans="1:11" ht="12.75" x14ac:dyDescent="0.2">
      <c r="A441" s="4"/>
      <c r="I441" s="3"/>
      <c r="K441" s="3"/>
    </row>
    <row r="442" spans="1:11" ht="12.75" x14ac:dyDescent="0.2">
      <c r="A442" s="4"/>
      <c r="I442" s="3"/>
      <c r="K442" s="3"/>
    </row>
    <row r="443" spans="1:11" ht="12.75" x14ac:dyDescent="0.2">
      <c r="A443" s="4"/>
      <c r="I443" s="3"/>
      <c r="K443" s="3"/>
    </row>
    <row r="444" spans="1:11" ht="12.75" x14ac:dyDescent="0.2">
      <c r="A444" s="4"/>
      <c r="I444" s="3"/>
      <c r="K444" s="3"/>
    </row>
    <row r="445" spans="1:11" ht="12.75" x14ac:dyDescent="0.2">
      <c r="A445" s="4"/>
      <c r="I445" s="3"/>
      <c r="K445" s="3"/>
    </row>
    <row r="446" spans="1:11" ht="12.75" x14ac:dyDescent="0.2">
      <c r="A446" s="4"/>
      <c r="I446" s="3"/>
      <c r="K446" s="3"/>
    </row>
    <row r="447" spans="1:11" ht="12.75" x14ac:dyDescent="0.2">
      <c r="A447" s="4"/>
      <c r="I447" s="3"/>
      <c r="K447" s="3"/>
    </row>
    <row r="448" spans="1:11" ht="12.75" x14ac:dyDescent="0.2">
      <c r="A448" s="4"/>
      <c r="I448" s="3"/>
      <c r="K448" s="3"/>
    </row>
    <row r="449" spans="1:11" ht="12.75" x14ac:dyDescent="0.2">
      <c r="A449" s="4"/>
      <c r="I449" s="3"/>
      <c r="K449" s="3"/>
    </row>
    <row r="450" spans="1:11" ht="12.75" x14ac:dyDescent="0.2">
      <c r="A450" s="4"/>
      <c r="I450" s="3"/>
      <c r="K450" s="3"/>
    </row>
    <row r="451" spans="1:11" ht="12.75" x14ac:dyDescent="0.2">
      <c r="A451" s="4"/>
      <c r="I451" s="3"/>
      <c r="K451" s="3"/>
    </row>
    <row r="452" spans="1:11" ht="12.75" x14ac:dyDescent="0.2">
      <c r="A452" s="4"/>
      <c r="I452" s="3"/>
      <c r="K452" s="3"/>
    </row>
    <row r="453" spans="1:11" ht="12.75" x14ac:dyDescent="0.2">
      <c r="A453" s="4"/>
      <c r="I453" s="3"/>
      <c r="K453" s="3"/>
    </row>
    <row r="454" spans="1:11" ht="12.75" x14ac:dyDescent="0.2">
      <c r="A454" s="4"/>
      <c r="I454" s="3"/>
      <c r="K454" s="3"/>
    </row>
    <row r="455" spans="1:11" ht="12.75" x14ac:dyDescent="0.2">
      <c r="A455" s="4"/>
      <c r="I455" s="3"/>
      <c r="K455" s="3"/>
    </row>
    <row r="456" spans="1:11" ht="12.75" x14ac:dyDescent="0.2">
      <c r="A456" s="4"/>
      <c r="I456" s="3"/>
      <c r="K456" s="3"/>
    </row>
    <row r="457" spans="1:11" ht="12.75" x14ac:dyDescent="0.2">
      <c r="A457" s="4"/>
      <c r="I457" s="3"/>
      <c r="K457" s="3"/>
    </row>
    <row r="458" spans="1:11" ht="12.75" x14ac:dyDescent="0.2">
      <c r="A458" s="4"/>
      <c r="I458" s="3"/>
      <c r="K458" s="3"/>
    </row>
    <row r="459" spans="1:11" ht="12.75" x14ac:dyDescent="0.2">
      <c r="A459" s="4"/>
      <c r="I459" s="3"/>
      <c r="K459" s="3"/>
    </row>
    <row r="460" spans="1:11" ht="12.75" x14ac:dyDescent="0.2">
      <c r="A460" s="4"/>
      <c r="I460" s="3"/>
      <c r="K460" s="3"/>
    </row>
    <row r="461" spans="1:11" ht="12.75" x14ac:dyDescent="0.2">
      <c r="A461" s="4"/>
      <c r="I461" s="3"/>
      <c r="K461" s="3"/>
    </row>
    <row r="462" spans="1:11" ht="12.75" x14ac:dyDescent="0.2">
      <c r="A462" s="4"/>
      <c r="I462" s="3"/>
      <c r="K462" s="3"/>
    </row>
    <row r="463" spans="1:11" ht="12.75" x14ac:dyDescent="0.2">
      <c r="A463" s="4"/>
      <c r="I463" s="3"/>
      <c r="K463" s="3"/>
    </row>
    <row r="464" spans="1:11" ht="12.75" x14ac:dyDescent="0.2">
      <c r="A464" s="4"/>
      <c r="I464" s="3"/>
      <c r="K464" s="3"/>
    </row>
    <row r="465" spans="1:11" ht="12.75" x14ac:dyDescent="0.2">
      <c r="A465" s="4"/>
      <c r="I465" s="3"/>
      <c r="K465" s="3"/>
    </row>
    <row r="466" spans="1:11" ht="12.75" x14ac:dyDescent="0.2">
      <c r="A466" s="4"/>
      <c r="I466" s="3"/>
      <c r="K466" s="3"/>
    </row>
    <row r="467" spans="1:11" ht="12.75" x14ac:dyDescent="0.2">
      <c r="A467" s="4"/>
      <c r="I467" s="3"/>
      <c r="K467" s="3"/>
    </row>
    <row r="468" spans="1:11" ht="12.75" x14ac:dyDescent="0.2">
      <c r="A468" s="4"/>
      <c r="I468" s="3"/>
      <c r="K468" s="3"/>
    </row>
    <row r="469" spans="1:11" ht="12.75" x14ac:dyDescent="0.2">
      <c r="A469" s="4"/>
      <c r="I469" s="3"/>
      <c r="K469" s="3"/>
    </row>
    <row r="470" spans="1:11" ht="12.75" x14ac:dyDescent="0.2">
      <c r="A470" s="4"/>
      <c r="I470" s="3"/>
      <c r="K470" s="3"/>
    </row>
    <row r="471" spans="1:11" ht="12.75" x14ac:dyDescent="0.2">
      <c r="A471" s="4"/>
      <c r="I471" s="3"/>
      <c r="K471" s="3"/>
    </row>
    <row r="472" spans="1:11" ht="12.75" x14ac:dyDescent="0.2">
      <c r="A472" s="4"/>
      <c r="I472" s="3"/>
      <c r="K472" s="3"/>
    </row>
    <row r="473" spans="1:11" ht="12.75" x14ac:dyDescent="0.2">
      <c r="A473" s="4"/>
      <c r="I473" s="3"/>
      <c r="K473" s="3"/>
    </row>
    <row r="474" spans="1:11" ht="12.75" x14ac:dyDescent="0.2">
      <c r="A474" s="4"/>
      <c r="I474" s="3"/>
      <c r="K474" s="3"/>
    </row>
    <row r="475" spans="1:11" ht="12.75" x14ac:dyDescent="0.2">
      <c r="A475" s="4"/>
      <c r="I475" s="3"/>
      <c r="K475" s="3"/>
    </row>
    <row r="476" spans="1:11" ht="12.75" x14ac:dyDescent="0.2">
      <c r="A476" s="4"/>
      <c r="I476" s="3"/>
      <c r="K476" s="3"/>
    </row>
    <row r="477" spans="1:11" ht="12.75" x14ac:dyDescent="0.2">
      <c r="A477" s="4"/>
      <c r="I477" s="3"/>
      <c r="K477" s="3"/>
    </row>
    <row r="478" spans="1:11" ht="12.75" x14ac:dyDescent="0.2">
      <c r="A478" s="4"/>
      <c r="I478" s="3"/>
      <c r="K478" s="3"/>
    </row>
    <row r="479" spans="1:11" ht="12.75" x14ac:dyDescent="0.2">
      <c r="A479" s="4"/>
      <c r="I479" s="3"/>
      <c r="K479" s="3"/>
    </row>
    <row r="480" spans="1:11" ht="12.75" x14ac:dyDescent="0.2">
      <c r="A480" s="4"/>
      <c r="I480" s="3"/>
      <c r="K480" s="3"/>
    </row>
    <row r="481" spans="1:11" ht="12.75" x14ac:dyDescent="0.2">
      <c r="A481" s="4"/>
      <c r="I481" s="3"/>
      <c r="K481" s="3"/>
    </row>
    <row r="482" spans="1:11" ht="12.75" x14ac:dyDescent="0.2">
      <c r="A482" s="4"/>
      <c r="I482" s="3"/>
      <c r="K482" s="3"/>
    </row>
    <row r="483" spans="1:11" ht="12.75" x14ac:dyDescent="0.2">
      <c r="A483" s="4"/>
      <c r="I483" s="3"/>
      <c r="K483" s="3"/>
    </row>
    <row r="484" spans="1:11" ht="12.75" x14ac:dyDescent="0.2">
      <c r="A484" s="4"/>
      <c r="I484" s="3"/>
      <c r="K484" s="3"/>
    </row>
    <row r="485" spans="1:11" ht="12.75" x14ac:dyDescent="0.2">
      <c r="A485" s="4"/>
      <c r="I485" s="3"/>
      <c r="K485" s="3"/>
    </row>
    <row r="486" spans="1:11" ht="12.75" x14ac:dyDescent="0.2">
      <c r="A486" s="4"/>
      <c r="I486" s="3"/>
      <c r="K486" s="3"/>
    </row>
    <row r="487" spans="1:11" ht="12.75" x14ac:dyDescent="0.2">
      <c r="A487" s="4"/>
      <c r="I487" s="3"/>
      <c r="K487" s="3"/>
    </row>
    <row r="488" spans="1:11" ht="12.75" x14ac:dyDescent="0.2">
      <c r="A488" s="4"/>
      <c r="I488" s="3"/>
      <c r="K488" s="3"/>
    </row>
    <row r="489" spans="1:11" ht="12.75" x14ac:dyDescent="0.2">
      <c r="A489" s="4"/>
      <c r="I489" s="3"/>
      <c r="K489" s="3"/>
    </row>
    <row r="490" spans="1:11" ht="12.75" x14ac:dyDescent="0.2">
      <c r="A490" s="4"/>
      <c r="I490" s="3"/>
      <c r="K490" s="3"/>
    </row>
    <row r="491" spans="1:11" ht="12.75" x14ac:dyDescent="0.2">
      <c r="A491" s="4"/>
      <c r="I491" s="3"/>
      <c r="K491" s="3"/>
    </row>
    <row r="492" spans="1:11" ht="12.75" x14ac:dyDescent="0.2">
      <c r="A492" s="4"/>
      <c r="I492" s="3"/>
      <c r="K492" s="3"/>
    </row>
    <row r="493" spans="1:11" ht="12.75" x14ac:dyDescent="0.2">
      <c r="A493" s="4"/>
      <c r="I493" s="3"/>
      <c r="K493" s="3"/>
    </row>
    <row r="494" spans="1:11" ht="12.75" x14ac:dyDescent="0.2">
      <c r="A494" s="4"/>
      <c r="I494" s="3"/>
      <c r="K494" s="3"/>
    </row>
    <row r="495" spans="1:11" ht="12.75" x14ac:dyDescent="0.2">
      <c r="A495" s="4"/>
      <c r="I495" s="3"/>
      <c r="K495" s="3"/>
    </row>
    <row r="496" spans="1:11" ht="12.75" x14ac:dyDescent="0.2">
      <c r="A496" s="4"/>
      <c r="I496" s="3"/>
      <c r="K496" s="3"/>
    </row>
    <row r="497" spans="1:11" ht="12.75" x14ac:dyDescent="0.2">
      <c r="A497" s="4"/>
      <c r="I497" s="3"/>
      <c r="K497" s="3"/>
    </row>
    <row r="498" spans="1:11" ht="12.75" x14ac:dyDescent="0.2">
      <c r="A498" s="4"/>
      <c r="I498" s="3"/>
      <c r="K498" s="3"/>
    </row>
    <row r="499" spans="1:11" ht="12.75" x14ac:dyDescent="0.2">
      <c r="A499" s="4"/>
      <c r="I499" s="3"/>
      <c r="K499" s="3"/>
    </row>
    <row r="500" spans="1:11" ht="12.75" x14ac:dyDescent="0.2">
      <c r="A500" s="4"/>
      <c r="I500" s="3"/>
      <c r="K500" s="3"/>
    </row>
    <row r="501" spans="1:11" ht="12.75" x14ac:dyDescent="0.2">
      <c r="A501" s="4"/>
      <c r="I501" s="3"/>
      <c r="K501" s="3"/>
    </row>
    <row r="502" spans="1:11" ht="12.75" x14ac:dyDescent="0.2">
      <c r="A502" s="4"/>
      <c r="I502" s="3"/>
      <c r="K502" s="3"/>
    </row>
    <row r="503" spans="1:11" ht="12.75" x14ac:dyDescent="0.2">
      <c r="A503" s="4"/>
      <c r="I503" s="3"/>
      <c r="K503" s="3"/>
    </row>
    <row r="504" spans="1:11" ht="12.75" x14ac:dyDescent="0.2">
      <c r="A504" s="4"/>
      <c r="I504" s="3"/>
      <c r="K504" s="3"/>
    </row>
    <row r="505" spans="1:11" ht="12.75" x14ac:dyDescent="0.2">
      <c r="A505" s="4"/>
      <c r="I505" s="3"/>
      <c r="K505" s="3"/>
    </row>
    <row r="506" spans="1:11" ht="12.75" x14ac:dyDescent="0.2">
      <c r="A506" s="4"/>
      <c r="I506" s="3"/>
      <c r="K506" s="3"/>
    </row>
    <row r="507" spans="1:11" ht="12.75" x14ac:dyDescent="0.2">
      <c r="A507" s="4"/>
      <c r="I507" s="3"/>
      <c r="K507" s="3"/>
    </row>
    <row r="508" spans="1:11" ht="12.75" x14ac:dyDescent="0.2">
      <c r="A508" s="4"/>
      <c r="I508" s="3"/>
      <c r="K508" s="3"/>
    </row>
    <row r="509" spans="1:11" ht="12.75" x14ac:dyDescent="0.2">
      <c r="A509" s="4"/>
      <c r="I509" s="3"/>
      <c r="K509" s="3"/>
    </row>
    <row r="510" spans="1:11" ht="12.75" x14ac:dyDescent="0.2">
      <c r="A510" s="4"/>
      <c r="I510" s="3"/>
      <c r="K510" s="3"/>
    </row>
    <row r="511" spans="1:11" ht="12.75" x14ac:dyDescent="0.2">
      <c r="A511" s="4"/>
      <c r="I511" s="3"/>
      <c r="K511" s="3"/>
    </row>
    <row r="512" spans="1:11" ht="12.75" x14ac:dyDescent="0.2">
      <c r="A512" s="4"/>
      <c r="I512" s="3"/>
      <c r="K512" s="3"/>
    </row>
    <row r="513" spans="1:11" ht="12.75" x14ac:dyDescent="0.2">
      <c r="A513" s="4"/>
      <c r="I513" s="3"/>
      <c r="K513" s="3"/>
    </row>
    <row r="514" spans="1:11" ht="12.75" x14ac:dyDescent="0.2">
      <c r="A514" s="4"/>
      <c r="I514" s="3"/>
      <c r="K514" s="3"/>
    </row>
    <row r="515" spans="1:11" ht="12.75" x14ac:dyDescent="0.2">
      <c r="A515" s="4"/>
      <c r="I515" s="3"/>
      <c r="K515" s="3"/>
    </row>
    <row r="516" spans="1:11" ht="12.75" x14ac:dyDescent="0.2">
      <c r="A516" s="4"/>
      <c r="I516" s="3"/>
      <c r="K516" s="3"/>
    </row>
    <row r="517" spans="1:11" ht="12.75" x14ac:dyDescent="0.2">
      <c r="A517" s="4"/>
      <c r="I517" s="3"/>
      <c r="K517" s="3"/>
    </row>
    <row r="518" spans="1:11" ht="12.75" x14ac:dyDescent="0.2">
      <c r="A518" s="4"/>
      <c r="I518" s="3"/>
      <c r="K518" s="3"/>
    </row>
    <row r="519" spans="1:11" ht="12.75" x14ac:dyDescent="0.2">
      <c r="A519" s="4"/>
      <c r="I519" s="3"/>
      <c r="K519" s="3"/>
    </row>
    <row r="520" spans="1:11" ht="12.75" x14ac:dyDescent="0.2">
      <c r="A520" s="4"/>
      <c r="I520" s="3"/>
      <c r="K520" s="3"/>
    </row>
    <row r="521" spans="1:11" ht="12.75" x14ac:dyDescent="0.2">
      <c r="A521" s="4"/>
      <c r="I521" s="3"/>
      <c r="K521" s="3"/>
    </row>
    <row r="522" spans="1:11" ht="12.75" x14ac:dyDescent="0.2">
      <c r="A522" s="4"/>
      <c r="I522" s="3"/>
      <c r="K522" s="3"/>
    </row>
    <row r="523" spans="1:11" ht="12.75" x14ac:dyDescent="0.2">
      <c r="A523" s="4"/>
      <c r="I523" s="3"/>
      <c r="K523" s="3"/>
    </row>
    <row r="524" spans="1:11" ht="12.75" x14ac:dyDescent="0.2">
      <c r="A524" s="4"/>
      <c r="I524" s="3"/>
      <c r="K524" s="3"/>
    </row>
    <row r="525" spans="1:11" ht="12.75" x14ac:dyDescent="0.2">
      <c r="A525" s="4"/>
      <c r="I525" s="3"/>
      <c r="K525" s="3"/>
    </row>
    <row r="526" spans="1:11" ht="12.75" x14ac:dyDescent="0.2">
      <c r="A526" s="4"/>
      <c r="I526" s="3"/>
      <c r="K526" s="3"/>
    </row>
    <row r="527" spans="1:11" ht="12.75" x14ac:dyDescent="0.2">
      <c r="A527" s="4"/>
      <c r="I527" s="3"/>
      <c r="K527" s="3"/>
    </row>
    <row r="528" spans="1:11" ht="12.75" x14ac:dyDescent="0.2">
      <c r="A528" s="4"/>
      <c r="I528" s="3"/>
      <c r="K528" s="3"/>
    </row>
    <row r="529" spans="1:11" ht="12.75" x14ac:dyDescent="0.2">
      <c r="A529" s="4"/>
      <c r="I529" s="3"/>
      <c r="K529" s="3"/>
    </row>
    <row r="530" spans="1:11" ht="12.75" x14ac:dyDescent="0.2">
      <c r="A530" s="4"/>
      <c r="I530" s="3"/>
      <c r="K530" s="3"/>
    </row>
    <row r="531" spans="1:11" ht="12.75" x14ac:dyDescent="0.2">
      <c r="A531" s="4"/>
      <c r="I531" s="3"/>
      <c r="K531" s="3"/>
    </row>
    <row r="532" spans="1:11" ht="12.75" x14ac:dyDescent="0.2">
      <c r="A532" s="4"/>
      <c r="I532" s="3"/>
      <c r="K532" s="3"/>
    </row>
    <row r="533" spans="1:11" ht="12.75" x14ac:dyDescent="0.2">
      <c r="A533" s="4"/>
      <c r="I533" s="3"/>
      <c r="K533" s="3"/>
    </row>
    <row r="534" spans="1:11" ht="12.75" x14ac:dyDescent="0.2">
      <c r="A534" s="4"/>
      <c r="I534" s="3"/>
      <c r="K534" s="3"/>
    </row>
    <row r="535" spans="1:11" ht="12.75" x14ac:dyDescent="0.2">
      <c r="A535" s="4"/>
      <c r="I535" s="3"/>
      <c r="K535" s="3"/>
    </row>
    <row r="536" spans="1:11" ht="12.75" x14ac:dyDescent="0.2">
      <c r="A536" s="4"/>
      <c r="I536" s="3"/>
      <c r="K536" s="3"/>
    </row>
    <row r="537" spans="1:11" ht="12.75" x14ac:dyDescent="0.2">
      <c r="A537" s="4"/>
      <c r="I537" s="3"/>
      <c r="K537" s="3"/>
    </row>
    <row r="538" spans="1:11" ht="12.75" x14ac:dyDescent="0.2">
      <c r="A538" s="4"/>
      <c r="I538" s="3"/>
      <c r="K538" s="3"/>
    </row>
    <row r="539" spans="1:11" ht="12.75" x14ac:dyDescent="0.2">
      <c r="A539" s="4"/>
      <c r="I539" s="3"/>
      <c r="K539" s="3"/>
    </row>
    <row r="540" spans="1:11" ht="12.75" x14ac:dyDescent="0.2">
      <c r="A540" s="4"/>
      <c r="I540" s="3"/>
      <c r="K540" s="3"/>
    </row>
    <row r="541" spans="1:11" ht="12.75" x14ac:dyDescent="0.2">
      <c r="A541" s="4"/>
      <c r="I541" s="3"/>
      <c r="K541" s="3"/>
    </row>
    <row r="542" spans="1:11" ht="12.75" x14ac:dyDescent="0.2">
      <c r="A542" s="4"/>
      <c r="I542" s="3"/>
      <c r="K542" s="3"/>
    </row>
    <row r="543" spans="1:11" ht="12.75" x14ac:dyDescent="0.2">
      <c r="A543" s="4"/>
      <c r="I543" s="3"/>
      <c r="K543" s="3"/>
    </row>
    <row r="544" spans="1:11" ht="12.75" x14ac:dyDescent="0.2">
      <c r="A544" s="4"/>
      <c r="I544" s="3"/>
      <c r="K544" s="3"/>
    </row>
    <row r="545" spans="1:11" ht="12.75" x14ac:dyDescent="0.2">
      <c r="A545" s="4"/>
      <c r="I545" s="3"/>
      <c r="K545" s="3"/>
    </row>
    <row r="546" spans="1:11" ht="12.75" x14ac:dyDescent="0.2">
      <c r="A546" s="4"/>
      <c r="I546" s="3"/>
      <c r="K546" s="3"/>
    </row>
    <row r="547" spans="1:11" ht="12.75" x14ac:dyDescent="0.2">
      <c r="A547" s="4"/>
      <c r="I547" s="3"/>
      <c r="K547" s="3"/>
    </row>
    <row r="548" spans="1:11" ht="12.75" x14ac:dyDescent="0.2">
      <c r="A548" s="4"/>
      <c r="I548" s="3"/>
      <c r="K548" s="3"/>
    </row>
    <row r="549" spans="1:11" ht="12.75" x14ac:dyDescent="0.2">
      <c r="A549" s="4"/>
      <c r="I549" s="3"/>
      <c r="K549" s="3"/>
    </row>
    <row r="550" spans="1:11" ht="12.75" x14ac:dyDescent="0.2">
      <c r="A550" s="4"/>
      <c r="I550" s="3"/>
      <c r="K550" s="3"/>
    </row>
    <row r="551" spans="1:11" ht="12.75" x14ac:dyDescent="0.2">
      <c r="A551" s="4"/>
      <c r="I551" s="3"/>
      <c r="K551" s="3"/>
    </row>
    <row r="552" spans="1:11" ht="12.75" x14ac:dyDescent="0.2">
      <c r="A552" s="4"/>
      <c r="I552" s="3"/>
      <c r="K552" s="3"/>
    </row>
    <row r="553" spans="1:11" ht="12.75" x14ac:dyDescent="0.2">
      <c r="A553" s="4"/>
      <c r="I553" s="3"/>
      <c r="K553" s="3"/>
    </row>
    <row r="554" spans="1:11" ht="12.75" x14ac:dyDescent="0.2">
      <c r="A554" s="4"/>
      <c r="I554" s="3"/>
      <c r="K554" s="3"/>
    </row>
    <row r="555" spans="1:11" ht="12.75" x14ac:dyDescent="0.2">
      <c r="A555" s="4"/>
      <c r="I555" s="3"/>
      <c r="K555" s="3"/>
    </row>
    <row r="556" spans="1:11" ht="12.75" x14ac:dyDescent="0.2">
      <c r="A556" s="4"/>
      <c r="I556" s="3"/>
      <c r="K556" s="3"/>
    </row>
    <row r="557" spans="1:11" ht="12.75" x14ac:dyDescent="0.2">
      <c r="A557" s="4"/>
      <c r="I557" s="3"/>
      <c r="K557" s="3"/>
    </row>
    <row r="558" spans="1:11" ht="12.75" x14ac:dyDescent="0.2">
      <c r="A558" s="4"/>
      <c r="I558" s="3"/>
      <c r="K558" s="3"/>
    </row>
    <row r="559" spans="1:11" ht="12.75" x14ac:dyDescent="0.2">
      <c r="A559" s="4"/>
      <c r="I559" s="3"/>
      <c r="K559" s="3"/>
    </row>
    <row r="560" spans="1:11" ht="12.75" x14ac:dyDescent="0.2">
      <c r="A560" s="4"/>
      <c r="I560" s="3"/>
      <c r="K560" s="3"/>
    </row>
    <row r="561" spans="1:11" ht="12.75" x14ac:dyDescent="0.2">
      <c r="A561" s="4"/>
      <c r="I561" s="3"/>
      <c r="K561" s="3"/>
    </row>
    <row r="562" spans="1:11" ht="12.75" x14ac:dyDescent="0.2">
      <c r="A562" s="4"/>
      <c r="I562" s="3"/>
      <c r="K562" s="3"/>
    </row>
    <row r="563" spans="1:11" ht="12.75" x14ac:dyDescent="0.2">
      <c r="A563" s="4"/>
      <c r="I563" s="3"/>
      <c r="K563" s="3"/>
    </row>
    <row r="564" spans="1:11" ht="12.75" x14ac:dyDescent="0.2">
      <c r="A564" s="4"/>
      <c r="I564" s="3"/>
      <c r="K564" s="3"/>
    </row>
    <row r="565" spans="1:11" ht="12.75" x14ac:dyDescent="0.2">
      <c r="A565" s="4"/>
      <c r="I565" s="3"/>
      <c r="K565" s="3"/>
    </row>
    <row r="566" spans="1:11" ht="12.75" x14ac:dyDescent="0.2">
      <c r="A566" s="4"/>
      <c r="I566" s="3"/>
      <c r="K566" s="3"/>
    </row>
    <row r="567" spans="1:11" ht="12.75" x14ac:dyDescent="0.2">
      <c r="A567" s="4"/>
      <c r="I567" s="3"/>
      <c r="K567" s="3"/>
    </row>
    <row r="568" spans="1:11" ht="12.75" x14ac:dyDescent="0.2">
      <c r="A568" s="4"/>
      <c r="I568" s="3"/>
      <c r="K568" s="3"/>
    </row>
    <row r="569" spans="1:11" ht="12.75" x14ac:dyDescent="0.2">
      <c r="A569" s="4"/>
      <c r="I569" s="3"/>
      <c r="K569" s="3"/>
    </row>
    <row r="570" spans="1:11" ht="12.75" x14ac:dyDescent="0.2">
      <c r="A570" s="4"/>
      <c r="I570" s="3"/>
      <c r="K570" s="3"/>
    </row>
    <row r="571" spans="1:11" ht="12.75" x14ac:dyDescent="0.2">
      <c r="A571" s="4"/>
      <c r="I571" s="3"/>
      <c r="K571" s="3"/>
    </row>
    <row r="572" spans="1:11" ht="12.75" x14ac:dyDescent="0.2">
      <c r="A572" s="4"/>
      <c r="I572" s="3"/>
      <c r="K572" s="3"/>
    </row>
    <row r="573" spans="1:11" ht="12.75" x14ac:dyDescent="0.2">
      <c r="A573" s="4"/>
      <c r="I573" s="3"/>
      <c r="K573" s="3"/>
    </row>
    <row r="574" spans="1:11" ht="12.75" x14ac:dyDescent="0.2">
      <c r="A574" s="4"/>
      <c r="I574" s="3"/>
      <c r="K574" s="3"/>
    </row>
    <row r="575" spans="1:11" ht="12.75" x14ac:dyDescent="0.2">
      <c r="A575" s="4"/>
      <c r="I575" s="3"/>
      <c r="K575" s="3"/>
    </row>
    <row r="576" spans="1:11" ht="12.75" x14ac:dyDescent="0.2">
      <c r="A576" s="4"/>
      <c r="I576" s="3"/>
      <c r="K576" s="3"/>
    </row>
    <row r="577" spans="1:11" ht="12.75" x14ac:dyDescent="0.2">
      <c r="A577" s="4"/>
      <c r="I577" s="3"/>
      <c r="K577" s="3"/>
    </row>
    <row r="578" spans="1:11" ht="12.75" x14ac:dyDescent="0.2">
      <c r="A578" s="4"/>
      <c r="I578" s="3"/>
      <c r="K578" s="3"/>
    </row>
    <row r="579" spans="1:11" ht="12.75" x14ac:dyDescent="0.2">
      <c r="A579" s="4"/>
      <c r="I579" s="3"/>
      <c r="K579" s="3"/>
    </row>
    <row r="580" spans="1:11" ht="12.75" x14ac:dyDescent="0.2">
      <c r="A580" s="4"/>
      <c r="I580" s="3"/>
      <c r="K580" s="3"/>
    </row>
    <row r="581" spans="1:11" ht="12.75" x14ac:dyDescent="0.2">
      <c r="A581" s="4"/>
      <c r="I581" s="3"/>
      <c r="K581" s="3"/>
    </row>
    <row r="582" spans="1:11" ht="12.75" x14ac:dyDescent="0.2">
      <c r="A582" s="4"/>
      <c r="I582" s="3"/>
      <c r="K582" s="3"/>
    </row>
    <row r="583" spans="1:11" ht="12.75" x14ac:dyDescent="0.2">
      <c r="A583" s="4"/>
      <c r="I583" s="3"/>
      <c r="K583" s="3"/>
    </row>
    <row r="584" spans="1:11" ht="12.75" x14ac:dyDescent="0.2">
      <c r="A584" s="4"/>
      <c r="I584" s="3"/>
      <c r="K584" s="3"/>
    </row>
    <row r="585" spans="1:11" ht="12.75" x14ac:dyDescent="0.2">
      <c r="A585" s="4"/>
      <c r="I585" s="3"/>
      <c r="K585" s="3"/>
    </row>
    <row r="586" spans="1:11" ht="12.75" x14ac:dyDescent="0.2">
      <c r="A586" s="4"/>
      <c r="I586" s="3"/>
      <c r="K586" s="3"/>
    </row>
    <row r="587" spans="1:11" ht="12.75" x14ac:dyDescent="0.2">
      <c r="A587" s="4"/>
      <c r="I587" s="3"/>
      <c r="K587" s="3"/>
    </row>
    <row r="588" spans="1:11" ht="12.75" x14ac:dyDescent="0.2">
      <c r="A588" s="4"/>
      <c r="I588" s="3"/>
      <c r="K588" s="3"/>
    </row>
    <row r="589" spans="1:11" ht="12.75" x14ac:dyDescent="0.2">
      <c r="A589" s="4"/>
      <c r="I589" s="3"/>
      <c r="K589" s="3"/>
    </row>
    <row r="590" spans="1:11" ht="12.75" x14ac:dyDescent="0.2">
      <c r="A590" s="4"/>
      <c r="I590" s="3"/>
      <c r="K590" s="3"/>
    </row>
    <row r="591" spans="1:11" ht="12.75" x14ac:dyDescent="0.2">
      <c r="A591" s="4"/>
      <c r="I591" s="3"/>
      <c r="K591" s="3"/>
    </row>
    <row r="592" spans="1:11" ht="12.75" x14ac:dyDescent="0.2">
      <c r="A592" s="4"/>
      <c r="I592" s="3"/>
      <c r="K592" s="3"/>
    </row>
    <row r="593" spans="1:11" ht="12.75" x14ac:dyDescent="0.2">
      <c r="A593" s="4"/>
      <c r="I593" s="3"/>
      <c r="K593" s="3"/>
    </row>
    <row r="594" spans="1:11" ht="12.75" x14ac:dyDescent="0.2">
      <c r="A594" s="4"/>
      <c r="I594" s="3"/>
      <c r="K594" s="3"/>
    </row>
    <row r="595" spans="1:11" ht="12.75" x14ac:dyDescent="0.2">
      <c r="A595" s="4"/>
      <c r="I595" s="3"/>
      <c r="K595" s="3"/>
    </row>
    <row r="596" spans="1:11" ht="12.75" x14ac:dyDescent="0.2">
      <c r="A596" s="4"/>
      <c r="I596" s="3"/>
      <c r="K596" s="3"/>
    </row>
    <row r="597" spans="1:11" ht="12.75" x14ac:dyDescent="0.2">
      <c r="A597" s="4"/>
      <c r="I597" s="3"/>
      <c r="K597" s="3"/>
    </row>
    <row r="598" spans="1:11" ht="12.75" x14ac:dyDescent="0.2">
      <c r="A598" s="4"/>
      <c r="I598" s="3"/>
      <c r="K598" s="3"/>
    </row>
    <row r="599" spans="1:11" ht="12.75" x14ac:dyDescent="0.2">
      <c r="A599" s="4"/>
      <c r="I599" s="3"/>
      <c r="K599" s="3"/>
    </row>
    <row r="600" spans="1:11" ht="12.75" x14ac:dyDescent="0.2">
      <c r="A600" s="4"/>
      <c r="I600" s="3"/>
      <c r="K600" s="3"/>
    </row>
    <row r="601" spans="1:11" ht="12.75" x14ac:dyDescent="0.2">
      <c r="A601" s="4"/>
      <c r="I601" s="3"/>
      <c r="K601" s="3"/>
    </row>
    <row r="602" spans="1:11" ht="12.75" x14ac:dyDescent="0.2">
      <c r="A602" s="4"/>
      <c r="I602" s="3"/>
      <c r="K602" s="3"/>
    </row>
    <row r="603" spans="1:11" ht="12.75" x14ac:dyDescent="0.2">
      <c r="A603" s="4"/>
      <c r="I603" s="3"/>
      <c r="K603" s="3"/>
    </row>
    <row r="604" spans="1:11" ht="12.75" x14ac:dyDescent="0.2">
      <c r="A604" s="4"/>
      <c r="I604" s="3"/>
      <c r="K604" s="3"/>
    </row>
    <row r="605" spans="1:11" ht="12.75" x14ac:dyDescent="0.2">
      <c r="A605" s="4"/>
      <c r="I605" s="3"/>
      <c r="K605" s="3"/>
    </row>
    <row r="606" spans="1:11" ht="12.75" x14ac:dyDescent="0.2">
      <c r="A606" s="4"/>
      <c r="I606" s="3"/>
      <c r="K606" s="3"/>
    </row>
    <row r="607" spans="1:11" ht="12.75" x14ac:dyDescent="0.2">
      <c r="A607" s="4"/>
      <c r="I607" s="3"/>
      <c r="K607" s="3"/>
    </row>
    <row r="608" spans="1:11" ht="12.75" x14ac:dyDescent="0.2">
      <c r="A608" s="4"/>
      <c r="I608" s="3"/>
      <c r="K608" s="3"/>
    </row>
    <row r="609" spans="1:11" ht="12.75" x14ac:dyDescent="0.2">
      <c r="A609" s="4"/>
      <c r="I609" s="3"/>
      <c r="K609" s="3"/>
    </row>
    <row r="610" spans="1:11" ht="12.75" x14ac:dyDescent="0.2">
      <c r="A610" s="4"/>
      <c r="I610" s="3"/>
      <c r="K610" s="3"/>
    </row>
    <row r="611" spans="1:11" ht="12.75" x14ac:dyDescent="0.2">
      <c r="A611" s="4"/>
      <c r="I611" s="3"/>
      <c r="K611" s="3"/>
    </row>
    <row r="612" spans="1:11" ht="12.75" x14ac:dyDescent="0.2">
      <c r="A612" s="4"/>
      <c r="I612" s="3"/>
      <c r="K612" s="3"/>
    </row>
    <row r="613" spans="1:11" ht="12.75" x14ac:dyDescent="0.2">
      <c r="A613" s="4"/>
      <c r="I613" s="3"/>
      <c r="K613" s="3"/>
    </row>
    <row r="614" spans="1:11" ht="12.75" x14ac:dyDescent="0.2">
      <c r="A614" s="4"/>
      <c r="I614" s="3"/>
      <c r="K614" s="3"/>
    </row>
    <row r="615" spans="1:11" ht="12.75" x14ac:dyDescent="0.2">
      <c r="A615" s="4"/>
      <c r="I615" s="3"/>
      <c r="K615" s="3"/>
    </row>
    <row r="616" spans="1:11" ht="12.75" x14ac:dyDescent="0.2">
      <c r="A616" s="4"/>
      <c r="I616" s="3"/>
      <c r="K616" s="3"/>
    </row>
    <row r="617" spans="1:11" ht="12.75" x14ac:dyDescent="0.2">
      <c r="A617" s="4"/>
      <c r="I617" s="3"/>
      <c r="K617" s="3"/>
    </row>
    <row r="618" spans="1:11" ht="12.75" x14ac:dyDescent="0.2">
      <c r="A618" s="4"/>
      <c r="I618" s="3"/>
      <c r="K618" s="3"/>
    </row>
    <row r="619" spans="1:11" ht="12.75" x14ac:dyDescent="0.2">
      <c r="A619" s="4"/>
      <c r="I619" s="3"/>
      <c r="K619" s="3"/>
    </row>
    <row r="620" spans="1:11" ht="12.75" x14ac:dyDescent="0.2">
      <c r="A620" s="4"/>
      <c r="I620" s="3"/>
      <c r="K620" s="3"/>
    </row>
    <row r="621" spans="1:11" ht="12.75" x14ac:dyDescent="0.2">
      <c r="A621" s="4"/>
      <c r="I621" s="3"/>
      <c r="K621" s="3"/>
    </row>
    <row r="622" spans="1:11" ht="12.75" x14ac:dyDescent="0.2">
      <c r="A622" s="4"/>
      <c r="I622" s="3"/>
      <c r="K622" s="3"/>
    </row>
    <row r="623" spans="1:11" ht="12.75" x14ac:dyDescent="0.2">
      <c r="A623" s="4"/>
      <c r="I623" s="3"/>
      <c r="K623" s="3"/>
    </row>
    <row r="624" spans="1:11" ht="12.75" x14ac:dyDescent="0.2">
      <c r="A624" s="4"/>
      <c r="I624" s="3"/>
      <c r="K624" s="3"/>
    </row>
    <row r="625" spans="1:11" ht="12.75" x14ac:dyDescent="0.2">
      <c r="A625" s="4"/>
      <c r="I625" s="3"/>
      <c r="K625" s="3"/>
    </row>
    <row r="626" spans="1:11" ht="12.75" x14ac:dyDescent="0.2">
      <c r="A626" s="4"/>
      <c r="I626" s="3"/>
      <c r="K626" s="3"/>
    </row>
    <row r="627" spans="1:11" ht="12.75" x14ac:dyDescent="0.2">
      <c r="A627" s="4"/>
      <c r="I627" s="3"/>
      <c r="K627" s="3"/>
    </row>
    <row r="628" spans="1:11" ht="12.75" x14ac:dyDescent="0.2">
      <c r="A628" s="4"/>
      <c r="I628" s="3"/>
      <c r="K628" s="3"/>
    </row>
    <row r="629" spans="1:11" ht="12.75" x14ac:dyDescent="0.2">
      <c r="A629" s="4"/>
      <c r="I629" s="3"/>
      <c r="K629" s="3"/>
    </row>
    <row r="630" spans="1:11" ht="12.75" x14ac:dyDescent="0.2">
      <c r="A630" s="4"/>
      <c r="I630" s="3"/>
      <c r="K630" s="3"/>
    </row>
    <row r="631" spans="1:11" ht="12.75" x14ac:dyDescent="0.2">
      <c r="A631" s="4"/>
      <c r="I631" s="3"/>
      <c r="K631" s="3"/>
    </row>
    <row r="632" spans="1:11" ht="12.75" x14ac:dyDescent="0.2">
      <c r="A632" s="4"/>
      <c r="I632" s="3"/>
      <c r="K632" s="3"/>
    </row>
    <row r="633" spans="1:11" ht="12.75" x14ac:dyDescent="0.2">
      <c r="A633" s="4"/>
      <c r="I633" s="3"/>
      <c r="K633" s="3"/>
    </row>
    <row r="634" spans="1:11" ht="12.75" x14ac:dyDescent="0.2">
      <c r="A634" s="4"/>
      <c r="I634" s="3"/>
      <c r="K634" s="3"/>
    </row>
    <row r="635" spans="1:11" ht="12.75" x14ac:dyDescent="0.2">
      <c r="A635" s="4"/>
      <c r="I635" s="3"/>
      <c r="K635" s="3"/>
    </row>
    <row r="636" spans="1:11" ht="12.75" x14ac:dyDescent="0.2">
      <c r="A636" s="4"/>
      <c r="I636" s="3"/>
      <c r="K636" s="3"/>
    </row>
    <row r="637" spans="1:11" ht="12.75" x14ac:dyDescent="0.2">
      <c r="A637" s="4"/>
      <c r="I637" s="3"/>
      <c r="K637" s="3"/>
    </row>
    <row r="638" spans="1:11" ht="12.75" x14ac:dyDescent="0.2">
      <c r="A638" s="4"/>
      <c r="I638" s="3"/>
      <c r="K638" s="3"/>
    </row>
    <row r="639" spans="1:11" ht="12.75" x14ac:dyDescent="0.2">
      <c r="A639" s="4"/>
      <c r="I639" s="3"/>
      <c r="K639" s="3"/>
    </row>
    <row r="640" spans="1:11" ht="12.75" x14ac:dyDescent="0.2">
      <c r="A640" s="4"/>
      <c r="I640" s="3"/>
      <c r="K640" s="3"/>
    </row>
    <row r="641" spans="1:11" ht="12.75" x14ac:dyDescent="0.2">
      <c r="A641" s="4"/>
      <c r="I641" s="3"/>
      <c r="K641" s="3"/>
    </row>
    <row r="642" spans="1:11" ht="12.75" x14ac:dyDescent="0.2">
      <c r="A642" s="4"/>
      <c r="I642" s="3"/>
      <c r="K642" s="3"/>
    </row>
    <row r="643" spans="1:11" ht="12.75" x14ac:dyDescent="0.2">
      <c r="A643" s="4"/>
      <c r="I643" s="3"/>
      <c r="K643" s="3"/>
    </row>
    <row r="644" spans="1:11" ht="12.75" x14ac:dyDescent="0.2">
      <c r="A644" s="4"/>
      <c r="I644" s="3"/>
      <c r="K644" s="3"/>
    </row>
    <row r="645" spans="1:11" ht="12.75" x14ac:dyDescent="0.2">
      <c r="A645" s="4"/>
      <c r="I645" s="3"/>
      <c r="K645" s="3"/>
    </row>
    <row r="646" spans="1:11" ht="12.75" x14ac:dyDescent="0.2">
      <c r="A646" s="4"/>
      <c r="I646" s="3"/>
      <c r="K646" s="3"/>
    </row>
    <row r="647" spans="1:11" ht="12.75" x14ac:dyDescent="0.2">
      <c r="A647" s="4"/>
      <c r="I647" s="3"/>
      <c r="K647" s="3"/>
    </row>
    <row r="648" spans="1:11" ht="12.75" x14ac:dyDescent="0.2">
      <c r="A648" s="4"/>
      <c r="I648" s="3"/>
      <c r="K648" s="3"/>
    </row>
    <row r="649" spans="1:11" ht="12.75" x14ac:dyDescent="0.2">
      <c r="A649" s="4"/>
      <c r="I649" s="3"/>
      <c r="K649" s="3"/>
    </row>
    <row r="650" spans="1:11" ht="12.75" x14ac:dyDescent="0.2">
      <c r="A650" s="4"/>
      <c r="I650" s="3"/>
      <c r="K650" s="3"/>
    </row>
    <row r="651" spans="1:11" ht="12.75" x14ac:dyDescent="0.2">
      <c r="A651" s="4"/>
      <c r="I651" s="3"/>
      <c r="K651" s="3"/>
    </row>
    <row r="652" spans="1:11" ht="12.75" x14ac:dyDescent="0.2">
      <c r="A652" s="4"/>
      <c r="I652" s="3"/>
      <c r="K652" s="3"/>
    </row>
    <row r="653" spans="1:11" ht="12.75" x14ac:dyDescent="0.2">
      <c r="A653" s="4"/>
      <c r="I653" s="3"/>
      <c r="K653" s="3"/>
    </row>
    <row r="654" spans="1:11" ht="12.75" x14ac:dyDescent="0.2">
      <c r="A654" s="4"/>
      <c r="I654" s="3"/>
      <c r="K654" s="3"/>
    </row>
    <row r="655" spans="1:11" ht="12.75" x14ac:dyDescent="0.2">
      <c r="A655" s="4"/>
      <c r="I655" s="3"/>
      <c r="K655" s="3"/>
    </row>
    <row r="656" spans="1:11" ht="12.75" x14ac:dyDescent="0.2">
      <c r="A656" s="4"/>
      <c r="I656" s="3"/>
      <c r="K656" s="3"/>
    </row>
    <row r="657" spans="1:11" ht="12.75" x14ac:dyDescent="0.2">
      <c r="A657" s="4"/>
      <c r="I657" s="3"/>
      <c r="K657" s="3"/>
    </row>
    <row r="658" spans="1:11" ht="12.75" x14ac:dyDescent="0.2">
      <c r="A658" s="4"/>
      <c r="I658" s="3"/>
      <c r="K658" s="3"/>
    </row>
    <row r="659" spans="1:11" ht="12.75" x14ac:dyDescent="0.2">
      <c r="A659" s="4"/>
      <c r="I659" s="3"/>
      <c r="K659" s="3"/>
    </row>
    <row r="660" spans="1:11" ht="12.75" x14ac:dyDescent="0.2">
      <c r="A660" s="4"/>
      <c r="I660" s="3"/>
      <c r="K660" s="3"/>
    </row>
    <row r="661" spans="1:11" ht="12.75" x14ac:dyDescent="0.2">
      <c r="A661" s="4"/>
      <c r="I661" s="3"/>
      <c r="K661" s="3"/>
    </row>
    <row r="662" spans="1:11" ht="12.75" x14ac:dyDescent="0.2">
      <c r="A662" s="4"/>
      <c r="I662" s="3"/>
      <c r="K662" s="3"/>
    </row>
    <row r="663" spans="1:11" ht="12.75" x14ac:dyDescent="0.2">
      <c r="A663" s="4"/>
      <c r="I663" s="3"/>
      <c r="K663" s="3"/>
    </row>
    <row r="664" spans="1:11" ht="12.75" x14ac:dyDescent="0.2">
      <c r="A664" s="4"/>
      <c r="I664" s="3"/>
      <c r="K664" s="3"/>
    </row>
    <row r="665" spans="1:11" ht="12.75" x14ac:dyDescent="0.2">
      <c r="A665" s="4"/>
      <c r="I665" s="3"/>
      <c r="K665" s="3"/>
    </row>
    <row r="666" spans="1:11" ht="12.75" x14ac:dyDescent="0.2">
      <c r="A666" s="4"/>
      <c r="I666" s="3"/>
      <c r="K666" s="3"/>
    </row>
    <row r="667" spans="1:11" ht="12.75" x14ac:dyDescent="0.2">
      <c r="A667" s="4"/>
      <c r="I667" s="3"/>
      <c r="K667" s="3"/>
    </row>
    <row r="668" spans="1:11" ht="12.75" x14ac:dyDescent="0.2">
      <c r="A668" s="4"/>
      <c r="I668" s="3"/>
      <c r="K668" s="3"/>
    </row>
    <row r="669" spans="1:11" ht="12.75" x14ac:dyDescent="0.2">
      <c r="A669" s="4"/>
      <c r="I669" s="3"/>
      <c r="K669" s="3"/>
    </row>
    <row r="670" spans="1:11" ht="12.75" x14ac:dyDescent="0.2">
      <c r="A670" s="4"/>
      <c r="I670" s="3"/>
      <c r="K670" s="3"/>
    </row>
    <row r="671" spans="1:11" ht="12.75" x14ac:dyDescent="0.2">
      <c r="A671" s="4"/>
      <c r="I671" s="3"/>
      <c r="K671" s="3"/>
    </row>
    <row r="672" spans="1:11" ht="12.75" x14ac:dyDescent="0.2">
      <c r="A672" s="4"/>
      <c r="I672" s="3"/>
      <c r="K672" s="3"/>
    </row>
    <row r="673" spans="1:11" ht="12.75" x14ac:dyDescent="0.2">
      <c r="A673" s="4"/>
      <c r="I673" s="3"/>
      <c r="K673" s="3"/>
    </row>
    <row r="674" spans="1:11" ht="12.75" x14ac:dyDescent="0.2">
      <c r="A674" s="4"/>
      <c r="I674" s="3"/>
      <c r="K674" s="3"/>
    </row>
    <row r="675" spans="1:11" ht="12.75" x14ac:dyDescent="0.2">
      <c r="A675" s="4"/>
      <c r="I675" s="3"/>
      <c r="K675" s="3"/>
    </row>
    <row r="676" spans="1:11" ht="12.75" x14ac:dyDescent="0.2">
      <c r="A676" s="4"/>
      <c r="I676" s="3"/>
      <c r="K676" s="3"/>
    </row>
    <row r="677" spans="1:11" ht="12.75" x14ac:dyDescent="0.2">
      <c r="A677" s="4"/>
      <c r="I677" s="3"/>
      <c r="K677" s="3"/>
    </row>
    <row r="678" spans="1:11" ht="12.75" x14ac:dyDescent="0.2">
      <c r="A678" s="4"/>
      <c r="I678" s="3"/>
      <c r="K678" s="3"/>
    </row>
    <row r="679" spans="1:11" ht="12.75" x14ac:dyDescent="0.2">
      <c r="A679" s="4"/>
      <c r="I679" s="3"/>
      <c r="K679" s="3"/>
    </row>
    <row r="680" spans="1:11" ht="12.75" x14ac:dyDescent="0.2">
      <c r="A680" s="4"/>
      <c r="I680" s="3"/>
      <c r="K680" s="3"/>
    </row>
    <row r="681" spans="1:11" ht="12.75" x14ac:dyDescent="0.2">
      <c r="A681" s="4"/>
      <c r="I681" s="3"/>
      <c r="K681" s="3"/>
    </row>
    <row r="682" spans="1:11" ht="12.75" x14ac:dyDescent="0.2">
      <c r="A682" s="4"/>
      <c r="I682" s="3"/>
      <c r="K682" s="3"/>
    </row>
    <row r="683" spans="1:11" ht="12.75" x14ac:dyDescent="0.2">
      <c r="A683" s="4"/>
      <c r="I683" s="3"/>
      <c r="K683" s="3"/>
    </row>
    <row r="684" spans="1:11" ht="12.75" x14ac:dyDescent="0.2">
      <c r="A684" s="4"/>
      <c r="I684" s="3"/>
      <c r="K684" s="3"/>
    </row>
    <row r="685" spans="1:11" ht="12.75" x14ac:dyDescent="0.2">
      <c r="A685" s="4"/>
      <c r="I685" s="3"/>
      <c r="K685" s="3"/>
    </row>
    <row r="686" spans="1:11" ht="12.75" x14ac:dyDescent="0.2">
      <c r="A686" s="4"/>
      <c r="I686" s="3"/>
      <c r="K686" s="3"/>
    </row>
    <row r="687" spans="1:11" ht="12.75" x14ac:dyDescent="0.2">
      <c r="A687" s="4"/>
      <c r="I687" s="3"/>
      <c r="K687" s="3"/>
    </row>
    <row r="688" spans="1:11" ht="12.75" x14ac:dyDescent="0.2">
      <c r="A688" s="4"/>
      <c r="I688" s="3"/>
      <c r="K688" s="3"/>
    </row>
    <row r="689" spans="1:11" ht="12.75" x14ac:dyDescent="0.2">
      <c r="A689" s="4"/>
      <c r="I689" s="3"/>
      <c r="K689" s="3"/>
    </row>
    <row r="690" spans="1:11" ht="12.75" x14ac:dyDescent="0.2">
      <c r="A690" s="4"/>
      <c r="I690" s="3"/>
      <c r="K690" s="3"/>
    </row>
    <row r="691" spans="1:11" ht="12.75" x14ac:dyDescent="0.2">
      <c r="A691" s="4"/>
      <c r="I691" s="3"/>
      <c r="K691" s="3"/>
    </row>
    <row r="692" spans="1:11" ht="12.75" x14ac:dyDescent="0.2">
      <c r="A692" s="4"/>
      <c r="I692" s="3"/>
      <c r="K692" s="3"/>
    </row>
    <row r="693" spans="1:11" ht="12.75" x14ac:dyDescent="0.2">
      <c r="A693" s="4"/>
      <c r="I693" s="3"/>
      <c r="K693" s="3"/>
    </row>
    <row r="694" spans="1:11" ht="12.75" x14ac:dyDescent="0.2">
      <c r="A694" s="4"/>
      <c r="I694" s="3"/>
      <c r="K694" s="3"/>
    </row>
    <row r="695" spans="1:11" ht="12.75" x14ac:dyDescent="0.2">
      <c r="A695" s="4"/>
      <c r="I695" s="3"/>
      <c r="K695" s="3"/>
    </row>
    <row r="696" spans="1:11" ht="12.75" x14ac:dyDescent="0.2">
      <c r="A696" s="4"/>
      <c r="I696" s="3"/>
      <c r="K696" s="3"/>
    </row>
    <row r="697" spans="1:11" ht="12.75" x14ac:dyDescent="0.2">
      <c r="A697" s="4"/>
      <c r="I697" s="3"/>
      <c r="K697" s="3"/>
    </row>
    <row r="698" spans="1:11" ht="12.75" x14ac:dyDescent="0.2">
      <c r="A698" s="4"/>
      <c r="I698" s="3"/>
      <c r="K698" s="3"/>
    </row>
    <row r="699" spans="1:11" ht="12.75" x14ac:dyDescent="0.2">
      <c r="A699" s="4"/>
      <c r="I699" s="3"/>
      <c r="K699" s="3"/>
    </row>
    <row r="700" spans="1:11" ht="12.75" x14ac:dyDescent="0.2">
      <c r="A700" s="4"/>
      <c r="I700" s="3"/>
      <c r="K700" s="3"/>
    </row>
    <row r="701" spans="1:11" ht="12.75" x14ac:dyDescent="0.2">
      <c r="A701" s="4"/>
      <c r="I701" s="3"/>
      <c r="K701" s="3"/>
    </row>
    <row r="702" spans="1:11" ht="12.75" x14ac:dyDescent="0.2">
      <c r="A702" s="4"/>
      <c r="I702" s="3"/>
      <c r="K702" s="3"/>
    </row>
    <row r="703" spans="1:11" ht="12.75" x14ac:dyDescent="0.2">
      <c r="A703" s="4"/>
      <c r="I703" s="3"/>
      <c r="K703" s="3"/>
    </row>
    <row r="704" spans="1:11" ht="12.75" x14ac:dyDescent="0.2">
      <c r="A704" s="4"/>
      <c r="I704" s="3"/>
      <c r="K704" s="3"/>
    </row>
    <row r="705" spans="1:11" ht="12.75" x14ac:dyDescent="0.2">
      <c r="A705" s="4"/>
      <c r="I705" s="3"/>
      <c r="K705" s="3"/>
    </row>
    <row r="706" spans="1:11" ht="12.75" x14ac:dyDescent="0.2">
      <c r="A706" s="4"/>
      <c r="I706" s="3"/>
      <c r="K706" s="3"/>
    </row>
    <row r="707" spans="1:11" ht="12.75" x14ac:dyDescent="0.2">
      <c r="A707" s="4"/>
      <c r="I707" s="3"/>
      <c r="K707" s="3"/>
    </row>
    <row r="708" spans="1:11" ht="12.75" x14ac:dyDescent="0.2">
      <c r="A708" s="4"/>
      <c r="I708" s="3"/>
      <c r="K708" s="3"/>
    </row>
    <row r="709" spans="1:11" ht="12.75" x14ac:dyDescent="0.2">
      <c r="A709" s="4"/>
      <c r="I709" s="3"/>
      <c r="K709" s="3"/>
    </row>
    <row r="710" spans="1:11" ht="12.75" x14ac:dyDescent="0.2">
      <c r="A710" s="4"/>
      <c r="I710" s="3"/>
      <c r="K710" s="3"/>
    </row>
    <row r="711" spans="1:11" ht="12.75" x14ac:dyDescent="0.2">
      <c r="A711" s="4"/>
      <c r="I711" s="3"/>
      <c r="K711" s="3"/>
    </row>
    <row r="712" spans="1:11" ht="12.75" x14ac:dyDescent="0.2">
      <c r="A712" s="4"/>
      <c r="I712" s="3"/>
      <c r="K712" s="3"/>
    </row>
    <row r="713" spans="1:11" ht="12.75" x14ac:dyDescent="0.2">
      <c r="A713" s="4"/>
      <c r="I713" s="3"/>
      <c r="K713" s="3"/>
    </row>
    <row r="714" spans="1:11" ht="12.75" x14ac:dyDescent="0.2">
      <c r="A714" s="4"/>
      <c r="I714" s="3"/>
      <c r="K714" s="3"/>
    </row>
    <row r="715" spans="1:11" ht="12.75" x14ac:dyDescent="0.2">
      <c r="A715" s="4"/>
      <c r="I715" s="3"/>
      <c r="K715" s="3"/>
    </row>
    <row r="716" spans="1:11" ht="12.75" x14ac:dyDescent="0.2">
      <c r="A716" s="4"/>
      <c r="I716" s="3"/>
      <c r="K716" s="3"/>
    </row>
    <row r="717" spans="1:11" ht="12.75" x14ac:dyDescent="0.2">
      <c r="A717" s="4"/>
      <c r="I717" s="3"/>
      <c r="K717" s="3"/>
    </row>
    <row r="718" spans="1:11" ht="12.75" x14ac:dyDescent="0.2">
      <c r="A718" s="4"/>
      <c r="I718" s="3"/>
      <c r="K718" s="3"/>
    </row>
    <row r="719" spans="1:11" ht="12.75" x14ac:dyDescent="0.2">
      <c r="A719" s="4"/>
      <c r="I719" s="3"/>
      <c r="K719" s="3"/>
    </row>
    <row r="720" spans="1:11" ht="12.75" x14ac:dyDescent="0.2">
      <c r="A720" s="4"/>
      <c r="I720" s="3"/>
      <c r="K720" s="3"/>
    </row>
    <row r="721" spans="1:11" ht="12.75" x14ac:dyDescent="0.2">
      <c r="A721" s="4"/>
      <c r="I721" s="3"/>
      <c r="K721" s="3"/>
    </row>
    <row r="722" spans="1:11" ht="12.75" x14ac:dyDescent="0.2">
      <c r="A722" s="4"/>
      <c r="I722" s="3"/>
      <c r="K722" s="3"/>
    </row>
    <row r="723" spans="1:11" ht="12.75" x14ac:dyDescent="0.2">
      <c r="A723" s="4"/>
      <c r="I723" s="3"/>
      <c r="K723" s="3"/>
    </row>
    <row r="724" spans="1:11" ht="12.75" x14ac:dyDescent="0.2">
      <c r="A724" s="4"/>
      <c r="I724" s="3"/>
      <c r="K724" s="3"/>
    </row>
    <row r="725" spans="1:11" ht="12.75" x14ac:dyDescent="0.2">
      <c r="A725" s="4"/>
      <c r="I725" s="3"/>
      <c r="K725" s="3"/>
    </row>
    <row r="726" spans="1:11" ht="12.75" x14ac:dyDescent="0.2">
      <c r="A726" s="4"/>
      <c r="I726" s="3"/>
      <c r="K726" s="3"/>
    </row>
    <row r="727" spans="1:11" ht="12.75" x14ac:dyDescent="0.2">
      <c r="A727" s="4"/>
      <c r="I727" s="3"/>
      <c r="K727" s="3"/>
    </row>
    <row r="728" spans="1:11" ht="12.75" x14ac:dyDescent="0.2">
      <c r="A728" s="4"/>
      <c r="I728" s="3"/>
      <c r="K728" s="3"/>
    </row>
    <row r="729" spans="1:11" ht="12.75" x14ac:dyDescent="0.2">
      <c r="A729" s="4"/>
      <c r="I729" s="3"/>
      <c r="K729" s="3"/>
    </row>
    <row r="730" spans="1:11" ht="12.75" x14ac:dyDescent="0.2">
      <c r="A730" s="4"/>
      <c r="I730" s="3"/>
      <c r="K730" s="3"/>
    </row>
    <row r="731" spans="1:11" ht="12.75" x14ac:dyDescent="0.2">
      <c r="A731" s="4"/>
      <c r="I731" s="3"/>
      <c r="K731" s="3"/>
    </row>
    <row r="732" spans="1:11" ht="12.75" x14ac:dyDescent="0.2">
      <c r="A732" s="4"/>
      <c r="I732" s="3"/>
      <c r="K732" s="3"/>
    </row>
    <row r="733" spans="1:11" ht="12.75" x14ac:dyDescent="0.2">
      <c r="A733" s="4"/>
      <c r="I733" s="3"/>
      <c r="K733" s="3"/>
    </row>
    <row r="734" spans="1:11" ht="12.75" x14ac:dyDescent="0.2">
      <c r="A734" s="4"/>
      <c r="I734" s="3"/>
      <c r="K734" s="3"/>
    </row>
    <row r="735" spans="1:11" ht="12.75" x14ac:dyDescent="0.2">
      <c r="A735" s="4"/>
      <c r="I735" s="3"/>
      <c r="K735" s="3"/>
    </row>
    <row r="736" spans="1:11" ht="12.75" x14ac:dyDescent="0.2">
      <c r="A736" s="4"/>
      <c r="I736" s="3"/>
      <c r="K736" s="3"/>
    </row>
    <row r="737" spans="1:11" ht="12.75" x14ac:dyDescent="0.2">
      <c r="A737" s="4"/>
      <c r="I737" s="3"/>
      <c r="K737" s="3"/>
    </row>
    <row r="738" spans="1:11" ht="12.75" x14ac:dyDescent="0.2">
      <c r="A738" s="4"/>
      <c r="I738" s="3"/>
      <c r="K738" s="3"/>
    </row>
    <row r="739" spans="1:11" ht="12.75" x14ac:dyDescent="0.2">
      <c r="A739" s="4"/>
      <c r="I739" s="3"/>
      <c r="K739" s="3"/>
    </row>
    <row r="740" spans="1:11" ht="12.75" x14ac:dyDescent="0.2">
      <c r="A740" s="4"/>
      <c r="I740" s="3"/>
      <c r="K740" s="3"/>
    </row>
    <row r="741" spans="1:11" ht="12.75" x14ac:dyDescent="0.2">
      <c r="A741" s="4"/>
      <c r="I741" s="3"/>
      <c r="K741" s="3"/>
    </row>
    <row r="742" spans="1:11" ht="12.75" x14ac:dyDescent="0.2">
      <c r="A742" s="4"/>
      <c r="I742" s="3"/>
      <c r="K742" s="3"/>
    </row>
    <row r="743" spans="1:11" ht="12.75" x14ac:dyDescent="0.2">
      <c r="A743" s="4"/>
      <c r="I743" s="3"/>
      <c r="K743" s="3"/>
    </row>
    <row r="744" spans="1:11" ht="12.75" x14ac:dyDescent="0.2">
      <c r="A744" s="4"/>
      <c r="I744" s="3"/>
      <c r="K744" s="3"/>
    </row>
    <row r="745" spans="1:11" ht="12.75" x14ac:dyDescent="0.2">
      <c r="A745" s="4"/>
      <c r="I745" s="3"/>
      <c r="K745" s="3"/>
    </row>
    <row r="746" spans="1:11" ht="12.75" x14ac:dyDescent="0.2">
      <c r="A746" s="4"/>
      <c r="I746" s="3"/>
      <c r="K746" s="3"/>
    </row>
    <row r="747" spans="1:11" ht="12.75" x14ac:dyDescent="0.2">
      <c r="A747" s="4"/>
      <c r="I747" s="3"/>
      <c r="K747" s="3"/>
    </row>
    <row r="748" spans="1:11" ht="12.75" x14ac:dyDescent="0.2">
      <c r="A748" s="4"/>
      <c r="I748" s="3"/>
      <c r="K748" s="3"/>
    </row>
    <row r="749" spans="1:11" ht="12.75" x14ac:dyDescent="0.2">
      <c r="A749" s="4"/>
      <c r="I749" s="3"/>
      <c r="K749" s="3"/>
    </row>
    <row r="750" spans="1:11" ht="12.75" x14ac:dyDescent="0.2">
      <c r="A750" s="4"/>
      <c r="I750" s="3"/>
      <c r="K750" s="3"/>
    </row>
    <row r="751" spans="1:11" ht="12.75" x14ac:dyDescent="0.2">
      <c r="A751" s="4"/>
      <c r="I751" s="3"/>
      <c r="K751" s="3"/>
    </row>
    <row r="752" spans="1:11" ht="12.75" x14ac:dyDescent="0.2">
      <c r="A752" s="4"/>
      <c r="I752" s="3"/>
      <c r="K752" s="3"/>
    </row>
    <row r="753" spans="1:11" ht="12.75" x14ac:dyDescent="0.2">
      <c r="A753" s="4"/>
      <c r="I753" s="3"/>
      <c r="K753" s="3"/>
    </row>
    <row r="754" spans="1:11" ht="12.75" x14ac:dyDescent="0.2">
      <c r="A754" s="4"/>
      <c r="I754" s="3"/>
      <c r="K754" s="3"/>
    </row>
    <row r="755" spans="1:11" ht="12.75" x14ac:dyDescent="0.2">
      <c r="A755" s="4"/>
      <c r="I755" s="3"/>
      <c r="K755" s="3"/>
    </row>
    <row r="756" spans="1:11" ht="12.75" x14ac:dyDescent="0.2">
      <c r="A756" s="4"/>
      <c r="I756" s="3"/>
      <c r="K756" s="3"/>
    </row>
    <row r="757" spans="1:11" ht="12.75" x14ac:dyDescent="0.2">
      <c r="A757" s="4"/>
      <c r="I757" s="3"/>
      <c r="K757" s="3"/>
    </row>
    <row r="758" spans="1:11" ht="12.75" x14ac:dyDescent="0.2">
      <c r="A758" s="4"/>
      <c r="I758" s="3"/>
      <c r="K758" s="3"/>
    </row>
    <row r="759" spans="1:11" ht="12.75" x14ac:dyDescent="0.2">
      <c r="A759" s="4"/>
      <c r="I759" s="3"/>
      <c r="K759" s="3"/>
    </row>
    <row r="760" spans="1:11" ht="12.75" x14ac:dyDescent="0.2">
      <c r="A760" s="4"/>
      <c r="I760" s="3"/>
      <c r="K760" s="3"/>
    </row>
    <row r="761" spans="1:11" ht="12.75" x14ac:dyDescent="0.2">
      <c r="A761" s="4"/>
      <c r="I761" s="3"/>
      <c r="K761" s="3"/>
    </row>
    <row r="762" spans="1:11" ht="12.75" x14ac:dyDescent="0.2">
      <c r="A762" s="4"/>
      <c r="I762" s="3"/>
      <c r="K762" s="3"/>
    </row>
    <row r="763" spans="1:11" ht="12.75" x14ac:dyDescent="0.2">
      <c r="A763" s="4"/>
      <c r="I763" s="3"/>
      <c r="K763" s="3"/>
    </row>
    <row r="764" spans="1:11" ht="12.75" x14ac:dyDescent="0.2">
      <c r="A764" s="4"/>
      <c r="I764" s="3"/>
      <c r="K764" s="3"/>
    </row>
    <row r="765" spans="1:11" ht="12.75" x14ac:dyDescent="0.2">
      <c r="A765" s="4"/>
      <c r="I765" s="3"/>
      <c r="K765" s="3"/>
    </row>
    <row r="766" spans="1:11" ht="12.75" x14ac:dyDescent="0.2">
      <c r="A766" s="4"/>
      <c r="I766" s="3"/>
      <c r="K766" s="3"/>
    </row>
    <row r="767" spans="1:11" ht="12.75" x14ac:dyDescent="0.2">
      <c r="A767" s="4"/>
      <c r="I767" s="3"/>
      <c r="K767" s="3"/>
    </row>
    <row r="768" spans="1:11" ht="12.75" x14ac:dyDescent="0.2">
      <c r="A768" s="4"/>
      <c r="I768" s="3"/>
      <c r="K768" s="3"/>
    </row>
    <row r="769" spans="1:11" ht="12.75" x14ac:dyDescent="0.2">
      <c r="A769" s="4"/>
      <c r="I769" s="3"/>
      <c r="K769" s="3"/>
    </row>
    <row r="770" spans="1:11" ht="12.75" x14ac:dyDescent="0.2">
      <c r="A770" s="4"/>
      <c r="I770" s="3"/>
      <c r="K770" s="3"/>
    </row>
    <row r="771" spans="1:11" ht="12.75" x14ac:dyDescent="0.2">
      <c r="A771" s="4"/>
      <c r="I771" s="3"/>
      <c r="K771" s="3"/>
    </row>
    <row r="772" spans="1:11" ht="12.75" x14ac:dyDescent="0.2">
      <c r="A772" s="4"/>
      <c r="I772" s="3"/>
      <c r="K772" s="3"/>
    </row>
    <row r="773" spans="1:11" ht="12.75" x14ac:dyDescent="0.2">
      <c r="A773" s="4"/>
      <c r="I773" s="3"/>
      <c r="K773" s="3"/>
    </row>
    <row r="774" spans="1:11" ht="12.75" x14ac:dyDescent="0.2">
      <c r="A774" s="4"/>
      <c r="I774" s="3"/>
      <c r="K774" s="3"/>
    </row>
    <row r="775" spans="1:11" ht="12.75" x14ac:dyDescent="0.2">
      <c r="A775" s="4"/>
      <c r="I775" s="3"/>
      <c r="K775" s="3"/>
    </row>
    <row r="776" spans="1:11" ht="12.75" x14ac:dyDescent="0.2">
      <c r="A776" s="4"/>
      <c r="I776" s="3"/>
      <c r="K776" s="3"/>
    </row>
    <row r="777" spans="1:11" ht="12.75" x14ac:dyDescent="0.2">
      <c r="A777" s="4"/>
      <c r="I777" s="3"/>
      <c r="K777" s="3"/>
    </row>
    <row r="778" spans="1:11" ht="12.75" x14ac:dyDescent="0.2">
      <c r="A778" s="4"/>
      <c r="I778" s="3"/>
      <c r="K778" s="3"/>
    </row>
    <row r="779" spans="1:11" ht="12.75" x14ac:dyDescent="0.2">
      <c r="A779" s="4"/>
      <c r="I779" s="3"/>
      <c r="K779" s="3"/>
    </row>
    <row r="780" spans="1:11" ht="12.75" x14ac:dyDescent="0.2">
      <c r="A780" s="4"/>
      <c r="I780" s="3"/>
      <c r="K780" s="3"/>
    </row>
    <row r="781" spans="1:11" ht="12.75" x14ac:dyDescent="0.2">
      <c r="A781" s="4"/>
      <c r="I781" s="3"/>
      <c r="K781" s="3"/>
    </row>
    <row r="782" spans="1:11" ht="12.75" x14ac:dyDescent="0.2">
      <c r="A782" s="4"/>
      <c r="I782" s="3"/>
      <c r="K782" s="3"/>
    </row>
    <row r="783" spans="1:11" ht="12.75" x14ac:dyDescent="0.2">
      <c r="A783" s="4"/>
      <c r="I783" s="3"/>
      <c r="K783" s="3"/>
    </row>
    <row r="784" spans="1:11" ht="12.75" x14ac:dyDescent="0.2">
      <c r="A784" s="4"/>
      <c r="I784" s="3"/>
      <c r="K784" s="3"/>
    </row>
    <row r="785" spans="1:11" ht="12.75" x14ac:dyDescent="0.2">
      <c r="A785" s="4"/>
      <c r="I785" s="3"/>
      <c r="K785" s="3"/>
    </row>
    <row r="786" spans="1:11" ht="12.75" x14ac:dyDescent="0.2">
      <c r="A786" s="4"/>
      <c r="I786" s="3"/>
      <c r="K786" s="3"/>
    </row>
    <row r="787" spans="1:11" ht="12.75" x14ac:dyDescent="0.2">
      <c r="A787" s="4"/>
      <c r="I787" s="3"/>
      <c r="K787" s="3"/>
    </row>
    <row r="788" spans="1:11" ht="12.75" x14ac:dyDescent="0.2">
      <c r="A788" s="4"/>
      <c r="I788" s="3"/>
      <c r="K788" s="3"/>
    </row>
    <row r="789" spans="1:11" ht="12.75" x14ac:dyDescent="0.2">
      <c r="A789" s="4"/>
      <c r="I789" s="3"/>
      <c r="K789" s="3"/>
    </row>
    <row r="790" spans="1:11" ht="12.75" x14ac:dyDescent="0.2">
      <c r="A790" s="4"/>
      <c r="I790" s="3"/>
      <c r="K790" s="3"/>
    </row>
    <row r="791" spans="1:11" ht="12.75" x14ac:dyDescent="0.2">
      <c r="A791" s="4"/>
      <c r="I791" s="3"/>
      <c r="K791" s="3"/>
    </row>
    <row r="792" spans="1:11" ht="12.75" x14ac:dyDescent="0.2">
      <c r="A792" s="4"/>
      <c r="I792" s="3"/>
      <c r="K792" s="3"/>
    </row>
    <row r="793" spans="1:11" ht="12.75" x14ac:dyDescent="0.2">
      <c r="A793" s="4"/>
      <c r="I793" s="3"/>
      <c r="K793" s="3"/>
    </row>
    <row r="794" spans="1:11" ht="12.75" x14ac:dyDescent="0.2">
      <c r="A794" s="4"/>
      <c r="I794" s="3"/>
      <c r="K794" s="3"/>
    </row>
    <row r="795" spans="1:11" ht="12.75" x14ac:dyDescent="0.2">
      <c r="A795" s="4"/>
      <c r="I795" s="3"/>
      <c r="K795" s="3"/>
    </row>
    <row r="796" spans="1:11" ht="12.75" x14ac:dyDescent="0.2">
      <c r="A796" s="4"/>
      <c r="I796" s="3"/>
      <c r="K796" s="3"/>
    </row>
    <row r="797" spans="1:11" ht="12.75" x14ac:dyDescent="0.2">
      <c r="A797" s="4"/>
      <c r="I797" s="3"/>
      <c r="K797" s="3"/>
    </row>
    <row r="798" spans="1:11" ht="12.75" x14ac:dyDescent="0.2">
      <c r="A798" s="4"/>
      <c r="I798" s="3"/>
      <c r="K798" s="3"/>
    </row>
    <row r="799" spans="1:11" ht="12.75" x14ac:dyDescent="0.2">
      <c r="A799" s="4"/>
      <c r="I799" s="3"/>
      <c r="K799" s="3"/>
    </row>
    <row r="800" spans="1:11" ht="12.75" x14ac:dyDescent="0.2">
      <c r="A800" s="4"/>
      <c r="I800" s="3"/>
      <c r="K800" s="3"/>
    </row>
    <row r="801" spans="1:11" ht="12.75" x14ac:dyDescent="0.2">
      <c r="A801" s="4"/>
      <c r="I801" s="3"/>
      <c r="K801" s="3"/>
    </row>
    <row r="802" spans="1:11" ht="12.75" x14ac:dyDescent="0.2">
      <c r="A802" s="4"/>
      <c r="I802" s="3"/>
      <c r="K802" s="3"/>
    </row>
    <row r="803" spans="1:11" ht="12.75" x14ac:dyDescent="0.2">
      <c r="A803" s="4"/>
      <c r="I803" s="3"/>
      <c r="K803" s="3"/>
    </row>
    <row r="804" spans="1:11" ht="12.75" x14ac:dyDescent="0.2">
      <c r="A804" s="4"/>
      <c r="I804" s="3"/>
      <c r="K804" s="3"/>
    </row>
    <row r="805" spans="1:11" ht="12.75" x14ac:dyDescent="0.2">
      <c r="A805" s="4"/>
      <c r="I805" s="3"/>
      <c r="K805" s="3"/>
    </row>
    <row r="806" spans="1:11" ht="12.75" x14ac:dyDescent="0.2">
      <c r="A806" s="4"/>
      <c r="I806" s="3"/>
      <c r="K806" s="3"/>
    </row>
    <row r="807" spans="1:11" ht="12.75" x14ac:dyDescent="0.2">
      <c r="A807" s="4"/>
      <c r="I807" s="3"/>
      <c r="K807" s="3"/>
    </row>
    <row r="808" spans="1:11" ht="12.75" x14ac:dyDescent="0.2">
      <c r="A808" s="4"/>
      <c r="I808" s="3"/>
      <c r="K808" s="3"/>
    </row>
    <row r="809" spans="1:11" ht="12.75" x14ac:dyDescent="0.2">
      <c r="A809" s="4"/>
      <c r="I809" s="3"/>
      <c r="K809" s="3"/>
    </row>
    <row r="810" spans="1:11" ht="12.75" x14ac:dyDescent="0.2">
      <c r="A810" s="4"/>
      <c r="I810" s="3"/>
      <c r="K810" s="3"/>
    </row>
    <row r="811" spans="1:11" ht="12.75" x14ac:dyDescent="0.2">
      <c r="A811" s="4"/>
      <c r="I811" s="3"/>
      <c r="K811" s="3"/>
    </row>
    <row r="812" spans="1:11" ht="12.75" x14ac:dyDescent="0.2">
      <c r="A812" s="4"/>
      <c r="I812" s="3"/>
      <c r="K812" s="3"/>
    </row>
    <row r="813" spans="1:11" ht="12.75" x14ac:dyDescent="0.2">
      <c r="A813" s="4"/>
      <c r="I813" s="3"/>
      <c r="K813" s="3"/>
    </row>
    <row r="814" spans="1:11" ht="12.75" x14ac:dyDescent="0.2">
      <c r="A814" s="4"/>
      <c r="I814" s="3"/>
      <c r="K814" s="3"/>
    </row>
    <row r="815" spans="1:11" ht="12.75" x14ac:dyDescent="0.2">
      <c r="A815" s="4"/>
      <c r="I815" s="3"/>
      <c r="K815" s="3"/>
    </row>
    <row r="816" spans="1:11" ht="12.75" x14ac:dyDescent="0.2">
      <c r="A816" s="4"/>
      <c r="I816" s="3"/>
      <c r="K816" s="3"/>
    </row>
    <row r="817" spans="1:11" ht="12.75" x14ac:dyDescent="0.2">
      <c r="A817" s="4"/>
      <c r="I817" s="3"/>
      <c r="K817" s="3"/>
    </row>
    <row r="818" spans="1:11" ht="12.75" x14ac:dyDescent="0.2">
      <c r="A818" s="4"/>
      <c r="I818" s="3"/>
      <c r="K818" s="3"/>
    </row>
    <row r="819" spans="1:11" ht="12.75" x14ac:dyDescent="0.2">
      <c r="A819" s="4"/>
      <c r="I819" s="3"/>
      <c r="K819" s="3"/>
    </row>
    <row r="820" spans="1:11" ht="12.75" x14ac:dyDescent="0.2">
      <c r="A820" s="4"/>
      <c r="I820" s="3"/>
      <c r="K820" s="3"/>
    </row>
    <row r="821" spans="1:11" ht="12.75" x14ac:dyDescent="0.2">
      <c r="A821" s="4"/>
      <c r="I821" s="3"/>
      <c r="K821" s="3"/>
    </row>
    <row r="822" spans="1:11" ht="12.75" x14ac:dyDescent="0.2">
      <c r="A822" s="4"/>
      <c r="I822" s="3"/>
      <c r="K822" s="3"/>
    </row>
    <row r="823" spans="1:11" ht="12.75" x14ac:dyDescent="0.2">
      <c r="A823" s="4"/>
      <c r="I823" s="3"/>
      <c r="K823" s="3"/>
    </row>
    <row r="824" spans="1:11" ht="12.75" x14ac:dyDescent="0.2">
      <c r="A824" s="4"/>
      <c r="I824" s="3"/>
      <c r="K824" s="3"/>
    </row>
    <row r="825" spans="1:11" ht="12.75" x14ac:dyDescent="0.2">
      <c r="A825" s="4"/>
      <c r="I825" s="3"/>
      <c r="K825" s="3"/>
    </row>
    <row r="826" spans="1:11" ht="12.75" x14ac:dyDescent="0.2">
      <c r="A826" s="4"/>
      <c r="I826" s="3"/>
      <c r="K826" s="3"/>
    </row>
    <row r="827" spans="1:11" ht="12.75" x14ac:dyDescent="0.2">
      <c r="A827" s="4"/>
      <c r="I827" s="3"/>
      <c r="K827" s="3"/>
    </row>
    <row r="828" spans="1:11" ht="12.75" x14ac:dyDescent="0.2">
      <c r="A828" s="4"/>
      <c r="I828" s="3"/>
      <c r="K828" s="3"/>
    </row>
    <row r="829" spans="1:11" ht="12.75" x14ac:dyDescent="0.2">
      <c r="A829" s="4"/>
      <c r="I829" s="3"/>
      <c r="K829" s="3"/>
    </row>
    <row r="830" spans="1:11" ht="12.75" x14ac:dyDescent="0.2">
      <c r="A830" s="4"/>
      <c r="I830" s="3"/>
      <c r="K830" s="3"/>
    </row>
    <row r="831" spans="1:11" ht="12.75" x14ac:dyDescent="0.2">
      <c r="A831" s="4"/>
      <c r="I831" s="3"/>
      <c r="K831" s="3"/>
    </row>
    <row r="832" spans="1:11" ht="12.75" x14ac:dyDescent="0.2">
      <c r="A832" s="4"/>
      <c r="I832" s="3"/>
      <c r="K832" s="3"/>
    </row>
    <row r="833" spans="1:11" ht="12.75" x14ac:dyDescent="0.2">
      <c r="A833" s="4"/>
      <c r="I833" s="3"/>
      <c r="K833" s="3"/>
    </row>
    <row r="834" spans="1:11" ht="12.75" x14ac:dyDescent="0.2">
      <c r="A834" s="4"/>
      <c r="I834" s="3"/>
      <c r="K834" s="3"/>
    </row>
    <row r="835" spans="1:11" ht="12.75" x14ac:dyDescent="0.2">
      <c r="A835" s="4"/>
      <c r="I835" s="3"/>
      <c r="K835" s="3"/>
    </row>
    <row r="836" spans="1:11" ht="12.75" x14ac:dyDescent="0.2">
      <c r="A836" s="4"/>
      <c r="I836" s="3"/>
      <c r="K836" s="3"/>
    </row>
    <row r="837" spans="1:11" ht="12.75" x14ac:dyDescent="0.2">
      <c r="A837" s="4"/>
      <c r="I837" s="3"/>
      <c r="K837" s="3"/>
    </row>
    <row r="838" spans="1:11" ht="12.75" x14ac:dyDescent="0.2">
      <c r="A838" s="4"/>
      <c r="I838" s="3"/>
      <c r="K838" s="3"/>
    </row>
    <row r="839" spans="1:11" ht="12.75" x14ac:dyDescent="0.2">
      <c r="A839" s="4"/>
      <c r="I839" s="3"/>
      <c r="K839" s="3"/>
    </row>
    <row r="840" spans="1:11" ht="12.75" x14ac:dyDescent="0.2">
      <c r="A840" s="4"/>
      <c r="I840" s="3"/>
      <c r="K840" s="3"/>
    </row>
    <row r="841" spans="1:11" ht="12.75" x14ac:dyDescent="0.2">
      <c r="A841" s="4"/>
      <c r="I841" s="3"/>
      <c r="K841" s="3"/>
    </row>
    <row r="842" spans="1:11" ht="12.75" x14ac:dyDescent="0.2">
      <c r="A842" s="4"/>
      <c r="I842" s="3"/>
      <c r="K842" s="3"/>
    </row>
    <row r="843" spans="1:11" ht="12.75" x14ac:dyDescent="0.2">
      <c r="A843" s="4"/>
      <c r="I843" s="3"/>
      <c r="K843" s="3"/>
    </row>
    <row r="844" spans="1:11" ht="12.75" x14ac:dyDescent="0.2">
      <c r="A844" s="4"/>
      <c r="I844" s="3"/>
      <c r="K844" s="3"/>
    </row>
    <row r="845" spans="1:11" ht="12.75" x14ac:dyDescent="0.2">
      <c r="A845" s="4"/>
      <c r="I845" s="3"/>
      <c r="K845" s="3"/>
    </row>
    <row r="846" spans="1:11" ht="12.75" x14ac:dyDescent="0.2">
      <c r="A846" s="4"/>
      <c r="I846" s="3"/>
      <c r="K846" s="3"/>
    </row>
    <row r="847" spans="1:11" ht="12.75" x14ac:dyDescent="0.2">
      <c r="A847" s="4"/>
      <c r="I847" s="3"/>
      <c r="K847" s="3"/>
    </row>
    <row r="848" spans="1:11" ht="12.75" x14ac:dyDescent="0.2">
      <c r="A848" s="4"/>
      <c r="I848" s="3"/>
      <c r="K848" s="3"/>
    </row>
    <row r="849" spans="1:11" ht="12.75" x14ac:dyDescent="0.2">
      <c r="A849" s="4"/>
      <c r="I849" s="3"/>
      <c r="K849" s="3"/>
    </row>
    <row r="850" spans="1:11" ht="12.75" x14ac:dyDescent="0.2">
      <c r="A850" s="4"/>
      <c r="I850" s="3"/>
      <c r="K850" s="3"/>
    </row>
    <row r="851" spans="1:11" ht="12.75" x14ac:dyDescent="0.2">
      <c r="A851" s="4"/>
      <c r="I851" s="3"/>
      <c r="K851" s="3"/>
    </row>
    <row r="852" spans="1:11" ht="12.75" x14ac:dyDescent="0.2">
      <c r="A852" s="4"/>
      <c r="I852" s="3"/>
      <c r="K852" s="3"/>
    </row>
    <row r="853" spans="1:11" ht="12.75" x14ac:dyDescent="0.2">
      <c r="A853" s="4"/>
      <c r="I853" s="3"/>
      <c r="K853" s="3"/>
    </row>
    <row r="854" spans="1:11" ht="12.75" x14ac:dyDescent="0.2">
      <c r="A854" s="4"/>
      <c r="I854" s="3"/>
      <c r="K854" s="3"/>
    </row>
    <row r="855" spans="1:11" ht="12.75" x14ac:dyDescent="0.2">
      <c r="A855" s="4"/>
      <c r="I855" s="3"/>
      <c r="K855" s="3"/>
    </row>
    <row r="856" spans="1:11" ht="12.75" x14ac:dyDescent="0.2">
      <c r="A856" s="4"/>
      <c r="I856" s="3"/>
      <c r="K856" s="3"/>
    </row>
    <row r="857" spans="1:11" ht="12.75" x14ac:dyDescent="0.2">
      <c r="A857" s="4"/>
      <c r="I857" s="3"/>
      <c r="K857" s="3"/>
    </row>
    <row r="858" spans="1:11" ht="12.75" x14ac:dyDescent="0.2">
      <c r="A858" s="4"/>
      <c r="I858" s="3"/>
      <c r="K858" s="3"/>
    </row>
    <row r="859" spans="1:11" ht="12.75" x14ac:dyDescent="0.2">
      <c r="A859" s="4"/>
      <c r="I859" s="3"/>
      <c r="K859" s="3"/>
    </row>
    <row r="860" spans="1:11" ht="12.75" x14ac:dyDescent="0.2">
      <c r="A860" s="4"/>
      <c r="I860" s="3"/>
      <c r="K860" s="3"/>
    </row>
    <row r="861" spans="1:11" ht="12.75" x14ac:dyDescent="0.2">
      <c r="A861" s="4"/>
      <c r="I861" s="3"/>
      <c r="K861" s="3"/>
    </row>
    <row r="862" spans="1:11" ht="12.75" x14ac:dyDescent="0.2">
      <c r="A862" s="4"/>
      <c r="I862" s="3"/>
      <c r="K862" s="3"/>
    </row>
    <row r="863" spans="1:11" ht="12.75" x14ac:dyDescent="0.2">
      <c r="A863" s="4"/>
      <c r="I863" s="3"/>
      <c r="K863" s="3"/>
    </row>
    <row r="864" spans="1:11" ht="12.75" x14ac:dyDescent="0.2">
      <c r="A864" s="4"/>
      <c r="I864" s="3"/>
      <c r="K864" s="3"/>
    </row>
    <row r="865" spans="1:11" ht="12.75" x14ac:dyDescent="0.2">
      <c r="A865" s="4"/>
      <c r="I865" s="3"/>
      <c r="K865" s="3"/>
    </row>
    <row r="866" spans="1:11" ht="12.75" x14ac:dyDescent="0.2">
      <c r="A866" s="4"/>
      <c r="I866" s="3"/>
      <c r="K866" s="3"/>
    </row>
    <row r="867" spans="1:11" ht="12.75" x14ac:dyDescent="0.2">
      <c r="A867" s="4"/>
      <c r="I867" s="3"/>
      <c r="K867" s="3"/>
    </row>
    <row r="868" spans="1:11" ht="12.75" x14ac:dyDescent="0.2">
      <c r="A868" s="4"/>
      <c r="I868" s="3"/>
      <c r="K868" s="3"/>
    </row>
    <row r="869" spans="1:11" ht="12.75" x14ac:dyDescent="0.2">
      <c r="A869" s="4"/>
      <c r="I869" s="3"/>
      <c r="K869" s="3"/>
    </row>
    <row r="870" spans="1:11" ht="12.75" x14ac:dyDescent="0.2">
      <c r="A870" s="4"/>
      <c r="I870" s="3"/>
      <c r="K870" s="3"/>
    </row>
    <row r="871" spans="1:11" ht="12.75" x14ac:dyDescent="0.2">
      <c r="A871" s="4"/>
      <c r="I871" s="3"/>
      <c r="K871" s="3"/>
    </row>
    <row r="872" spans="1:11" ht="12.75" x14ac:dyDescent="0.2">
      <c r="A872" s="4"/>
      <c r="I872" s="3"/>
      <c r="K872" s="3"/>
    </row>
    <row r="873" spans="1:11" ht="12.75" x14ac:dyDescent="0.2">
      <c r="A873" s="4"/>
      <c r="I873" s="3"/>
      <c r="K873" s="3"/>
    </row>
    <row r="874" spans="1:11" ht="12.75" x14ac:dyDescent="0.2">
      <c r="A874" s="4"/>
      <c r="I874" s="3"/>
      <c r="K874" s="3"/>
    </row>
    <row r="875" spans="1:11" ht="12.75" x14ac:dyDescent="0.2">
      <c r="A875" s="4"/>
      <c r="I875" s="3"/>
      <c r="K875" s="3"/>
    </row>
    <row r="876" spans="1:11" ht="12.75" x14ac:dyDescent="0.2">
      <c r="A876" s="4"/>
      <c r="I876" s="3"/>
      <c r="K876" s="3"/>
    </row>
    <row r="877" spans="1:11" ht="12.75" x14ac:dyDescent="0.2">
      <c r="A877" s="4"/>
      <c r="I877" s="3"/>
      <c r="K877" s="3"/>
    </row>
    <row r="878" spans="1:11" ht="12.75" x14ac:dyDescent="0.2">
      <c r="A878" s="4"/>
      <c r="I878" s="3"/>
      <c r="K878" s="3"/>
    </row>
    <row r="879" spans="1:11" ht="12.75" x14ac:dyDescent="0.2">
      <c r="A879" s="4"/>
      <c r="I879" s="3"/>
      <c r="K879" s="3"/>
    </row>
    <row r="880" spans="1:11" ht="12.75" x14ac:dyDescent="0.2">
      <c r="A880" s="4"/>
      <c r="I880" s="3"/>
      <c r="K880" s="3"/>
    </row>
    <row r="881" spans="1:11" ht="12.75" x14ac:dyDescent="0.2">
      <c r="A881" s="4"/>
      <c r="I881" s="3"/>
      <c r="K881" s="3"/>
    </row>
    <row r="882" spans="1:11" ht="12.75" x14ac:dyDescent="0.2">
      <c r="A882" s="4"/>
      <c r="I882" s="3"/>
      <c r="K882" s="3"/>
    </row>
    <row r="883" spans="1:11" ht="12.75" x14ac:dyDescent="0.2">
      <c r="A883" s="4"/>
      <c r="I883" s="3"/>
      <c r="K883" s="3"/>
    </row>
    <row r="884" spans="1:11" ht="12.75" x14ac:dyDescent="0.2">
      <c r="A884" s="4"/>
      <c r="I884" s="3"/>
      <c r="K884" s="3"/>
    </row>
    <row r="885" spans="1:11" ht="12.75" x14ac:dyDescent="0.2">
      <c r="A885" s="4"/>
      <c r="I885" s="3"/>
      <c r="K885" s="3"/>
    </row>
    <row r="886" spans="1:11" ht="12.75" x14ac:dyDescent="0.2">
      <c r="A886" s="4"/>
      <c r="I886" s="3"/>
      <c r="K886" s="3"/>
    </row>
    <row r="887" spans="1:11" ht="12.75" x14ac:dyDescent="0.2">
      <c r="A887" s="4"/>
      <c r="I887" s="3"/>
      <c r="K887" s="3"/>
    </row>
    <row r="888" spans="1:11" ht="12.75" x14ac:dyDescent="0.2">
      <c r="A888" s="4"/>
      <c r="I888" s="3"/>
      <c r="K888" s="3"/>
    </row>
    <row r="889" spans="1:11" ht="12.75" x14ac:dyDescent="0.2">
      <c r="A889" s="4"/>
      <c r="I889" s="3"/>
      <c r="K889" s="3"/>
    </row>
    <row r="890" spans="1:11" ht="12.75" x14ac:dyDescent="0.2">
      <c r="A890" s="4"/>
      <c r="I890" s="3"/>
      <c r="K890" s="3"/>
    </row>
    <row r="891" spans="1:11" ht="12.75" x14ac:dyDescent="0.2">
      <c r="A891" s="4"/>
      <c r="I891" s="3"/>
      <c r="K891" s="3"/>
    </row>
    <row r="892" spans="1:11" ht="12.75" x14ac:dyDescent="0.2">
      <c r="A892" s="4"/>
      <c r="I892" s="3"/>
      <c r="K892" s="3"/>
    </row>
    <row r="893" spans="1:11" ht="12.75" x14ac:dyDescent="0.2">
      <c r="A893" s="4"/>
      <c r="I893" s="3"/>
      <c r="K893" s="3"/>
    </row>
    <row r="894" spans="1:11" ht="12.75" x14ac:dyDescent="0.2">
      <c r="A894" s="4"/>
      <c r="I894" s="3"/>
      <c r="K894" s="3"/>
    </row>
    <row r="895" spans="1:11" ht="12.75" x14ac:dyDescent="0.2">
      <c r="A895" s="4"/>
      <c r="I895" s="3"/>
      <c r="K895" s="3"/>
    </row>
    <row r="896" spans="1:11" ht="12.75" x14ac:dyDescent="0.2">
      <c r="A896" s="4"/>
      <c r="I896" s="3"/>
      <c r="K896" s="3"/>
    </row>
    <row r="897" spans="1:11" ht="12.75" x14ac:dyDescent="0.2">
      <c r="A897" s="4"/>
      <c r="I897" s="3"/>
      <c r="K897" s="3"/>
    </row>
    <row r="898" spans="1:11" ht="12.75" x14ac:dyDescent="0.2">
      <c r="A898" s="4"/>
      <c r="I898" s="3"/>
      <c r="K898" s="3"/>
    </row>
    <row r="899" spans="1:11" ht="12.75" x14ac:dyDescent="0.2">
      <c r="A899" s="4"/>
      <c r="I899" s="3"/>
      <c r="K899" s="3"/>
    </row>
    <row r="900" spans="1:11" ht="12.75" x14ac:dyDescent="0.2">
      <c r="A900" s="4"/>
      <c r="I900" s="3"/>
      <c r="K900" s="3"/>
    </row>
    <row r="901" spans="1:11" ht="12.75" x14ac:dyDescent="0.2">
      <c r="A901" s="4"/>
      <c r="I901" s="3"/>
      <c r="K901" s="3"/>
    </row>
    <row r="902" spans="1:11" ht="12.75" x14ac:dyDescent="0.2">
      <c r="A902" s="4"/>
      <c r="I902" s="3"/>
      <c r="K902" s="3"/>
    </row>
    <row r="903" spans="1:11" ht="12.75" x14ac:dyDescent="0.2">
      <c r="A903" s="4"/>
      <c r="I903" s="3"/>
      <c r="K903" s="3"/>
    </row>
    <row r="904" spans="1:11" ht="12.75" x14ac:dyDescent="0.2">
      <c r="A904" s="4"/>
      <c r="I904" s="3"/>
      <c r="K904" s="3"/>
    </row>
    <row r="905" spans="1:11" ht="12.75" x14ac:dyDescent="0.2">
      <c r="A905" s="4"/>
      <c r="I905" s="3"/>
      <c r="K905" s="3"/>
    </row>
    <row r="906" spans="1:11" ht="12.75" x14ac:dyDescent="0.2">
      <c r="A906" s="4"/>
      <c r="I906" s="3"/>
      <c r="K906" s="3"/>
    </row>
    <row r="907" spans="1:11" ht="12.75" x14ac:dyDescent="0.2">
      <c r="A907" s="4"/>
      <c r="I907" s="3"/>
      <c r="K907" s="3"/>
    </row>
    <row r="908" spans="1:11" ht="12.75" x14ac:dyDescent="0.2">
      <c r="A908" s="4"/>
      <c r="I908" s="3"/>
      <c r="K908" s="3"/>
    </row>
    <row r="909" spans="1:11" ht="12.75" x14ac:dyDescent="0.2">
      <c r="A909" s="4"/>
      <c r="I909" s="3"/>
      <c r="K909" s="3"/>
    </row>
    <row r="910" spans="1:11" ht="12.75" x14ac:dyDescent="0.2">
      <c r="A910" s="4"/>
      <c r="I910" s="3"/>
      <c r="K910" s="3"/>
    </row>
    <row r="911" spans="1:11" ht="12.75" x14ac:dyDescent="0.2">
      <c r="A911" s="4"/>
      <c r="I911" s="3"/>
      <c r="K911" s="3"/>
    </row>
    <row r="912" spans="1:11" ht="12.75" x14ac:dyDescent="0.2">
      <c r="A912" s="4"/>
      <c r="I912" s="3"/>
      <c r="K912" s="3"/>
    </row>
    <row r="913" spans="1:11" ht="12.75" x14ac:dyDescent="0.2">
      <c r="A913" s="4"/>
      <c r="I913" s="3"/>
      <c r="K913" s="3"/>
    </row>
    <row r="914" spans="1:11" ht="12.75" x14ac:dyDescent="0.2">
      <c r="A914" s="4"/>
      <c r="I914" s="3"/>
      <c r="K914" s="3"/>
    </row>
    <row r="915" spans="1:11" ht="12.75" x14ac:dyDescent="0.2">
      <c r="A915" s="4"/>
      <c r="I915" s="3"/>
      <c r="K915" s="3"/>
    </row>
    <row r="916" spans="1:11" ht="12.75" x14ac:dyDescent="0.2">
      <c r="A916" s="4"/>
      <c r="I916" s="3"/>
      <c r="K916" s="3"/>
    </row>
    <row r="917" spans="1:11" ht="12.75" x14ac:dyDescent="0.2">
      <c r="A917" s="4"/>
      <c r="I917" s="3"/>
      <c r="K917" s="3"/>
    </row>
    <row r="918" spans="1:11" ht="12.75" x14ac:dyDescent="0.2">
      <c r="A918" s="4"/>
      <c r="I918" s="3"/>
      <c r="K918" s="3"/>
    </row>
    <row r="919" spans="1:11" ht="12.75" x14ac:dyDescent="0.2">
      <c r="A919" s="4"/>
      <c r="I919" s="3"/>
      <c r="K919" s="3"/>
    </row>
    <row r="920" spans="1:11" ht="12.75" x14ac:dyDescent="0.2">
      <c r="A920" s="4"/>
      <c r="I920" s="3"/>
      <c r="K920" s="3"/>
    </row>
    <row r="921" spans="1:11" ht="12.75" x14ac:dyDescent="0.2">
      <c r="A921" s="4"/>
      <c r="I921" s="3"/>
      <c r="K921" s="3"/>
    </row>
    <row r="922" spans="1:11" ht="12.75" x14ac:dyDescent="0.2">
      <c r="A922" s="4"/>
      <c r="I922" s="3"/>
      <c r="K922" s="3"/>
    </row>
    <row r="923" spans="1:11" ht="12.75" x14ac:dyDescent="0.2">
      <c r="A923" s="4"/>
      <c r="I923" s="3"/>
      <c r="K923" s="3"/>
    </row>
    <row r="924" spans="1:11" ht="12.75" x14ac:dyDescent="0.2">
      <c r="A924" s="4"/>
      <c r="I924" s="3"/>
      <c r="K924" s="3"/>
    </row>
    <row r="925" spans="1:11" ht="12.75" x14ac:dyDescent="0.2">
      <c r="A925" s="4"/>
      <c r="I925" s="3"/>
      <c r="K925" s="3"/>
    </row>
    <row r="926" spans="1:11" ht="12.75" x14ac:dyDescent="0.2">
      <c r="A926" s="4"/>
      <c r="I926" s="3"/>
      <c r="K926" s="3"/>
    </row>
    <row r="927" spans="1:11" ht="12.75" x14ac:dyDescent="0.2">
      <c r="A927" s="4"/>
      <c r="I927" s="3"/>
      <c r="K927" s="3"/>
    </row>
    <row r="928" spans="1:11" ht="12.75" x14ac:dyDescent="0.2">
      <c r="A928" s="4"/>
      <c r="I928" s="3"/>
      <c r="K928" s="3"/>
    </row>
    <row r="929" spans="1:11" ht="12.75" x14ac:dyDescent="0.2">
      <c r="A929" s="4"/>
      <c r="I929" s="3"/>
      <c r="K929" s="3"/>
    </row>
    <row r="930" spans="1:11" ht="12.75" x14ac:dyDescent="0.2">
      <c r="A930" s="4"/>
      <c r="I930" s="3"/>
      <c r="K930" s="3"/>
    </row>
    <row r="931" spans="1:11" ht="12.75" x14ac:dyDescent="0.2">
      <c r="A931" s="4"/>
      <c r="I931" s="3"/>
      <c r="K931" s="3"/>
    </row>
    <row r="932" spans="1:11" ht="12.75" x14ac:dyDescent="0.2">
      <c r="A932" s="4"/>
      <c r="I932" s="3"/>
      <c r="K932" s="3"/>
    </row>
    <row r="933" spans="1:11" ht="12.75" x14ac:dyDescent="0.2">
      <c r="A933" s="4"/>
      <c r="I933" s="3"/>
      <c r="K933" s="3"/>
    </row>
    <row r="934" spans="1:11" ht="12.75" x14ac:dyDescent="0.2">
      <c r="A934" s="4"/>
      <c r="I934" s="3"/>
      <c r="K934" s="3"/>
    </row>
    <row r="935" spans="1:11" ht="12.75" x14ac:dyDescent="0.2">
      <c r="A935" s="4"/>
      <c r="I935" s="3"/>
      <c r="K935" s="3"/>
    </row>
    <row r="936" spans="1:11" ht="12.75" x14ac:dyDescent="0.2">
      <c r="A936" s="4"/>
      <c r="I936" s="3"/>
      <c r="K936" s="3"/>
    </row>
    <row r="937" spans="1:11" ht="12.75" x14ac:dyDescent="0.2">
      <c r="A937" s="4"/>
      <c r="I937" s="3"/>
      <c r="K937" s="3"/>
    </row>
    <row r="938" spans="1:11" ht="12.75" x14ac:dyDescent="0.2">
      <c r="A938" s="4"/>
      <c r="I938" s="3"/>
      <c r="K938" s="3"/>
    </row>
    <row r="939" spans="1:11" ht="12.75" x14ac:dyDescent="0.2">
      <c r="A939" s="4"/>
      <c r="I939" s="3"/>
      <c r="K939" s="3"/>
    </row>
    <row r="940" spans="1:11" ht="12.75" x14ac:dyDescent="0.2">
      <c r="A940" s="4"/>
      <c r="I940" s="3"/>
      <c r="K940" s="3"/>
    </row>
    <row r="941" spans="1:11" ht="12.75" x14ac:dyDescent="0.2">
      <c r="A941" s="4"/>
      <c r="I941" s="3"/>
      <c r="K941" s="3"/>
    </row>
    <row r="942" spans="1:11" ht="12.75" x14ac:dyDescent="0.2">
      <c r="A942" s="4"/>
      <c r="I942" s="3"/>
      <c r="K942" s="3"/>
    </row>
    <row r="943" spans="1:11" ht="12.75" x14ac:dyDescent="0.2">
      <c r="A943" s="4"/>
      <c r="I943" s="3"/>
      <c r="K943" s="3"/>
    </row>
    <row r="944" spans="1:11" ht="12.75" x14ac:dyDescent="0.2">
      <c r="A944" s="4"/>
      <c r="I944" s="3"/>
      <c r="K944" s="3"/>
    </row>
    <row r="945" spans="1:11" ht="12.75" x14ac:dyDescent="0.2">
      <c r="A945" s="4"/>
      <c r="I945" s="3"/>
      <c r="K945" s="3"/>
    </row>
    <row r="946" spans="1:11" ht="12.75" x14ac:dyDescent="0.2">
      <c r="A946" s="4"/>
      <c r="I946" s="3"/>
      <c r="K946" s="3"/>
    </row>
    <row r="947" spans="1:11" ht="12.75" x14ac:dyDescent="0.2">
      <c r="A947" s="4"/>
      <c r="I947" s="3"/>
      <c r="K947" s="3"/>
    </row>
    <row r="948" spans="1:11" ht="12.75" x14ac:dyDescent="0.2">
      <c r="A948" s="4"/>
      <c r="I948" s="3"/>
      <c r="K948" s="3"/>
    </row>
    <row r="949" spans="1:11" ht="12.75" x14ac:dyDescent="0.2">
      <c r="A949" s="4"/>
      <c r="I949" s="3"/>
      <c r="K949" s="3"/>
    </row>
    <row r="950" spans="1:11" ht="12.75" x14ac:dyDescent="0.2">
      <c r="A950" s="4"/>
      <c r="I950" s="3"/>
      <c r="K950" s="3"/>
    </row>
    <row r="951" spans="1:11" ht="12.75" x14ac:dyDescent="0.2">
      <c r="A951" s="4"/>
      <c r="I951" s="3"/>
      <c r="K951" s="3"/>
    </row>
    <row r="952" spans="1:11" ht="12.75" x14ac:dyDescent="0.2">
      <c r="A952" s="4"/>
      <c r="I952" s="3"/>
      <c r="K952" s="3"/>
    </row>
    <row r="953" spans="1:11" ht="12.75" x14ac:dyDescent="0.2">
      <c r="A953" s="4"/>
      <c r="I953" s="3"/>
      <c r="K953" s="3"/>
    </row>
    <row r="954" spans="1:11" ht="12.75" x14ac:dyDescent="0.2">
      <c r="A954" s="4"/>
      <c r="I954" s="3"/>
      <c r="K954" s="3"/>
    </row>
    <row r="955" spans="1:11" ht="12.75" x14ac:dyDescent="0.2">
      <c r="A955" s="4"/>
      <c r="I955" s="3"/>
      <c r="K955" s="3"/>
    </row>
    <row r="956" spans="1:11" ht="12.75" x14ac:dyDescent="0.2">
      <c r="A956" s="4"/>
      <c r="I956" s="3"/>
      <c r="K956" s="3"/>
    </row>
    <row r="957" spans="1:11" ht="12.75" x14ac:dyDescent="0.2">
      <c r="A957" s="4"/>
      <c r="I957" s="3"/>
      <c r="K957" s="3"/>
    </row>
    <row r="958" spans="1:11" ht="12.75" x14ac:dyDescent="0.2">
      <c r="A958" s="4"/>
      <c r="I958" s="3"/>
      <c r="K958" s="3"/>
    </row>
    <row r="959" spans="1:11" ht="12.75" x14ac:dyDescent="0.2">
      <c r="A959" s="4"/>
      <c r="I959" s="3"/>
      <c r="K959" s="3"/>
    </row>
    <row r="960" spans="1:11" ht="12.75" x14ac:dyDescent="0.2">
      <c r="A960" s="4"/>
      <c r="I960" s="3"/>
      <c r="K960" s="3"/>
    </row>
    <row r="961" spans="1:11" ht="12.75" x14ac:dyDescent="0.2">
      <c r="A961" s="4"/>
      <c r="I961" s="3"/>
      <c r="K961" s="3"/>
    </row>
    <row r="962" spans="1:11" ht="12.75" x14ac:dyDescent="0.2">
      <c r="A962" s="4"/>
      <c r="I962" s="3"/>
      <c r="K962" s="3"/>
    </row>
    <row r="963" spans="1:11" ht="12.75" x14ac:dyDescent="0.2">
      <c r="A963" s="4"/>
      <c r="I963" s="3"/>
      <c r="K963" s="3"/>
    </row>
    <row r="964" spans="1:11" ht="12.75" x14ac:dyDescent="0.2">
      <c r="A964" s="4"/>
      <c r="I964" s="3"/>
      <c r="K964" s="3"/>
    </row>
    <row r="965" spans="1:11" ht="12.75" x14ac:dyDescent="0.2">
      <c r="A965" s="4"/>
      <c r="I965" s="3"/>
      <c r="K965" s="3"/>
    </row>
    <row r="966" spans="1:11" ht="12.75" x14ac:dyDescent="0.2">
      <c r="A966" s="4"/>
      <c r="I966" s="3"/>
      <c r="K966" s="3"/>
    </row>
    <row r="967" spans="1:11" ht="12.75" x14ac:dyDescent="0.2">
      <c r="A967" s="4"/>
      <c r="I967" s="3"/>
      <c r="K967" s="3"/>
    </row>
    <row r="968" spans="1:11" ht="12.75" x14ac:dyDescent="0.2">
      <c r="A968" s="4"/>
      <c r="I968" s="3"/>
      <c r="K968" s="3"/>
    </row>
    <row r="969" spans="1:11" ht="12.75" x14ac:dyDescent="0.2">
      <c r="A969" s="4"/>
      <c r="I969" s="3"/>
      <c r="K969" s="3"/>
    </row>
    <row r="970" spans="1:11" ht="12.75" x14ac:dyDescent="0.2">
      <c r="A970" s="4"/>
      <c r="I970" s="3"/>
      <c r="K970" s="3"/>
    </row>
    <row r="971" spans="1:11" ht="12.75" x14ac:dyDescent="0.2">
      <c r="A971" s="4"/>
      <c r="I971" s="3"/>
      <c r="K971" s="3"/>
    </row>
    <row r="972" spans="1:11" ht="12.75" x14ac:dyDescent="0.2">
      <c r="A972" s="4"/>
      <c r="I972" s="3"/>
      <c r="K972" s="3"/>
    </row>
    <row r="973" spans="1:11" ht="12.75" x14ac:dyDescent="0.2">
      <c r="A973" s="4"/>
      <c r="I973" s="3"/>
      <c r="K973" s="3"/>
    </row>
    <row r="974" spans="1:11" ht="12.75" x14ac:dyDescent="0.2">
      <c r="A974" s="4"/>
      <c r="I974" s="3"/>
      <c r="K974" s="3"/>
    </row>
    <row r="975" spans="1:11" ht="12.75" x14ac:dyDescent="0.2">
      <c r="A975" s="4"/>
      <c r="I975" s="3"/>
      <c r="K975" s="3"/>
    </row>
    <row r="976" spans="1:11" ht="12.75" x14ac:dyDescent="0.2">
      <c r="A976" s="4"/>
      <c r="I976" s="3"/>
      <c r="K976" s="3"/>
    </row>
    <row r="977" spans="1:11" ht="12.75" x14ac:dyDescent="0.2">
      <c r="A977" s="4"/>
      <c r="I977" s="3"/>
      <c r="K977" s="3"/>
    </row>
    <row r="978" spans="1:11" ht="12.75" x14ac:dyDescent="0.2">
      <c r="A978" s="4"/>
      <c r="I978" s="3"/>
      <c r="K978" s="3"/>
    </row>
    <row r="979" spans="1:11" ht="12.75" x14ac:dyDescent="0.2">
      <c r="A979" s="4"/>
      <c r="I979" s="3"/>
      <c r="K979" s="3"/>
    </row>
    <row r="980" spans="1:11" ht="12.75" x14ac:dyDescent="0.2">
      <c r="A980" s="4"/>
      <c r="I980" s="3"/>
      <c r="K980" s="3"/>
    </row>
    <row r="981" spans="1:11" ht="12.75" x14ac:dyDescent="0.2">
      <c r="A981" s="4"/>
      <c r="I981" s="3"/>
      <c r="K981" s="3"/>
    </row>
    <row r="982" spans="1:11" ht="12.75" x14ac:dyDescent="0.2">
      <c r="A982" s="4"/>
      <c r="I982" s="3"/>
      <c r="K982" s="3"/>
    </row>
    <row r="983" spans="1:11" ht="12.75" x14ac:dyDescent="0.2">
      <c r="A983" s="4"/>
      <c r="I983" s="3"/>
      <c r="K983" s="3"/>
    </row>
    <row r="984" spans="1:11" ht="12.75" x14ac:dyDescent="0.2">
      <c r="A984" s="4"/>
      <c r="I984" s="3"/>
      <c r="K984" s="3"/>
    </row>
    <row r="985" spans="1:11" ht="12.75" x14ac:dyDescent="0.2">
      <c r="A985" s="4"/>
      <c r="I985" s="3"/>
      <c r="K985" s="3"/>
    </row>
    <row r="986" spans="1:11" ht="12.75" x14ac:dyDescent="0.2">
      <c r="A986" s="4"/>
      <c r="I986" s="3"/>
      <c r="K986" s="3"/>
    </row>
    <row r="987" spans="1:11" ht="12.75" x14ac:dyDescent="0.2">
      <c r="A987" s="4"/>
      <c r="I987" s="3"/>
      <c r="K987" s="3"/>
    </row>
    <row r="988" spans="1:11" ht="12.75" x14ac:dyDescent="0.2">
      <c r="A988" s="4"/>
      <c r="I988" s="3"/>
      <c r="K988" s="3"/>
    </row>
    <row r="989" spans="1:11" ht="12.75" x14ac:dyDescent="0.2">
      <c r="A989" s="4"/>
      <c r="I989" s="3"/>
      <c r="K989" s="3"/>
    </row>
    <row r="990" spans="1:11" ht="12.75" x14ac:dyDescent="0.2">
      <c r="A990" s="4"/>
      <c r="I990" s="3"/>
      <c r="K990" s="3"/>
    </row>
    <row r="991" spans="1:11" ht="12.75" x14ac:dyDescent="0.2">
      <c r="A991" s="4"/>
      <c r="I991" s="3"/>
      <c r="K991" s="3"/>
    </row>
    <row r="992" spans="1:11" ht="12.75" x14ac:dyDescent="0.2">
      <c r="A992" s="4"/>
      <c r="I992" s="3"/>
      <c r="K992" s="3"/>
    </row>
    <row r="993" spans="1:11" ht="12.75" x14ac:dyDescent="0.2">
      <c r="A993" s="4"/>
      <c r="I993" s="3"/>
      <c r="K993" s="3"/>
    </row>
    <row r="994" spans="1:11" ht="12.75" x14ac:dyDescent="0.2">
      <c r="A994" s="4"/>
      <c r="I994" s="3"/>
      <c r="K994" s="3"/>
    </row>
    <row r="995" spans="1:11" ht="12.75" x14ac:dyDescent="0.2">
      <c r="A995" s="4"/>
      <c r="I995" s="3"/>
      <c r="K995" s="3"/>
    </row>
    <row r="996" spans="1:11" ht="12.75" x14ac:dyDescent="0.2">
      <c r="A996" s="4"/>
      <c r="I996" s="3"/>
      <c r="K996" s="3"/>
    </row>
    <row r="997" spans="1:11" ht="12.75" x14ac:dyDescent="0.2">
      <c r="A997" s="4"/>
      <c r="I997" s="3"/>
      <c r="K997" s="3"/>
    </row>
    <row r="998" spans="1:11" ht="12.75" x14ac:dyDescent="0.2">
      <c r="A998" s="4"/>
      <c r="I998" s="3"/>
      <c r="K998" s="3"/>
    </row>
    <row r="999" spans="1:11" ht="12.75" x14ac:dyDescent="0.2">
      <c r="A999" s="4"/>
      <c r="I999" s="3"/>
      <c r="K999" s="3"/>
    </row>
    <row r="1000" spans="1:11" ht="12.75" x14ac:dyDescent="0.2">
      <c r="A1000" s="4"/>
      <c r="I1000" s="3"/>
      <c r="K1000" s="3"/>
    </row>
    <row r="1001" spans="1:11" ht="12.75" x14ac:dyDescent="0.2">
      <c r="A1001" s="4"/>
      <c r="I1001" s="3"/>
      <c r="K1001" s="3"/>
    </row>
  </sheetData>
  <mergeCells count="5">
    <mergeCell ref="I2:J2"/>
    <mergeCell ref="E3:H3"/>
    <mergeCell ref="I3:J3"/>
    <mergeCell ref="K3:M3"/>
    <mergeCell ref="N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workbookViewId="0">
      <selection activeCell="A19" sqref="A19:XFD19"/>
    </sheetView>
  </sheetViews>
  <sheetFormatPr defaultColWidth="14.42578125" defaultRowHeight="15.75" customHeight="1" x14ac:dyDescent="0.2"/>
  <cols>
    <col min="1" max="1" width="24.42578125" customWidth="1"/>
    <col min="2" max="2" width="18.85546875" customWidth="1"/>
    <col min="3" max="3" width="18" customWidth="1"/>
    <col min="4" max="4" width="14.7109375" customWidth="1"/>
    <col min="5" max="5" width="17.5703125" customWidth="1"/>
    <col min="6" max="6" width="15.42578125" customWidth="1"/>
    <col min="7" max="7" width="16.85546875" customWidth="1"/>
    <col min="8" max="8" width="18" customWidth="1"/>
    <col min="9" max="9" width="21.140625" customWidth="1"/>
    <col min="10" max="10" width="32.5703125" customWidth="1"/>
  </cols>
  <sheetData>
    <row r="1" spans="1:27" ht="12.75" x14ac:dyDescent="0.2">
      <c r="A1" s="22" t="s">
        <v>2</v>
      </c>
      <c r="B1" s="22" t="s">
        <v>3</v>
      </c>
      <c r="C1" s="23" t="s">
        <v>4</v>
      </c>
      <c r="D1" s="23" t="s">
        <v>4</v>
      </c>
      <c r="E1" s="23" t="s">
        <v>5</v>
      </c>
      <c r="F1" s="23" t="s">
        <v>4</v>
      </c>
      <c r="G1" s="23" t="s">
        <v>4</v>
      </c>
      <c r="H1" s="23" t="s">
        <v>4</v>
      </c>
      <c r="I1" s="23" t="s">
        <v>4</v>
      </c>
      <c r="J1" s="23" t="s">
        <v>4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2.75" x14ac:dyDescent="0.2">
      <c r="A2" s="24" t="s">
        <v>38</v>
      </c>
      <c r="B2" s="24" t="s">
        <v>39</v>
      </c>
      <c r="C2" s="24" t="s">
        <v>4</v>
      </c>
      <c r="D2" s="25" t="s">
        <v>4</v>
      </c>
      <c r="E2" s="24" t="s">
        <v>4</v>
      </c>
      <c r="F2" s="24" t="s">
        <v>4</v>
      </c>
      <c r="G2" s="24" t="s">
        <v>4</v>
      </c>
      <c r="H2" s="24" t="s">
        <v>4</v>
      </c>
      <c r="I2" s="24" t="s">
        <v>4</v>
      </c>
      <c r="J2" s="24" t="s">
        <v>4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2.75" x14ac:dyDescent="0.2">
      <c r="A3" s="24"/>
      <c r="B3" s="24"/>
      <c r="C3" s="24"/>
      <c r="D3" s="16"/>
      <c r="E3" s="16"/>
      <c r="F3" s="24"/>
      <c r="G3" s="24"/>
      <c r="H3" s="24"/>
      <c r="I3" s="24"/>
      <c r="J3" s="2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30" customHeight="1" x14ac:dyDescent="0.2">
      <c r="A4" s="9" t="s">
        <v>15</v>
      </c>
      <c r="B4" s="9" t="s">
        <v>9</v>
      </c>
      <c r="C4" s="9" t="s">
        <v>40</v>
      </c>
      <c r="D4" s="9" t="s">
        <v>18</v>
      </c>
      <c r="E4" s="9" t="s">
        <v>19</v>
      </c>
      <c r="F4" s="9" t="s">
        <v>41</v>
      </c>
      <c r="G4" s="9" t="s">
        <v>42</v>
      </c>
      <c r="H4" s="9" t="s">
        <v>22</v>
      </c>
      <c r="I4" s="9" t="s">
        <v>43</v>
      </c>
      <c r="J4" s="26" t="s">
        <v>25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ht="12.75" x14ac:dyDescent="0.2">
      <c r="A5" s="24" t="s">
        <v>44</v>
      </c>
      <c r="B5" s="24" t="s">
        <v>45</v>
      </c>
      <c r="C5" s="25">
        <v>160</v>
      </c>
      <c r="D5" s="28">
        <v>43629</v>
      </c>
      <c r="E5" s="24" t="s">
        <v>46</v>
      </c>
      <c r="F5" s="24" t="s">
        <v>47</v>
      </c>
      <c r="G5" s="24" t="s">
        <v>4</v>
      </c>
      <c r="H5" s="24">
        <v>20</v>
      </c>
      <c r="I5" s="24" t="s">
        <v>4</v>
      </c>
      <c r="J5" s="24" t="s">
        <v>4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2.75" x14ac:dyDescent="0.2">
      <c r="A6" s="24" t="s">
        <v>48</v>
      </c>
      <c r="B6" s="24" t="s">
        <v>45</v>
      </c>
      <c r="C6" s="29">
        <v>80</v>
      </c>
      <c r="D6" s="28">
        <v>43648</v>
      </c>
      <c r="E6" s="24" t="s">
        <v>46</v>
      </c>
      <c r="F6" s="24" t="s">
        <v>47</v>
      </c>
      <c r="G6" s="16"/>
      <c r="H6" s="24">
        <v>10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2.75" x14ac:dyDescent="0.2">
      <c r="A7" s="24" t="s">
        <v>49</v>
      </c>
      <c r="B7" s="24" t="s">
        <v>45</v>
      </c>
      <c r="C7" s="29">
        <v>270</v>
      </c>
      <c r="D7" s="28">
        <v>43657</v>
      </c>
      <c r="E7" s="24" t="s">
        <v>33</v>
      </c>
      <c r="F7" s="24" t="s">
        <v>50</v>
      </c>
      <c r="G7" s="16"/>
      <c r="H7" s="24">
        <v>90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2.75" x14ac:dyDescent="0.2">
      <c r="A8" s="24" t="s">
        <v>51</v>
      </c>
      <c r="B8" s="24" t="s">
        <v>45</v>
      </c>
      <c r="C8" s="29">
        <v>240</v>
      </c>
      <c r="D8" s="30">
        <v>43661</v>
      </c>
      <c r="E8" s="24" t="s">
        <v>52</v>
      </c>
      <c r="F8" s="24" t="s">
        <v>53</v>
      </c>
      <c r="G8" s="16"/>
      <c r="H8" s="24">
        <v>60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2.75" x14ac:dyDescent="0.2">
      <c r="A9" s="24" t="s">
        <v>51</v>
      </c>
      <c r="B9" s="24" t="s">
        <v>45</v>
      </c>
      <c r="C9" s="29">
        <v>160</v>
      </c>
      <c r="D9" s="30">
        <v>43668</v>
      </c>
      <c r="E9" s="24" t="s">
        <v>52</v>
      </c>
      <c r="F9" s="24" t="s">
        <v>53</v>
      </c>
      <c r="G9" s="16"/>
      <c r="H9" s="24">
        <v>40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2.75" x14ac:dyDescent="0.2">
      <c r="A10" s="24" t="s">
        <v>49</v>
      </c>
      <c r="B10" s="24" t="s">
        <v>32</v>
      </c>
      <c r="C10" s="29">
        <v>181</v>
      </c>
      <c r="D10" s="28">
        <v>43682</v>
      </c>
      <c r="E10" s="24" t="s">
        <v>33</v>
      </c>
      <c r="F10" s="24" t="s">
        <v>54</v>
      </c>
      <c r="G10" s="16"/>
      <c r="H10" s="24">
        <v>100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2.75" x14ac:dyDescent="0.2">
      <c r="A11" s="24" t="s">
        <v>51</v>
      </c>
      <c r="B11" s="24" t="s">
        <v>32</v>
      </c>
      <c r="C11" s="29">
        <v>150</v>
      </c>
      <c r="D11" s="28">
        <v>43683</v>
      </c>
      <c r="E11" s="24" t="s">
        <v>55</v>
      </c>
      <c r="F11" s="24" t="s">
        <v>50</v>
      </c>
      <c r="G11" s="16"/>
      <c r="H11" s="24">
        <v>50</v>
      </c>
      <c r="I11" s="24" t="s">
        <v>56</v>
      </c>
      <c r="J11" s="24" t="s">
        <v>57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2.75" x14ac:dyDescent="0.2">
      <c r="A12" s="24" t="s">
        <v>51</v>
      </c>
      <c r="B12" s="24" t="s">
        <v>32</v>
      </c>
      <c r="C12" s="29">
        <v>99.75</v>
      </c>
      <c r="D12" s="28">
        <v>43698</v>
      </c>
      <c r="E12" s="24" t="s">
        <v>58</v>
      </c>
      <c r="F12" s="24" t="s">
        <v>59</v>
      </c>
      <c r="G12" s="16"/>
      <c r="H12" s="24">
        <v>35</v>
      </c>
      <c r="I12" s="24" t="s">
        <v>60</v>
      </c>
      <c r="J12" s="24" t="s">
        <v>61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2.75" x14ac:dyDescent="0.2">
      <c r="A13" s="24" t="s">
        <v>49</v>
      </c>
      <c r="B13" s="24" t="s">
        <v>32</v>
      </c>
      <c r="C13" s="29">
        <v>50</v>
      </c>
      <c r="D13" s="28">
        <v>43720</v>
      </c>
      <c r="E13" s="24" t="s">
        <v>62</v>
      </c>
      <c r="F13" s="24" t="s">
        <v>63</v>
      </c>
      <c r="G13" s="16"/>
      <c r="H13" s="24">
        <v>71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2.75" x14ac:dyDescent="0.2">
      <c r="A14" s="24" t="s">
        <v>51</v>
      </c>
      <c r="B14" s="24" t="s">
        <v>32</v>
      </c>
      <c r="C14" s="29">
        <v>46.5</v>
      </c>
      <c r="D14" s="28">
        <v>43739</v>
      </c>
      <c r="E14" s="24" t="s">
        <v>58</v>
      </c>
      <c r="F14" s="24" t="s">
        <v>50</v>
      </c>
      <c r="G14" s="16"/>
      <c r="H14" s="24">
        <v>15.5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2.75" x14ac:dyDescent="0.2">
      <c r="A15" s="24" t="s">
        <v>48</v>
      </c>
      <c r="B15" s="24" t="s">
        <v>32</v>
      </c>
      <c r="C15" s="29">
        <v>110</v>
      </c>
      <c r="D15" s="28">
        <v>43747</v>
      </c>
      <c r="E15" s="24" t="s">
        <v>64</v>
      </c>
      <c r="F15" s="24" t="s">
        <v>65</v>
      </c>
      <c r="G15" s="16"/>
      <c r="H15" s="24">
        <v>44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25.5" x14ac:dyDescent="0.2">
      <c r="A16" s="24" t="s">
        <v>44</v>
      </c>
      <c r="B16" s="24" t="s">
        <v>32</v>
      </c>
      <c r="C16" s="25">
        <v>200</v>
      </c>
      <c r="D16" s="28">
        <v>43754</v>
      </c>
      <c r="E16" s="24" t="s">
        <v>66</v>
      </c>
      <c r="F16" s="31" t="s">
        <v>67</v>
      </c>
      <c r="G16" s="16"/>
      <c r="H16" s="31" t="s">
        <v>68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2.75" x14ac:dyDescent="0.2">
      <c r="A17" s="24" t="s">
        <v>49</v>
      </c>
      <c r="B17" s="24" t="s">
        <v>45</v>
      </c>
      <c r="C17" s="25">
        <v>100</v>
      </c>
      <c r="D17" s="28">
        <v>43766</v>
      </c>
      <c r="E17" s="24" t="s">
        <v>69</v>
      </c>
      <c r="F17" s="24" t="s">
        <v>53</v>
      </c>
      <c r="G17" s="16"/>
      <c r="H17" s="24">
        <v>25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2.75" x14ac:dyDescent="0.2">
      <c r="A18" s="24" t="s">
        <v>49</v>
      </c>
      <c r="B18" s="16"/>
      <c r="C18" s="29">
        <v>152.75</v>
      </c>
      <c r="D18" s="28">
        <v>43815</v>
      </c>
      <c r="E18" s="24" t="s">
        <v>70</v>
      </c>
      <c r="F18" s="24" t="s">
        <v>71</v>
      </c>
      <c r="G18" s="16"/>
      <c r="H18" s="24" t="s">
        <v>72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2.75" x14ac:dyDescent="0.2">
      <c r="A19" s="93"/>
      <c r="B19" s="88"/>
      <c r="C19" s="88"/>
      <c r="D19" s="88"/>
      <c r="E19" s="88"/>
      <c r="F19" s="8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2.75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2.75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2.75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2.75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2.75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2.75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2.7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2.7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2.7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2.7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2.7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2.75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2.7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2.75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2.75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2.75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2.7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2.75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2.75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2.75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2.75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2.75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2.7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2.7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2.7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2.7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2.7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2.7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2.7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2.7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2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2.7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2.7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2.7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2.7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2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2.7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2.7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2.7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2.7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2.7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2.7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2.7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2.7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2.7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2.7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2.7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2.7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2.7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2.7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2.7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2.7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2.7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2.7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2.7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2.7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2.7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2.7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2.7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2.7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2.7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2.7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2.7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2.7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2.7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2.7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2.7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2.7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2.7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2.7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2.7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2.7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2.7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2.7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2.7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2.7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2.7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2.7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2.7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2.7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2.7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2.75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2.75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2.7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2.7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2.7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2.7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2.7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2.7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2.75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2.7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2.75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2.75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2.75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2.75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2.75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2.75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2.75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2.75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2.75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2.75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2.75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2.75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2.75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2.75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2.75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2.75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2.75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2.75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2.75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2.75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2.75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2.75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2.75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2.75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2.75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2.75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2.75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2.75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2.75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2.75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2.75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2.75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2.75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2.75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2.75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2.75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2.75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2.75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2.75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2.75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2.75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2.75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2.75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2.75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2.75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2.75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2.75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2.75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2.75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2.75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2.75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2.75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2.75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2.75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2.75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2.75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2.75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2.75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2.75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2.75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2.7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2.75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2.75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2.75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2.75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2.75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2.75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2.75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2.75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2.75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2.75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2.75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2.75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2.75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2.75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2.75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2.75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2.75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2.75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2.75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2.75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2.75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2.75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2.75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2.75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2.75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2.75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2.75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2.75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2.7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2.7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2.7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2.7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2.7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2.7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2.7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2.7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2.7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2.7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2.7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2.75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2.75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2.75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2.75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2.75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2.75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2.75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2.75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2.75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2.75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2.75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2.75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2.75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2.75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2.75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2.75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2.75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2.75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2.75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2.75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2.75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2.75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2.75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2.75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2.75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2.75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2.75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2.75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2.75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2.75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2.75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2.75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2.75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2.75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2.75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2.75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2.75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2.75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2.75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2.75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2.75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2.75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2.75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2.75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2.75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2.75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2.75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2.75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2.75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2.75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2.75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2.75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2.75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2.75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2.75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2.75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2.75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2.75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2.75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2.75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2.75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2.75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2.75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2.75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2.75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2.75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2.75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2.75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2.75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2.75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2.75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2.75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2.75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2.75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2.75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2.75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2.75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2.75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2.75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2.75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2.75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2.75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2.75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2.75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2.75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2.75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2.75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2.75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2.75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2.75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2.75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2.75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2.75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2.75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2.75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2.75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2.75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2.75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2.75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2.75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2.75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2.7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2.7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2.7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2.7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2.7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2.7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2.7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2.7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2.7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2.7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2.7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2.7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2.7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2.7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2.7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2.7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2.7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2.7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2.7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2.7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2.7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2.7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2.7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2.7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2.7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2.7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2.7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2.7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2.7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2.7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2.7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2.7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2.7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2.7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2.7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2.7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2.7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2.7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2.7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2.7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2.7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2.75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2.75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2.75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2.75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2.75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2.75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2.75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2.75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2.75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2.75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2.75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2.75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2.75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2.75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2.75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2.75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2.75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2.75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2.75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2.75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2.75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2.75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2.75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2.75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2.75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2.75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2.75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2.75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2.75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2.75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2.75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2.75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2.75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2.75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2.75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2.75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2.75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2.75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2.75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2.75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2.75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2.75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2.75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2.75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2.75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2.75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2.75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2.75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2.75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2.75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2.75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2.75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2.75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2.75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2.75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2.75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2.75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2.75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2.75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2.75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2.75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2.75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2.75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2.75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2.75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2.75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2.75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2.75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2.75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2.75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2.75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2.75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2.75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2.75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2.75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2.75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2.75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2.75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2.75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2.75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2.75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2.75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2.75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2.75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2.75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2.75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2.75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2.75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2.75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2.7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2.7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2.7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2.7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2.7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2.7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2.7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2.7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2.75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2.75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2.75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2.75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2.75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2.75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2.75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2.75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2.75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2.75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2.75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2.75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2.75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2.75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2.75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2.75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2.75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2.75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2.75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2.75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2.75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2.75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2.75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2.75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2.75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2.75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2.75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2.75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2.75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2.75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2.75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2.75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2.75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2.75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2.75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2.75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2.75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2.75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2.75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2.75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2.75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2.75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2.75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2.75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2.75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2.75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2.75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2.75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2.75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2.75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2.75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2.75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2.75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2.75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2.75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2.75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2.75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2.75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2.75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2.75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2.75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2.75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2.75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2.75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2.75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2.75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2.75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2.75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2.75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2.75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2.75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2.75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2.75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2.75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2.75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2.75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2.75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2.75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2.75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2.75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2.75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2.75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2.75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2.75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2.75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2.75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2.75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2.75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2.75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2.75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2.75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2.75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2.75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2.75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2.75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2.75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2.75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2.75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2.75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2.75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2.75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2.75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2.75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2.75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2.75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2.75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2.75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2.75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2.75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2.75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2.75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2.75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2.75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2.75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2.75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2.75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2.75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2.75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2.75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2.75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2.75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2.75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2.75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2.75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2.75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2.75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2.75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2.75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2.75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2.75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2.75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2.75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2.75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2.75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2.75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2.75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2.75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2.75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2.75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2.75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2.75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2.75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2.75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2.75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2.75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2.75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2.75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2.75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2.75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2.75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2.75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2.75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2.75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2.75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2.75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2.75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2.75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2.75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2.75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2.75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2.75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2.75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2.75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2.75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2.75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2.75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2.75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2.75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2.75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2.75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2.75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2.75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2.75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2.75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2.75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2.75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2.75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2.75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2.75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2.75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2.75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2.75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2.75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2.75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2.75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2.75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2.75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2.75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2.75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2.75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2.75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2.75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2.75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2.75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2.75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2.75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2.75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2.75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2.75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2.75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2.75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2.75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2.75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2.75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2.75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2.75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2.75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2.75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2.75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2.75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2.75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2.75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2.75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2.75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2.75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2.75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2.75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2.75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2.75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2.75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2.75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2.75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2.75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2.75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2.75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2.75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2.75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2.75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2.75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2.75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2.75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2.75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2.75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2.75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2.75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2.75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2.75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2.75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2.75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2.75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2.75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2.75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2.75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2.75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2.75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2.75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2.75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2.75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2.75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2.75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2.75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2.75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2.75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2.75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2.75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2.75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2.75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2.75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2.75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2.75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2.75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2.75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2.75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2.75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2.75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2.75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2.75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2.75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2.75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2.75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2.75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2.75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2.75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2.75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2.75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2.75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2.75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2.75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2.75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2.75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2.75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2.75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2.75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2.75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2.75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2.75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2.75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2.75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2.75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2.75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2.75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2.75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2.75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2.75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2.75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2.75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2.75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2.75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2.75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2.75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2.75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2.75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2.75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2.75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2.75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2.75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2.75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2.75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2.75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2.75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2.75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2.75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2.75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2.75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2.75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2.75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2.75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2.75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2.75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2.75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2.75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2.75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2.75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2.75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2.75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2.75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2.75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2.75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2.75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2.75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2.75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2.75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2.75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2.75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2.75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2.75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2.75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2.75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2.75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2.75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2.75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2.75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2.75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2.75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2.75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2.75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2.75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2.75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2.75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2.75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2.75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2.75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2.75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2.75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2.75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2.75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2.75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2.75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2.75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2.75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2.75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2.75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2.75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2.75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2.75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2.75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2.75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2.75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2.75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2.75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2.75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2.75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2.75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2.75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2.75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2.75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2.75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2.75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2.75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2.75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2.75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2.75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2.75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2.75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2.75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2.75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2.75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2.75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2.75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2.75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2.75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2.75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2.75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2.75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2.75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2.75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2.75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2.75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2.75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2.75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2.75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2.75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2.75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2.75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2.75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2.75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2.75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2.75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2.75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2.75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2.75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2.75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2.75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2.75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2.75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2.75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2.75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2.75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2.75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2.75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2.75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2.75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2.75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2.75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2.75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2.75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2.75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2.75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2.75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2.75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2.75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2.75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2.75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2.75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2.75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2.75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2.75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2.75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2.75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2.75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2.75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2.75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2.75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2.75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2.75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2.75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2.75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2.75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2.75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2.75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2.75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2.75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2.75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2.75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2.75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2.75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2.75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2.75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2.75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2.75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2.75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2.75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2.75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2.75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2.75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2.75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2.75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2.75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2.75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2.75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2.75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2.75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2.75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2.75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2.75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2.75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2.75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2.75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2.75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2.75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2.75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2.75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2.75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2.75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2.75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2.75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2.75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2.75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2.75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2.75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2.75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2.75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2.75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2.75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2.75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2.75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2.75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2.75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2.75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2.75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2.75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2.75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2.75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2.75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2.75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2.75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2.75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2.75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2.75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2.75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2.75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2.75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2.75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2.75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2.75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2.75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2.75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2.75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2.75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2.75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2.75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2.75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2.75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2.75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2.75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2.75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2.75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2.75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2.75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2.75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2.75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2.75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2.75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2.75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2.75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2.75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2.75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2.75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2.75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2.75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2.75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2.75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2.75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2.75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2.75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2.75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2.75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2.75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2.75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spans="1:27" ht="12.75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spans="1:27" ht="12.75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 spans="1:27" ht="12.75" x14ac:dyDescent="0.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 spans="1:27" ht="12.75" x14ac:dyDescent="0.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mergeCells count="1">
    <mergeCell ref="A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42"/>
  <sheetViews>
    <sheetView topLeftCell="A28" workbookViewId="0"/>
  </sheetViews>
  <sheetFormatPr defaultColWidth="14.42578125" defaultRowHeight="15.75" customHeight="1" x14ac:dyDescent="0.2"/>
  <cols>
    <col min="1" max="2" width="24.42578125" customWidth="1"/>
    <col min="3" max="3" width="18.42578125" customWidth="1"/>
    <col min="4" max="4" width="18" customWidth="1"/>
    <col min="5" max="5" width="14.7109375" customWidth="1"/>
    <col min="6" max="6" width="15.85546875" customWidth="1"/>
    <col min="7" max="7" width="15.42578125" customWidth="1"/>
    <col min="8" max="8" width="16.85546875" customWidth="1"/>
    <col min="9" max="9" width="18.42578125" customWidth="1"/>
    <col min="10" max="10" width="33.85546875" customWidth="1"/>
    <col min="11" max="11" width="20.85546875" customWidth="1"/>
  </cols>
  <sheetData>
    <row r="1" spans="1:11" ht="15.75" customHeight="1" x14ac:dyDescent="0.2">
      <c r="A1" s="32" t="s">
        <v>2</v>
      </c>
      <c r="B1" s="32" t="s">
        <v>3</v>
      </c>
      <c r="D1" s="33" t="s">
        <v>4</v>
      </c>
      <c r="E1" s="33" t="s">
        <v>4</v>
      </c>
      <c r="F1" s="33" t="s">
        <v>5</v>
      </c>
      <c r="G1" s="33" t="s">
        <v>4</v>
      </c>
      <c r="H1" s="33" t="s">
        <v>4</v>
      </c>
      <c r="I1" s="33" t="s">
        <v>4</v>
      </c>
      <c r="J1" s="33" t="s">
        <v>4</v>
      </c>
      <c r="K1" s="33" t="s">
        <v>4</v>
      </c>
    </row>
    <row r="2" spans="1:11" ht="15.75" customHeight="1" x14ac:dyDescent="0.2">
      <c r="A2" s="1" t="s">
        <v>73</v>
      </c>
      <c r="B2" s="1" t="s">
        <v>74</v>
      </c>
      <c r="D2" s="1" t="s">
        <v>4</v>
      </c>
      <c r="E2" s="18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</row>
    <row r="3" spans="1:11" ht="15.75" customHeight="1" x14ac:dyDescent="0.2">
      <c r="A3" s="1"/>
      <c r="B3" s="1"/>
      <c r="C3" s="1"/>
      <c r="D3" s="1"/>
      <c r="G3" s="1"/>
      <c r="H3" s="1"/>
      <c r="I3" s="1"/>
      <c r="J3" s="1"/>
      <c r="K3" s="1"/>
    </row>
    <row r="4" spans="1:11" ht="15.75" customHeight="1" x14ac:dyDescent="0.2">
      <c r="A4" s="34" t="s">
        <v>75</v>
      </c>
      <c r="B4" s="34" t="s">
        <v>15</v>
      </c>
      <c r="C4" s="34" t="s">
        <v>76</v>
      </c>
      <c r="D4" s="34" t="s">
        <v>77</v>
      </c>
      <c r="E4" s="34" t="s">
        <v>18</v>
      </c>
      <c r="F4" s="34" t="s">
        <v>19</v>
      </c>
      <c r="G4" s="34" t="s">
        <v>78</v>
      </c>
      <c r="H4" s="34" t="s">
        <v>79</v>
      </c>
      <c r="I4" s="35" t="s">
        <v>80</v>
      </c>
      <c r="J4" s="34" t="s">
        <v>43</v>
      </c>
      <c r="K4" s="35" t="s">
        <v>81</v>
      </c>
    </row>
    <row r="5" spans="1:11" ht="15.75" customHeight="1" x14ac:dyDescent="0.2">
      <c r="A5" s="19">
        <v>43621</v>
      </c>
      <c r="B5" s="1" t="s">
        <v>82</v>
      </c>
      <c r="C5" s="1" t="s">
        <v>32</v>
      </c>
      <c r="D5" s="18">
        <v>2000</v>
      </c>
      <c r="E5" s="19">
        <v>43601</v>
      </c>
      <c r="F5" s="1" t="s">
        <v>83</v>
      </c>
      <c r="G5" s="1" t="s">
        <v>84</v>
      </c>
      <c r="H5" s="1" t="s">
        <v>4</v>
      </c>
      <c r="I5" s="1" t="s">
        <v>85</v>
      </c>
      <c r="J5" s="1" t="s">
        <v>4</v>
      </c>
      <c r="K5" s="1" t="s">
        <v>4</v>
      </c>
    </row>
    <row r="6" spans="1:11" ht="15.75" customHeight="1" x14ac:dyDescent="0.2">
      <c r="A6" s="19">
        <v>43621</v>
      </c>
      <c r="B6" s="36" t="s">
        <v>82</v>
      </c>
      <c r="C6" s="36" t="s">
        <v>32</v>
      </c>
      <c r="D6" s="37"/>
      <c r="E6" s="38">
        <v>43601</v>
      </c>
      <c r="F6" s="1" t="s">
        <v>86</v>
      </c>
      <c r="G6" s="1" t="s">
        <v>87</v>
      </c>
      <c r="I6" s="1" t="s">
        <v>85</v>
      </c>
    </row>
    <row r="7" spans="1:11" ht="15.75" customHeight="1" x14ac:dyDescent="0.2">
      <c r="A7" s="19">
        <v>43621</v>
      </c>
      <c r="B7" s="36" t="s">
        <v>82</v>
      </c>
      <c r="C7" s="36" t="s">
        <v>32</v>
      </c>
      <c r="D7" s="37"/>
      <c r="E7" s="38">
        <v>43601</v>
      </c>
      <c r="F7" s="1" t="s">
        <v>88</v>
      </c>
      <c r="G7" s="1" t="s">
        <v>89</v>
      </c>
      <c r="I7" s="1" t="s">
        <v>90</v>
      </c>
    </row>
    <row r="8" spans="1:11" ht="15.75" customHeight="1" x14ac:dyDescent="0.2">
      <c r="A8" s="19">
        <v>43621</v>
      </c>
      <c r="B8" s="1" t="s">
        <v>82</v>
      </c>
      <c r="C8" s="1" t="s">
        <v>32</v>
      </c>
      <c r="E8" s="19">
        <v>43601</v>
      </c>
      <c r="F8" s="1" t="s">
        <v>91</v>
      </c>
      <c r="G8" s="1" t="s">
        <v>84</v>
      </c>
      <c r="I8" s="1" t="s">
        <v>92</v>
      </c>
    </row>
    <row r="9" spans="1:11" ht="15.75" customHeight="1" x14ac:dyDescent="0.2">
      <c r="A9" s="19">
        <v>43628</v>
      </c>
      <c r="B9" s="1" t="s">
        <v>82</v>
      </c>
      <c r="C9" s="1" t="s">
        <v>32</v>
      </c>
      <c r="E9" s="19">
        <v>43601</v>
      </c>
      <c r="F9" s="1" t="s">
        <v>83</v>
      </c>
      <c r="G9" s="1" t="s">
        <v>84</v>
      </c>
      <c r="I9" s="1" t="s">
        <v>93</v>
      </c>
    </row>
    <row r="10" spans="1:11" ht="15.75" customHeight="1" x14ac:dyDescent="0.2">
      <c r="A10" s="19">
        <v>43628</v>
      </c>
      <c r="B10" s="1" t="s">
        <v>82</v>
      </c>
      <c r="C10" s="1" t="s">
        <v>32</v>
      </c>
      <c r="E10" s="19">
        <v>43601</v>
      </c>
      <c r="F10" s="1" t="s">
        <v>88</v>
      </c>
      <c r="G10" s="1" t="s">
        <v>89</v>
      </c>
      <c r="I10" s="1" t="s">
        <v>94</v>
      </c>
    </row>
    <row r="11" spans="1:11" ht="15.75" customHeight="1" x14ac:dyDescent="0.2">
      <c r="A11" s="19">
        <v>43635</v>
      </c>
      <c r="B11" s="1" t="s">
        <v>82</v>
      </c>
      <c r="C11" s="1" t="s">
        <v>32</v>
      </c>
      <c r="E11" s="19">
        <v>43601</v>
      </c>
      <c r="F11" s="1" t="s">
        <v>88</v>
      </c>
      <c r="G11" s="1" t="s">
        <v>89</v>
      </c>
      <c r="I11" s="1" t="s">
        <v>95</v>
      </c>
    </row>
    <row r="12" spans="1:11" ht="15.75" customHeight="1" x14ac:dyDescent="0.2">
      <c r="A12" s="19">
        <v>43635</v>
      </c>
      <c r="B12" s="1" t="s">
        <v>82</v>
      </c>
      <c r="C12" s="1" t="s">
        <v>32</v>
      </c>
      <c r="E12" s="19">
        <v>43601</v>
      </c>
      <c r="F12" s="1" t="s">
        <v>86</v>
      </c>
      <c r="G12" s="1" t="s">
        <v>87</v>
      </c>
      <c r="I12" s="1" t="s">
        <v>96</v>
      </c>
    </row>
    <row r="13" spans="1:11" ht="15.75" customHeight="1" x14ac:dyDescent="0.2">
      <c r="A13" s="19">
        <v>43635</v>
      </c>
      <c r="B13" s="1" t="s">
        <v>82</v>
      </c>
      <c r="C13" s="1" t="s">
        <v>32</v>
      </c>
      <c r="E13" s="19">
        <v>43601</v>
      </c>
      <c r="F13" s="1" t="s">
        <v>83</v>
      </c>
      <c r="G13" s="1" t="s">
        <v>84</v>
      </c>
      <c r="I13" s="1" t="s">
        <v>85</v>
      </c>
    </row>
    <row r="14" spans="1:11" ht="15.75" customHeight="1" x14ac:dyDescent="0.2">
      <c r="A14" s="19">
        <v>43635</v>
      </c>
      <c r="B14" s="1" t="s">
        <v>82</v>
      </c>
      <c r="C14" s="1" t="s">
        <v>32</v>
      </c>
      <c r="E14" s="19">
        <v>43601</v>
      </c>
      <c r="F14" s="1" t="s">
        <v>97</v>
      </c>
      <c r="G14" s="1" t="s">
        <v>98</v>
      </c>
      <c r="I14" s="1" t="s">
        <v>99</v>
      </c>
    </row>
    <row r="15" spans="1:11" ht="15.75" customHeight="1" x14ac:dyDescent="0.2">
      <c r="A15" s="19">
        <v>43635</v>
      </c>
      <c r="B15" s="1" t="s">
        <v>82</v>
      </c>
      <c r="C15" s="1" t="s">
        <v>32</v>
      </c>
      <c r="E15" s="19">
        <v>43601</v>
      </c>
      <c r="F15" s="1" t="s">
        <v>100</v>
      </c>
      <c r="G15" s="1" t="s">
        <v>101</v>
      </c>
      <c r="I15" s="1" t="s">
        <v>102</v>
      </c>
    </row>
    <row r="16" spans="1:11" ht="15.75" customHeight="1" x14ac:dyDescent="0.2">
      <c r="A16" s="19">
        <v>43635</v>
      </c>
      <c r="B16" s="1" t="s">
        <v>82</v>
      </c>
      <c r="C16" s="1" t="s">
        <v>32</v>
      </c>
      <c r="E16" s="19">
        <v>43601</v>
      </c>
      <c r="F16" s="1" t="s">
        <v>69</v>
      </c>
      <c r="G16" s="1" t="s">
        <v>84</v>
      </c>
      <c r="I16" s="1" t="s">
        <v>103</v>
      </c>
    </row>
    <row r="17" spans="1:10" ht="15.75" customHeight="1" x14ac:dyDescent="0.2">
      <c r="A17" s="19">
        <v>43642</v>
      </c>
      <c r="B17" s="1" t="s">
        <v>82</v>
      </c>
      <c r="C17" s="1" t="s">
        <v>32</v>
      </c>
      <c r="E17" s="19">
        <v>43601</v>
      </c>
      <c r="F17" s="1" t="s">
        <v>88</v>
      </c>
      <c r="G17" s="1" t="s">
        <v>89</v>
      </c>
      <c r="I17" s="1" t="s">
        <v>104</v>
      </c>
    </row>
    <row r="18" spans="1:10" ht="15.75" customHeight="1" x14ac:dyDescent="0.2">
      <c r="A18" s="19">
        <v>43642</v>
      </c>
      <c r="B18" s="1" t="s">
        <v>82</v>
      </c>
      <c r="C18" s="1" t="s">
        <v>32</v>
      </c>
      <c r="E18" s="19">
        <v>43601</v>
      </c>
      <c r="F18" s="1" t="s">
        <v>83</v>
      </c>
      <c r="G18" s="1" t="s">
        <v>84</v>
      </c>
      <c r="I18" s="1" t="s">
        <v>85</v>
      </c>
    </row>
    <row r="19" spans="1:10" ht="15.75" customHeight="1" x14ac:dyDescent="0.2">
      <c r="A19" s="19">
        <v>43642</v>
      </c>
      <c r="B19" s="1" t="s">
        <v>82</v>
      </c>
      <c r="C19" s="1" t="s">
        <v>32</v>
      </c>
      <c r="E19" s="19">
        <v>43601</v>
      </c>
      <c r="F19" s="1" t="s">
        <v>97</v>
      </c>
      <c r="G19" s="1" t="s">
        <v>98</v>
      </c>
      <c r="I19" s="1" t="s">
        <v>105</v>
      </c>
    </row>
    <row r="20" spans="1:10" ht="15.75" customHeight="1" x14ac:dyDescent="0.2">
      <c r="A20" s="19">
        <v>43642</v>
      </c>
      <c r="B20" s="1" t="s">
        <v>82</v>
      </c>
      <c r="C20" s="1" t="s">
        <v>32</v>
      </c>
      <c r="E20" s="19">
        <v>43601</v>
      </c>
      <c r="F20" s="1" t="s">
        <v>100</v>
      </c>
      <c r="G20" s="1" t="s">
        <v>101</v>
      </c>
      <c r="I20" s="1" t="s">
        <v>106</v>
      </c>
    </row>
    <row r="21" spans="1:10" ht="15.75" customHeight="1" x14ac:dyDescent="0.2">
      <c r="A21" s="19">
        <v>43642</v>
      </c>
      <c r="B21" s="1" t="s">
        <v>82</v>
      </c>
      <c r="C21" s="1" t="s">
        <v>32</v>
      </c>
      <c r="E21" s="19">
        <v>43601</v>
      </c>
      <c r="F21" s="1" t="s">
        <v>86</v>
      </c>
      <c r="G21" s="1" t="s">
        <v>87</v>
      </c>
      <c r="I21" s="1" t="s">
        <v>107</v>
      </c>
    </row>
    <row r="22" spans="1:10" ht="15.75" customHeight="1" x14ac:dyDescent="0.2">
      <c r="A22" s="19">
        <v>43642</v>
      </c>
      <c r="B22" s="1" t="s">
        <v>82</v>
      </c>
      <c r="C22" s="1" t="s">
        <v>32</v>
      </c>
      <c r="E22" s="19">
        <v>43601</v>
      </c>
      <c r="F22" s="1" t="s">
        <v>108</v>
      </c>
      <c r="G22" s="1" t="s">
        <v>84</v>
      </c>
      <c r="I22" s="1" t="s">
        <v>109</v>
      </c>
    </row>
    <row r="23" spans="1:10" ht="15.75" customHeight="1" x14ac:dyDescent="0.2">
      <c r="A23" s="19">
        <v>43647</v>
      </c>
      <c r="B23" s="1" t="s">
        <v>82</v>
      </c>
      <c r="C23" s="1" t="s">
        <v>32</v>
      </c>
      <c r="E23" s="19">
        <v>43601</v>
      </c>
      <c r="F23" s="1" t="s">
        <v>83</v>
      </c>
      <c r="G23" s="1" t="s">
        <v>110</v>
      </c>
      <c r="I23" s="1" t="s">
        <v>111</v>
      </c>
    </row>
    <row r="24" spans="1:10" ht="15.75" customHeight="1" x14ac:dyDescent="0.2">
      <c r="A24" s="19">
        <v>43647</v>
      </c>
      <c r="B24" s="1" t="s">
        <v>82</v>
      </c>
      <c r="C24" s="1" t="s">
        <v>32</v>
      </c>
      <c r="E24" s="19">
        <v>43601</v>
      </c>
      <c r="F24" s="1" t="s">
        <v>100</v>
      </c>
      <c r="G24" s="1" t="s">
        <v>112</v>
      </c>
      <c r="I24" s="1" t="s">
        <v>113</v>
      </c>
    </row>
    <row r="25" spans="1:10" ht="15.75" customHeight="1" x14ac:dyDescent="0.2">
      <c r="A25" s="19">
        <v>43656</v>
      </c>
      <c r="B25" s="1" t="s">
        <v>114</v>
      </c>
      <c r="C25" s="1" t="s">
        <v>115</v>
      </c>
      <c r="E25" s="19">
        <v>43601</v>
      </c>
      <c r="F25" s="1" t="s">
        <v>115</v>
      </c>
      <c r="G25" s="1" t="s">
        <v>116</v>
      </c>
      <c r="I25" s="1" t="s">
        <v>117</v>
      </c>
    </row>
    <row r="26" spans="1:10" ht="15.75" customHeight="1" x14ac:dyDescent="0.2">
      <c r="A26" s="19">
        <v>43663</v>
      </c>
      <c r="B26" s="1" t="s">
        <v>114</v>
      </c>
      <c r="C26" s="1" t="s">
        <v>115</v>
      </c>
      <c r="E26" s="19">
        <v>43601</v>
      </c>
      <c r="F26" s="1" t="s">
        <v>115</v>
      </c>
      <c r="G26" s="1" t="s">
        <v>116</v>
      </c>
      <c r="I26" s="1" t="s">
        <v>118</v>
      </c>
    </row>
    <row r="27" spans="1:10" ht="15.75" customHeight="1" x14ac:dyDescent="0.2">
      <c r="A27" s="19">
        <v>43663</v>
      </c>
      <c r="B27" s="1" t="s">
        <v>82</v>
      </c>
      <c r="C27" s="1" t="s">
        <v>32</v>
      </c>
      <c r="E27" s="19">
        <v>43601</v>
      </c>
      <c r="F27" s="1" t="s">
        <v>119</v>
      </c>
      <c r="G27" s="1" t="s">
        <v>110</v>
      </c>
      <c r="I27" s="1" t="s">
        <v>120</v>
      </c>
    </row>
    <row r="28" spans="1:10" ht="15.75" customHeight="1" x14ac:dyDescent="0.2">
      <c r="A28" s="19">
        <v>43663</v>
      </c>
      <c r="B28" s="1" t="s">
        <v>82</v>
      </c>
      <c r="C28" s="1" t="s">
        <v>32</v>
      </c>
      <c r="E28" s="19">
        <v>43601</v>
      </c>
      <c r="F28" s="1" t="s">
        <v>121</v>
      </c>
      <c r="G28" s="1" t="s">
        <v>89</v>
      </c>
      <c r="I28" s="1" t="s">
        <v>122</v>
      </c>
    </row>
    <row r="29" spans="1:10" ht="15.75" customHeight="1" x14ac:dyDescent="0.2">
      <c r="A29" s="19">
        <v>43670</v>
      </c>
      <c r="B29" s="1" t="s">
        <v>82</v>
      </c>
      <c r="C29" s="1" t="s">
        <v>32</v>
      </c>
      <c r="E29" s="19">
        <v>43601</v>
      </c>
      <c r="F29" s="1" t="s">
        <v>83</v>
      </c>
      <c r="G29" s="1" t="s">
        <v>110</v>
      </c>
      <c r="I29" s="1" t="s">
        <v>123</v>
      </c>
    </row>
    <row r="30" spans="1:10" ht="15.75" customHeight="1" x14ac:dyDescent="0.2">
      <c r="A30" s="19">
        <v>43670</v>
      </c>
      <c r="B30" s="1" t="s">
        <v>82</v>
      </c>
      <c r="C30" s="1" t="s">
        <v>32</v>
      </c>
      <c r="E30" s="19">
        <v>43601</v>
      </c>
      <c r="F30" s="1" t="s">
        <v>108</v>
      </c>
      <c r="G30" s="1" t="s">
        <v>124</v>
      </c>
      <c r="I30" s="1" t="s">
        <v>125</v>
      </c>
    </row>
    <row r="31" spans="1:10" ht="15.75" customHeight="1" x14ac:dyDescent="0.2">
      <c r="A31" s="19">
        <v>43670</v>
      </c>
      <c r="B31" s="1" t="s">
        <v>114</v>
      </c>
      <c r="C31" s="1" t="s">
        <v>115</v>
      </c>
      <c r="E31" s="19">
        <v>43601</v>
      </c>
      <c r="F31" s="1" t="s">
        <v>115</v>
      </c>
      <c r="G31" s="1" t="s">
        <v>116</v>
      </c>
      <c r="I31" s="1" t="s">
        <v>126</v>
      </c>
    </row>
    <row r="32" spans="1:10" ht="15.75" customHeight="1" x14ac:dyDescent="0.2">
      <c r="A32" s="19">
        <v>43677</v>
      </c>
      <c r="B32" s="1" t="s">
        <v>114</v>
      </c>
      <c r="C32" s="1" t="s">
        <v>115</v>
      </c>
      <c r="E32" s="19">
        <v>43601</v>
      </c>
      <c r="F32" s="1" t="s">
        <v>115</v>
      </c>
      <c r="G32" s="1" t="s">
        <v>116</v>
      </c>
      <c r="I32" s="1" t="s">
        <v>127</v>
      </c>
      <c r="J32" s="1" t="s">
        <v>128</v>
      </c>
    </row>
    <row r="33" spans="1:10" ht="15.75" customHeight="1" x14ac:dyDescent="0.2">
      <c r="A33" s="19">
        <v>43684</v>
      </c>
      <c r="B33" s="1" t="s">
        <v>114</v>
      </c>
      <c r="C33" s="1" t="s">
        <v>115</v>
      </c>
      <c r="E33" s="19">
        <v>43601</v>
      </c>
      <c r="F33" s="1" t="s">
        <v>115</v>
      </c>
      <c r="G33" s="1" t="s">
        <v>116</v>
      </c>
      <c r="I33" s="1" t="s">
        <v>127</v>
      </c>
    </row>
    <row r="34" spans="1:10" ht="15.75" customHeight="1" x14ac:dyDescent="0.2">
      <c r="A34" s="19">
        <v>43691</v>
      </c>
      <c r="B34" s="1" t="s">
        <v>114</v>
      </c>
      <c r="C34" s="1" t="s">
        <v>115</v>
      </c>
      <c r="E34" s="19">
        <v>43601</v>
      </c>
      <c r="F34" s="1" t="s">
        <v>115</v>
      </c>
      <c r="G34" s="1" t="s">
        <v>116</v>
      </c>
      <c r="I34" s="1" t="s">
        <v>129</v>
      </c>
    </row>
    <row r="35" spans="1:10" ht="12.75" x14ac:dyDescent="0.2">
      <c r="A35" s="19">
        <v>43712</v>
      </c>
      <c r="B35" s="1" t="s">
        <v>82</v>
      </c>
      <c r="C35" s="1" t="s">
        <v>32</v>
      </c>
      <c r="E35" s="19">
        <v>43712</v>
      </c>
      <c r="F35" s="1" t="s">
        <v>130</v>
      </c>
      <c r="G35" s="1" t="s">
        <v>131</v>
      </c>
      <c r="I35" s="1" t="s">
        <v>132</v>
      </c>
    </row>
    <row r="36" spans="1:10" ht="12.75" x14ac:dyDescent="0.2">
      <c r="A36" s="19">
        <v>43739</v>
      </c>
      <c r="B36" s="1" t="s">
        <v>82</v>
      </c>
      <c r="C36" s="1" t="s">
        <v>32</v>
      </c>
      <c r="E36" s="19">
        <v>43739</v>
      </c>
      <c r="F36" s="1" t="s">
        <v>133</v>
      </c>
      <c r="G36" s="1" t="s">
        <v>110</v>
      </c>
      <c r="I36" s="1" t="s">
        <v>134</v>
      </c>
      <c r="J36" s="1" t="s">
        <v>135</v>
      </c>
    </row>
    <row r="37" spans="1:10" ht="12.75" x14ac:dyDescent="0.2">
      <c r="A37" s="19">
        <v>43754</v>
      </c>
      <c r="B37" s="1" t="s">
        <v>82</v>
      </c>
      <c r="C37" s="1" t="s">
        <v>32</v>
      </c>
      <c r="E37" s="19">
        <v>43754</v>
      </c>
      <c r="F37" s="1" t="s">
        <v>133</v>
      </c>
      <c r="G37" s="1" t="s">
        <v>136</v>
      </c>
      <c r="I37" s="1" t="s">
        <v>137</v>
      </c>
    </row>
    <row r="38" spans="1:10" ht="12.75" x14ac:dyDescent="0.2">
      <c r="A38" s="19">
        <v>43754</v>
      </c>
      <c r="B38" s="1" t="s">
        <v>82</v>
      </c>
      <c r="C38" s="1" t="s">
        <v>32</v>
      </c>
      <c r="E38" s="19">
        <v>43754</v>
      </c>
      <c r="F38" s="1" t="s">
        <v>37</v>
      </c>
      <c r="G38" s="1" t="s">
        <v>138</v>
      </c>
      <c r="I38" s="1" t="s">
        <v>139</v>
      </c>
    </row>
    <row r="39" spans="1:10" ht="12.75" x14ac:dyDescent="0.2">
      <c r="A39" s="19">
        <v>43754</v>
      </c>
      <c r="B39" s="1" t="s">
        <v>82</v>
      </c>
      <c r="C39" s="1" t="s">
        <v>32</v>
      </c>
      <c r="E39" s="19">
        <v>43754</v>
      </c>
      <c r="F39" s="1" t="s">
        <v>140</v>
      </c>
      <c r="G39" s="1" t="s">
        <v>141</v>
      </c>
      <c r="I39" s="1" t="s">
        <v>142</v>
      </c>
      <c r="J39" s="1" t="s">
        <v>143</v>
      </c>
    </row>
    <row r="40" spans="1:10" ht="12.75" x14ac:dyDescent="0.2">
      <c r="A40" s="19">
        <v>43759</v>
      </c>
      <c r="B40" s="1" t="s">
        <v>82</v>
      </c>
      <c r="C40" s="1" t="s">
        <v>32</v>
      </c>
      <c r="E40" s="19">
        <v>43759</v>
      </c>
      <c r="F40" s="1" t="s">
        <v>133</v>
      </c>
      <c r="G40" s="1" t="s">
        <v>144</v>
      </c>
      <c r="I40" s="1" t="s">
        <v>145</v>
      </c>
    </row>
    <row r="41" spans="1:10" ht="12.75" x14ac:dyDescent="0.2">
      <c r="A41" s="19">
        <v>43759</v>
      </c>
      <c r="B41" s="1" t="s">
        <v>82</v>
      </c>
      <c r="C41" s="1" t="s">
        <v>32</v>
      </c>
      <c r="E41" s="19">
        <v>43759</v>
      </c>
      <c r="F41" s="1" t="s">
        <v>37</v>
      </c>
      <c r="G41" s="1" t="s">
        <v>146</v>
      </c>
      <c r="I41" s="1" t="s">
        <v>147</v>
      </c>
    </row>
    <row r="42" spans="1:10" ht="12.75" x14ac:dyDescent="0.2">
      <c r="A42" s="19">
        <v>43759</v>
      </c>
      <c r="B42" s="1" t="s">
        <v>82</v>
      </c>
      <c r="C42" s="1" t="s">
        <v>32</v>
      </c>
      <c r="E42" s="19">
        <v>43759</v>
      </c>
      <c r="F42" s="1" t="s">
        <v>148</v>
      </c>
      <c r="G42" s="1" t="s">
        <v>149</v>
      </c>
      <c r="I42" s="1" t="s">
        <v>150</v>
      </c>
      <c r="J42" s="1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J60"/>
  <sheetViews>
    <sheetView topLeftCell="A28" workbookViewId="0"/>
  </sheetViews>
  <sheetFormatPr defaultColWidth="14.42578125" defaultRowHeight="15.75" customHeight="1" x14ac:dyDescent="0.2"/>
  <cols>
    <col min="1" max="1" width="29.140625" customWidth="1"/>
    <col min="2" max="2" width="18.42578125" hidden="1" customWidth="1"/>
    <col min="3" max="3" width="18" customWidth="1"/>
    <col min="4" max="4" width="14.7109375" customWidth="1"/>
    <col min="5" max="5" width="39" customWidth="1"/>
    <col min="6" max="6" width="15.42578125" customWidth="1"/>
    <col min="7" max="7" width="16.85546875" customWidth="1"/>
    <col min="8" max="8" width="18.42578125" customWidth="1"/>
    <col min="9" max="9" width="33.85546875" customWidth="1"/>
    <col min="10" max="10" width="20.85546875" customWidth="1"/>
  </cols>
  <sheetData>
    <row r="1" spans="1:10" ht="15.75" customHeight="1" x14ac:dyDescent="0.2">
      <c r="A1" s="32" t="s">
        <v>152</v>
      </c>
      <c r="B1" s="32" t="s">
        <v>3</v>
      </c>
      <c r="C1" s="33" t="s">
        <v>4</v>
      </c>
      <c r="D1" s="33" t="s">
        <v>4</v>
      </c>
      <c r="E1" s="33" t="s">
        <v>5</v>
      </c>
      <c r="F1" s="33" t="s">
        <v>4</v>
      </c>
      <c r="G1" s="33" t="s">
        <v>4</v>
      </c>
      <c r="H1" s="33" t="s">
        <v>4</v>
      </c>
      <c r="I1" s="33" t="s">
        <v>4</v>
      </c>
      <c r="J1" s="33" t="s">
        <v>4</v>
      </c>
    </row>
    <row r="2" spans="1:10" ht="15.75" customHeight="1" x14ac:dyDescent="0.2">
      <c r="A2" s="1" t="s">
        <v>153</v>
      </c>
      <c r="B2" s="1" t="s">
        <v>154</v>
      </c>
      <c r="C2" s="1" t="s">
        <v>4</v>
      </c>
      <c r="D2" s="18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 ht="15.75" customHeight="1" x14ac:dyDescent="0.2">
      <c r="A3" s="1"/>
      <c r="B3" s="1"/>
      <c r="C3" s="1"/>
      <c r="F3" s="1"/>
      <c r="G3" s="1"/>
      <c r="H3" s="1"/>
      <c r="I3" s="1"/>
      <c r="J3" s="1"/>
    </row>
    <row r="4" spans="1:10" ht="15.75" customHeight="1" x14ac:dyDescent="0.2">
      <c r="A4" s="34" t="s">
        <v>15</v>
      </c>
      <c r="B4" s="34" t="s">
        <v>76</v>
      </c>
      <c r="C4" s="34" t="s">
        <v>77</v>
      </c>
      <c r="D4" s="34" t="s">
        <v>18</v>
      </c>
      <c r="E4" s="34" t="s">
        <v>19</v>
      </c>
      <c r="F4" s="34" t="s">
        <v>19</v>
      </c>
      <c r="G4" s="34" t="s">
        <v>79</v>
      </c>
      <c r="H4" s="35" t="s">
        <v>155</v>
      </c>
      <c r="I4" s="34" t="s">
        <v>43</v>
      </c>
      <c r="J4" s="35" t="s">
        <v>156</v>
      </c>
    </row>
    <row r="5" spans="1:10" ht="15.75" customHeight="1" x14ac:dyDescent="0.2">
      <c r="A5" s="1" t="s">
        <v>157</v>
      </c>
      <c r="B5" s="1" t="s">
        <v>32</v>
      </c>
      <c r="C5" s="18">
        <v>2000</v>
      </c>
      <c r="D5" s="1" t="s">
        <v>4</v>
      </c>
      <c r="E5" s="39" t="s">
        <v>158</v>
      </c>
      <c r="F5" s="40">
        <v>2.9</v>
      </c>
      <c r="G5" s="1" t="s">
        <v>4</v>
      </c>
      <c r="H5" s="1">
        <v>138</v>
      </c>
      <c r="J5" s="1" t="s">
        <v>4</v>
      </c>
    </row>
    <row r="6" spans="1:10" ht="15.75" customHeight="1" x14ac:dyDescent="0.2">
      <c r="A6" s="1" t="s">
        <v>157</v>
      </c>
      <c r="B6" s="1" t="s">
        <v>32</v>
      </c>
      <c r="C6" s="18">
        <v>2000</v>
      </c>
      <c r="E6" s="39" t="s">
        <v>159</v>
      </c>
      <c r="F6" s="40">
        <v>2.08</v>
      </c>
      <c r="H6" s="1">
        <v>48</v>
      </c>
    </row>
    <row r="7" spans="1:10" ht="15.75" customHeight="1" x14ac:dyDescent="0.2">
      <c r="A7" s="1" t="s">
        <v>157</v>
      </c>
      <c r="B7" s="1" t="s">
        <v>32</v>
      </c>
      <c r="C7" s="18">
        <v>2000</v>
      </c>
      <c r="E7" s="39" t="s">
        <v>160</v>
      </c>
      <c r="F7" s="40">
        <v>1.92</v>
      </c>
      <c r="H7" s="41">
        <v>52</v>
      </c>
    </row>
    <row r="8" spans="1:10" ht="15.75" customHeight="1" x14ac:dyDescent="0.2">
      <c r="A8" s="1" t="s">
        <v>157</v>
      </c>
      <c r="B8" s="1" t="s">
        <v>32</v>
      </c>
      <c r="C8" s="18">
        <v>2000</v>
      </c>
      <c r="E8" s="42" t="s">
        <v>100</v>
      </c>
      <c r="F8" s="43">
        <v>4</v>
      </c>
      <c r="H8" s="44">
        <v>50</v>
      </c>
    </row>
    <row r="9" spans="1:10" ht="15.75" customHeight="1" x14ac:dyDescent="0.2">
      <c r="A9" s="1" t="s">
        <v>157</v>
      </c>
      <c r="B9" s="1" t="s">
        <v>32</v>
      </c>
      <c r="C9" s="18">
        <v>2000</v>
      </c>
      <c r="E9" s="39" t="s">
        <v>158</v>
      </c>
      <c r="F9" s="40">
        <v>1.69</v>
      </c>
      <c r="H9" s="41">
        <v>89</v>
      </c>
    </row>
    <row r="10" spans="1:10" ht="15.75" customHeight="1" x14ac:dyDescent="0.2">
      <c r="A10" s="1" t="s">
        <v>157</v>
      </c>
      <c r="B10" s="1" t="s">
        <v>32</v>
      </c>
      <c r="C10" s="18">
        <v>2000</v>
      </c>
      <c r="E10" s="42" t="s">
        <v>100</v>
      </c>
      <c r="F10" s="43">
        <v>3</v>
      </c>
      <c r="H10" s="44">
        <v>75</v>
      </c>
    </row>
    <row r="11" spans="1:10" ht="15.75" customHeight="1" x14ac:dyDescent="0.2">
      <c r="A11" s="1" t="s">
        <v>157</v>
      </c>
      <c r="B11" s="1" t="s">
        <v>32</v>
      </c>
      <c r="C11" s="18">
        <v>2000</v>
      </c>
      <c r="E11" s="42" t="s">
        <v>121</v>
      </c>
      <c r="F11" s="43">
        <v>1.25</v>
      </c>
      <c r="H11" s="44">
        <v>30</v>
      </c>
    </row>
    <row r="12" spans="1:10" ht="15.75" customHeight="1" x14ac:dyDescent="0.2">
      <c r="A12" s="1" t="s">
        <v>157</v>
      </c>
      <c r="B12" s="1" t="s">
        <v>32</v>
      </c>
      <c r="C12" s="18">
        <v>2000</v>
      </c>
      <c r="E12" s="42" t="s">
        <v>161</v>
      </c>
      <c r="F12" s="43">
        <v>1.75</v>
      </c>
      <c r="H12" s="44">
        <v>50</v>
      </c>
    </row>
    <row r="13" spans="1:10" ht="15.75" customHeight="1" x14ac:dyDescent="0.2">
      <c r="A13" s="1" t="s">
        <v>157</v>
      </c>
      <c r="B13" s="1" t="s">
        <v>32</v>
      </c>
      <c r="C13" s="18">
        <v>2000</v>
      </c>
      <c r="E13" s="42" t="s">
        <v>86</v>
      </c>
      <c r="F13" s="43">
        <v>1.25</v>
      </c>
      <c r="H13" s="44">
        <v>25</v>
      </c>
    </row>
    <row r="14" spans="1:10" ht="15.75" customHeight="1" x14ac:dyDescent="0.2">
      <c r="A14" s="1" t="s">
        <v>157</v>
      </c>
      <c r="B14" s="1" t="s">
        <v>32</v>
      </c>
      <c r="C14" s="18">
        <v>2000</v>
      </c>
      <c r="E14" s="42" t="s">
        <v>83</v>
      </c>
      <c r="F14" s="43">
        <v>1.5</v>
      </c>
      <c r="H14" s="44">
        <v>25</v>
      </c>
    </row>
    <row r="15" spans="1:10" ht="15.75" customHeight="1" x14ac:dyDescent="0.2">
      <c r="A15" s="1" t="s">
        <v>157</v>
      </c>
      <c r="B15" s="1" t="s">
        <v>32</v>
      </c>
      <c r="C15" s="18">
        <v>2000</v>
      </c>
      <c r="E15" s="39" t="s">
        <v>161</v>
      </c>
      <c r="F15" s="43">
        <v>1.75</v>
      </c>
      <c r="H15" s="44">
        <v>50</v>
      </c>
    </row>
    <row r="16" spans="1:10" ht="15.75" customHeight="1" x14ac:dyDescent="0.2">
      <c r="A16" s="1" t="s">
        <v>157</v>
      </c>
      <c r="B16" s="1" t="s">
        <v>32</v>
      </c>
      <c r="C16" s="18">
        <v>2000</v>
      </c>
      <c r="E16" s="39" t="s">
        <v>162</v>
      </c>
      <c r="F16" s="40">
        <v>1.5</v>
      </c>
      <c r="H16" s="41">
        <v>30</v>
      </c>
    </row>
    <row r="17" spans="1:10" ht="15.75" customHeight="1" x14ac:dyDescent="0.2">
      <c r="A17" s="1" t="s">
        <v>157</v>
      </c>
      <c r="B17" s="1" t="s">
        <v>32</v>
      </c>
      <c r="C17" s="18">
        <v>2000</v>
      </c>
      <c r="E17" s="39" t="s">
        <v>163</v>
      </c>
      <c r="F17" s="43">
        <v>1.75</v>
      </c>
      <c r="H17" s="44">
        <v>25</v>
      </c>
    </row>
    <row r="18" spans="1:10" ht="15.75" customHeight="1" x14ac:dyDescent="0.2">
      <c r="A18" s="1" t="s">
        <v>157</v>
      </c>
      <c r="B18" s="1" t="s">
        <v>32</v>
      </c>
      <c r="C18" s="18">
        <v>2000</v>
      </c>
      <c r="E18" s="39" t="s">
        <v>161</v>
      </c>
      <c r="F18" s="43">
        <v>1.75</v>
      </c>
      <c r="H18" s="44">
        <v>25</v>
      </c>
      <c r="I18" s="1" t="s">
        <v>164</v>
      </c>
      <c r="J18" s="1" t="s">
        <v>165</v>
      </c>
    </row>
    <row r="19" spans="1:10" ht="15.75" customHeight="1" x14ac:dyDescent="0.2">
      <c r="A19" s="1" t="s">
        <v>157</v>
      </c>
      <c r="B19" s="1" t="s">
        <v>32</v>
      </c>
      <c r="C19" s="18">
        <v>2000</v>
      </c>
      <c r="E19" s="39" t="s">
        <v>166</v>
      </c>
      <c r="F19" s="43">
        <v>2</v>
      </c>
      <c r="H19" s="44">
        <v>25</v>
      </c>
    </row>
    <row r="20" spans="1:10" ht="15.75" customHeight="1" x14ac:dyDescent="0.2">
      <c r="A20" s="1" t="s">
        <v>157</v>
      </c>
      <c r="B20" s="1" t="s">
        <v>32</v>
      </c>
      <c r="C20" s="18">
        <v>2000</v>
      </c>
      <c r="E20" s="39" t="s">
        <v>162</v>
      </c>
      <c r="F20" s="43">
        <v>1.75</v>
      </c>
      <c r="H20" s="44">
        <v>20</v>
      </c>
    </row>
    <row r="21" spans="1:10" ht="15.75" customHeight="1" x14ac:dyDescent="0.2">
      <c r="A21" s="1" t="s">
        <v>157</v>
      </c>
      <c r="B21" s="1" t="s">
        <v>32</v>
      </c>
      <c r="C21" s="18">
        <v>2000</v>
      </c>
      <c r="E21" s="39" t="s">
        <v>167</v>
      </c>
      <c r="F21" s="40">
        <v>4.8</v>
      </c>
      <c r="H21" s="41">
        <v>12.5</v>
      </c>
    </row>
    <row r="22" spans="1:10" ht="15.75" customHeight="1" x14ac:dyDescent="0.2">
      <c r="A22" s="1" t="s">
        <v>157</v>
      </c>
      <c r="B22" s="1" t="s">
        <v>32</v>
      </c>
      <c r="C22" s="18">
        <v>2000</v>
      </c>
      <c r="E22" s="39" t="s">
        <v>163</v>
      </c>
      <c r="F22" s="43">
        <v>1.75</v>
      </c>
      <c r="H22" s="44">
        <v>20</v>
      </c>
      <c r="I22" s="1" t="s">
        <v>168</v>
      </c>
      <c r="J22" s="1" t="s">
        <v>169</v>
      </c>
    </row>
    <row r="23" spans="1:10" ht="15.75" customHeight="1" x14ac:dyDescent="0.2">
      <c r="A23" s="1" t="s">
        <v>157</v>
      </c>
      <c r="B23" s="1" t="s">
        <v>32</v>
      </c>
      <c r="C23" s="18">
        <v>2000</v>
      </c>
      <c r="E23" s="39" t="s">
        <v>166</v>
      </c>
      <c r="F23" s="43">
        <v>2</v>
      </c>
      <c r="H23" s="44">
        <v>15</v>
      </c>
    </row>
    <row r="24" spans="1:10" ht="15.75" customHeight="1" x14ac:dyDescent="0.2">
      <c r="A24" s="1" t="s">
        <v>157</v>
      </c>
      <c r="B24" s="1" t="s">
        <v>32</v>
      </c>
      <c r="C24" s="18">
        <v>2000</v>
      </c>
      <c r="E24" s="39" t="s">
        <v>170</v>
      </c>
      <c r="F24" s="40">
        <v>1.17</v>
      </c>
      <c r="H24" s="41">
        <v>37.5</v>
      </c>
    </row>
    <row r="25" spans="1:10" ht="15.75" customHeight="1" x14ac:dyDescent="0.2">
      <c r="A25" s="1" t="s">
        <v>157</v>
      </c>
      <c r="B25" s="1" t="s">
        <v>32</v>
      </c>
      <c r="C25" s="18">
        <v>2000</v>
      </c>
      <c r="E25" s="39" t="s">
        <v>119</v>
      </c>
      <c r="F25" s="43">
        <v>1.5</v>
      </c>
      <c r="H25" s="44">
        <v>15</v>
      </c>
    </row>
    <row r="26" spans="1:10" ht="15.75" customHeight="1" x14ac:dyDescent="0.2">
      <c r="A26" s="1" t="s">
        <v>157</v>
      </c>
      <c r="B26" s="1" t="s">
        <v>32</v>
      </c>
      <c r="C26" s="18">
        <v>2000</v>
      </c>
      <c r="E26" s="39" t="s">
        <v>161</v>
      </c>
      <c r="F26" s="43">
        <v>1.75</v>
      </c>
      <c r="H26" s="44">
        <v>20</v>
      </c>
    </row>
    <row r="27" spans="1:10" ht="15.75" customHeight="1" x14ac:dyDescent="0.2">
      <c r="A27" s="1" t="s">
        <v>171</v>
      </c>
      <c r="B27" s="1" t="s">
        <v>32</v>
      </c>
      <c r="C27" s="18">
        <v>500</v>
      </c>
      <c r="E27" s="1" t="s">
        <v>172</v>
      </c>
      <c r="F27" s="45">
        <v>2.5</v>
      </c>
      <c r="H27" s="1">
        <v>19</v>
      </c>
    </row>
    <row r="28" spans="1:10" ht="15.75" customHeight="1" x14ac:dyDescent="0.2">
      <c r="A28" s="1" t="s">
        <v>171</v>
      </c>
      <c r="B28" s="1" t="s">
        <v>32</v>
      </c>
      <c r="C28" s="18">
        <v>500</v>
      </c>
      <c r="E28" s="1" t="s">
        <v>173</v>
      </c>
      <c r="F28" s="45">
        <v>1.333</v>
      </c>
      <c r="H28" s="1">
        <v>3</v>
      </c>
    </row>
    <row r="29" spans="1:10" ht="15.75" customHeight="1" x14ac:dyDescent="0.2">
      <c r="A29" s="1" t="s">
        <v>171</v>
      </c>
      <c r="B29" s="1" t="s">
        <v>32</v>
      </c>
      <c r="C29" s="18">
        <v>500</v>
      </c>
      <c r="E29" s="1" t="s">
        <v>174</v>
      </c>
      <c r="F29" s="45">
        <v>1.333</v>
      </c>
      <c r="H29" s="1">
        <v>3.75</v>
      </c>
    </row>
    <row r="30" spans="1:10" ht="15.75" customHeight="1" x14ac:dyDescent="0.2">
      <c r="A30" s="1" t="s">
        <v>171</v>
      </c>
      <c r="B30" s="1" t="s">
        <v>32</v>
      </c>
      <c r="C30" s="18">
        <v>500</v>
      </c>
      <c r="E30" s="1" t="s">
        <v>175</v>
      </c>
      <c r="F30" s="45">
        <v>1.5</v>
      </c>
      <c r="H30" s="1">
        <v>17</v>
      </c>
    </row>
    <row r="31" spans="1:10" ht="15.75" customHeight="1" x14ac:dyDescent="0.2">
      <c r="A31" s="1" t="s">
        <v>171</v>
      </c>
      <c r="B31" s="1" t="s">
        <v>32</v>
      </c>
      <c r="C31" s="18">
        <v>500</v>
      </c>
      <c r="E31" s="1" t="s">
        <v>176</v>
      </c>
      <c r="F31" s="45">
        <v>2</v>
      </c>
      <c r="H31" s="1">
        <v>2</v>
      </c>
    </row>
    <row r="32" spans="1:10" ht="15.75" customHeight="1" x14ac:dyDescent="0.2">
      <c r="A32" s="1" t="s">
        <v>171</v>
      </c>
      <c r="B32" s="1" t="s">
        <v>32</v>
      </c>
      <c r="C32" s="18">
        <v>500</v>
      </c>
      <c r="E32" s="1" t="s">
        <v>175</v>
      </c>
      <c r="F32" s="45">
        <v>1.5</v>
      </c>
      <c r="H32" s="1">
        <v>15</v>
      </c>
    </row>
    <row r="33" spans="1:8" ht="15.75" customHeight="1" x14ac:dyDescent="0.2">
      <c r="A33" s="1" t="s">
        <v>171</v>
      </c>
      <c r="B33" s="1" t="s">
        <v>32</v>
      </c>
      <c r="C33" s="18">
        <v>500</v>
      </c>
      <c r="E33" s="1" t="s">
        <v>158</v>
      </c>
      <c r="F33" s="45">
        <v>1.44</v>
      </c>
      <c r="H33" s="1">
        <v>25</v>
      </c>
    </row>
    <row r="34" spans="1:8" ht="15.75" customHeight="1" x14ac:dyDescent="0.2">
      <c r="A34" s="1" t="s">
        <v>171</v>
      </c>
      <c r="B34" s="1" t="s">
        <v>32</v>
      </c>
      <c r="C34" s="18">
        <v>500</v>
      </c>
      <c r="E34" s="1" t="s">
        <v>177</v>
      </c>
      <c r="F34" s="45">
        <v>1.111</v>
      </c>
      <c r="H34" s="1">
        <v>22.5</v>
      </c>
    </row>
    <row r="35" spans="1:8" ht="12.75" x14ac:dyDescent="0.2">
      <c r="A35" s="1" t="s">
        <v>171</v>
      </c>
      <c r="B35" s="1" t="s">
        <v>32</v>
      </c>
      <c r="C35" s="18">
        <v>500</v>
      </c>
      <c r="E35" s="1" t="s">
        <v>160</v>
      </c>
      <c r="F35" s="45">
        <v>1</v>
      </c>
      <c r="H35" s="1">
        <v>24</v>
      </c>
    </row>
    <row r="36" spans="1:8" ht="12.75" x14ac:dyDescent="0.2">
      <c r="A36" s="1" t="s">
        <v>171</v>
      </c>
      <c r="B36" s="1" t="s">
        <v>32</v>
      </c>
      <c r="C36" s="18">
        <v>500</v>
      </c>
      <c r="E36" s="1" t="s">
        <v>178</v>
      </c>
      <c r="F36" s="45">
        <v>1.333</v>
      </c>
      <c r="H36" s="1">
        <v>6</v>
      </c>
    </row>
    <row r="37" spans="1:8" ht="12.75" x14ac:dyDescent="0.2">
      <c r="A37" s="1" t="s">
        <v>171</v>
      </c>
      <c r="B37" s="1" t="s">
        <v>32</v>
      </c>
      <c r="C37" s="18">
        <v>500</v>
      </c>
      <c r="E37" s="1" t="s">
        <v>161</v>
      </c>
      <c r="F37" s="45">
        <v>1.4</v>
      </c>
      <c r="H37" s="1">
        <v>18.5</v>
      </c>
    </row>
    <row r="38" spans="1:8" ht="12.75" x14ac:dyDescent="0.2">
      <c r="A38" s="1" t="s">
        <v>171</v>
      </c>
      <c r="B38" s="1" t="s">
        <v>32</v>
      </c>
      <c r="C38" s="18">
        <v>500</v>
      </c>
      <c r="E38" s="1" t="s">
        <v>175</v>
      </c>
      <c r="F38" s="45">
        <v>1.5</v>
      </c>
      <c r="H38" s="1">
        <v>25</v>
      </c>
    </row>
    <row r="39" spans="1:8" ht="12.75" x14ac:dyDescent="0.2">
      <c r="A39" s="1" t="s">
        <v>171</v>
      </c>
      <c r="B39" s="1" t="s">
        <v>32</v>
      </c>
      <c r="C39" s="18">
        <v>500</v>
      </c>
      <c r="E39" s="1" t="s">
        <v>179</v>
      </c>
      <c r="F39" s="45">
        <v>1.67</v>
      </c>
      <c r="H39" s="1">
        <v>10</v>
      </c>
    </row>
    <row r="40" spans="1:8" ht="12.75" x14ac:dyDescent="0.2">
      <c r="A40" s="1" t="s">
        <v>171</v>
      </c>
      <c r="B40" s="1" t="s">
        <v>32</v>
      </c>
      <c r="C40" s="18">
        <v>500</v>
      </c>
      <c r="E40" s="1" t="s">
        <v>158</v>
      </c>
      <c r="F40" s="45">
        <v>1</v>
      </c>
      <c r="H40" s="1">
        <v>30</v>
      </c>
    </row>
    <row r="41" spans="1:8" ht="12.75" x14ac:dyDescent="0.2">
      <c r="A41" s="1" t="s">
        <v>171</v>
      </c>
      <c r="B41" s="1" t="s">
        <v>32</v>
      </c>
      <c r="C41" s="18">
        <v>500</v>
      </c>
      <c r="E41" s="1" t="s">
        <v>177</v>
      </c>
      <c r="F41" s="45">
        <v>1.1131</v>
      </c>
      <c r="H41" s="1">
        <v>24</v>
      </c>
    </row>
    <row r="42" spans="1:8" ht="12.75" x14ac:dyDescent="0.2">
      <c r="A42" s="1" t="s">
        <v>171</v>
      </c>
      <c r="B42" s="1" t="s">
        <v>32</v>
      </c>
      <c r="C42" s="18">
        <v>500</v>
      </c>
      <c r="E42" s="1" t="s">
        <v>161</v>
      </c>
      <c r="F42" s="45">
        <v>1.4</v>
      </c>
      <c r="H42" s="1">
        <v>10</v>
      </c>
    </row>
    <row r="43" spans="1:8" ht="12.75" x14ac:dyDescent="0.2">
      <c r="A43" s="1" t="s">
        <v>171</v>
      </c>
      <c r="B43" s="1" t="s">
        <v>32</v>
      </c>
      <c r="C43" s="18">
        <v>500</v>
      </c>
      <c r="E43" s="1" t="s">
        <v>160</v>
      </c>
      <c r="F43" s="45">
        <v>1</v>
      </c>
      <c r="H43" s="1">
        <v>15</v>
      </c>
    </row>
    <row r="44" spans="1:8" ht="12.75" x14ac:dyDescent="0.2">
      <c r="A44" s="1" t="s">
        <v>171</v>
      </c>
      <c r="B44" s="1" t="s">
        <v>32</v>
      </c>
      <c r="C44" s="18">
        <v>500</v>
      </c>
      <c r="E44" s="1" t="s">
        <v>174</v>
      </c>
      <c r="F44" s="45">
        <v>1</v>
      </c>
      <c r="H44" s="1">
        <v>6</v>
      </c>
    </row>
    <row r="45" spans="1:8" ht="12.75" x14ac:dyDescent="0.2">
      <c r="A45" s="1" t="s">
        <v>171</v>
      </c>
      <c r="B45" s="1" t="s">
        <v>32</v>
      </c>
      <c r="C45" s="18">
        <v>500</v>
      </c>
      <c r="E45" s="1" t="s">
        <v>161</v>
      </c>
      <c r="F45" s="45">
        <v>1.4</v>
      </c>
      <c r="H45" s="1">
        <v>6.5</v>
      </c>
    </row>
    <row r="46" spans="1:8" ht="12.75" x14ac:dyDescent="0.2">
      <c r="A46" s="1" t="s">
        <v>171</v>
      </c>
      <c r="B46" s="1"/>
      <c r="C46" s="18">
        <v>500</v>
      </c>
      <c r="E46" s="39" t="s">
        <v>167</v>
      </c>
      <c r="F46" s="45">
        <v>4</v>
      </c>
      <c r="H46" s="1">
        <v>1.25</v>
      </c>
    </row>
    <row r="47" spans="1:8" ht="12.75" x14ac:dyDescent="0.2">
      <c r="A47" s="1" t="s">
        <v>171</v>
      </c>
      <c r="B47" s="1"/>
      <c r="C47" s="18">
        <v>500</v>
      </c>
      <c r="E47" s="1" t="s">
        <v>176</v>
      </c>
      <c r="F47" s="45">
        <v>0.76</v>
      </c>
      <c r="H47" s="1">
        <v>0.75</v>
      </c>
    </row>
    <row r="48" spans="1:8" ht="12.75" x14ac:dyDescent="0.2">
      <c r="A48" s="1" t="s">
        <v>171</v>
      </c>
      <c r="B48" s="1"/>
      <c r="C48" s="18">
        <v>500</v>
      </c>
      <c r="E48" s="1" t="s">
        <v>177</v>
      </c>
      <c r="F48" s="45">
        <v>1.113</v>
      </c>
      <c r="H48" s="1">
        <v>15</v>
      </c>
    </row>
    <row r="49" spans="1:10" ht="12.75" x14ac:dyDescent="0.2">
      <c r="A49" s="1" t="s">
        <v>171</v>
      </c>
      <c r="B49" s="1"/>
      <c r="C49" s="18">
        <v>500</v>
      </c>
      <c r="E49" s="1" t="s">
        <v>180</v>
      </c>
      <c r="F49" s="45">
        <v>1.5</v>
      </c>
      <c r="H49" s="1">
        <v>37</v>
      </c>
    </row>
    <row r="50" spans="1:10" ht="12.75" x14ac:dyDescent="0.2">
      <c r="A50" s="1" t="s">
        <v>171</v>
      </c>
      <c r="B50" s="1"/>
      <c r="C50" s="18">
        <v>500</v>
      </c>
      <c r="E50" s="1" t="s">
        <v>158</v>
      </c>
      <c r="F50" s="45">
        <v>1</v>
      </c>
      <c r="H50" s="1">
        <v>9</v>
      </c>
    </row>
    <row r="51" spans="1:10" ht="12.75" x14ac:dyDescent="0.2">
      <c r="A51" s="1" t="s">
        <v>171</v>
      </c>
      <c r="B51" s="1"/>
      <c r="C51" s="18">
        <v>500</v>
      </c>
      <c r="E51" s="1" t="s">
        <v>173</v>
      </c>
      <c r="F51" s="45">
        <v>1.333</v>
      </c>
      <c r="H51" s="1">
        <v>6</v>
      </c>
    </row>
    <row r="52" spans="1:10" ht="12.75" x14ac:dyDescent="0.2">
      <c r="A52" s="1" t="s">
        <v>171</v>
      </c>
      <c r="B52" s="1"/>
      <c r="C52" s="18">
        <v>500</v>
      </c>
      <c r="E52" s="1" t="s">
        <v>161</v>
      </c>
      <c r="F52" s="45">
        <v>1.4</v>
      </c>
      <c r="H52" s="1">
        <v>20</v>
      </c>
    </row>
    <row r="53" spans="1:10" ht="12.75" x14ac:dyDescent="0.2">
      <c r="A53" s="1" t="s">
        <v>181</v>
      </c>
      <c r="B53" s="1" t="s">
        <v>32</v>
      </c>
      <c r="C53" s="18">
        <v>2000</v>
      </c>
      <c r="E53" s="1" t="s">
        <v>182</v>
      </c>
      <c r="F53" s="45">
        <v>2.5299999999999998</v>
      </c>
      <c r="H53" s="1">
        <v>120</v>
      </c>
    </row>
    <row r="54" spans="1:10" ht="12.75" x14ac:dyDescent="0.2">
      <c r="A54" s="1" t="s">
        <v>181</v>
      </c>
      <c r="B54" s="1" t="s">
        <v>32</v>
      </c>
      <c r="C54" s="18">
        <v>2000</v>
      </c>
      <c r="E54" s="1" t="s">
        <v>88</v>
      </c>
      <c r="F54" s="18">
        <v>1</v>
      </c>
      <c r="H54" s="1">
        <v>100</v>
      </c>
    </row>
    <row r="55" spans="1:10" ht="12.75" x14ac:dyDescent="0.2">
      <c r="A55" s="1" t="s">
        <v>181</v>
      </c>
      <c r="B55" s="1" t="s">
        <v>32</v>
      </c>
      <c r="C55" s="18">
        <v>2000</v>
      </c>
      <c r="E55" s="1" t="s">
        <v>183</v>
      </c>
      <c r="F55" s="18">
        <v>3</v>
      </c>
      <c r="H55" s="1">
        <v>100</v>
      </c>
    </row>
    <row r="56" spans="1:10" ht="12.75" x14ac:dyDescent="0.2">
      <c r="A56" s="1" t="s">
        <v>181</v>
      </c>
      <c r="B56" s="1" t="s">
        <v>32</v>
      </c>
      <c r="C56" s="18">
        <v>2000</v>
      </c>
      <c r="E56" s="1" t="s">
        <v>37</v>
      </c>
      <c r="F56" s="18">
        <v>3</v>
      </c>
      <c r="H56" s="1">
        <v>200</v>
      </c>
      <c r="I56" s="1">
        <v>800</v>
      </c>
      <c r="J56" s="1" t="s">
        <v>184</v>
      </c>
    </row>
    <row r="57" spans="1:10" ht="12.75" x14ac:dyDescent="0.2">
      <c r="A57" s="1" t="s">
        <v>181</v>
      </c>
      <c r="B57" s="1" t="s">
        <v>32</v>
      </c>
      <c r="C57" s="18">
        <v>2000</v>
      </c>
      <c r="E57" s="1" t="s">
        <v>180</v>
      </c>
      <c r="F57" s="18">
        <v>2</v>
      </c>
      <c r="H57" s="1">
        <v>50</v>
      </c>
    </row>
    <row r="58" spans="1:10" ht="12.75" x14ac:dyDescent="0.2">
      <c r="A58" s="1" t="s">
        <v>181</v>
      </c>
      <c r="B58" s="1" t="s">
        <v>32</v>
      </c>
      <c r="C58" s="18">
        <v>2000</v>
      </c>
      <c r="E58" s="1" t="s">
        <v>185</v>
      </c>
      <c r="F58" s="18">
        <v>2</v>
      </c>
      <c r="H58" s="1">
        <v>50</v>
      </c>
    </row>
    <row r="59" spans="1:10" ht="12.75" x14ac:dyDescent="0.2">
      <c r="A59" s="1" t="s">
        <v>181</v>
      </c>
      <c r="C59" s="18">
        <v>2000</v>
      </c>
      <c r="E59" s="1" t="s">
        <v>186</v>
      </c>
      <c r="F59" s="45">
        <v>1.6870000000000001</v>
      </c>
      <c r="H59" s="1">
        <v>200</v>
      </c>
    </row>
    <row r="60" spans="1:10" ht="12.75" x14ac:dyDescent="0.2">
      <c r="A60" s="1" t="s">
        <v>181</v>
      </c>
      <c r="C60" s="18">
        <v>2000</v>
      </c>
      <c r="E60" s="1" t="s">
        <v>166</v>
      </c>
      <c r="F60" s="18">
        <v>4</v>
      </c>
      <c r="H60" s="1">
        <v>45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0"/>
  <sheetViews>
    <sheetView workbookViewId="0"/>
  </sheetViews>
  <sheetFormatPr defaultColWidth="14.42578125" defaultRowHeight="15.75" customHeight="1" x14ac:dyDescent="0.2"/>
  <cols>
    <col min="1" max="1" width="24.42578125" customWidth="1"/>
    <col min="2" max="2" width="18.42578125" customWidth="1"/>
    <col min="3" max="3" width="18" customWidth="1"/>
    <col min="4" max="4" width="14.7109375" customWidth="1"/>
    <col min="5" max="5" width="22.5703125" customWidth="1"/>
    <col min="6" max="6" width="43" customWidth="1"/>
    <col min="7" max="7" width="5.85546875" customWidth="1"/>
    <col min="8" max="8" width="18.42578125" customWidth="1"/>
    <col min="9" max="9" width="33.85546875" customWidth="1"/>
    <col min="10" max="10" width="20.85546875" customWidth="1"/>
  </cols>
  <sheetData>
    <row r="1" spans="1:10" ht="15.75" customHeight="1" x14ac:dyDescent="0.2">
      <c r="A1" s="32" t="s">
        <v>2</v>
      </c>
      <c r="B1" s="32" t="s">
        <v>3</v>
      </c>
      <c r="C1" s="33" t="s">
        <v>4</v>
      </c>
      <c r="D1" s="33" t="s">
        <v>4</v>
      </c>
      <c r="E1" s="33" t="s">
        <v>5</v>
      </c>
      <c r="F1" s="33" t="s">
        <v>4</v>
      </c>
      <c r="G1" s="33" t="s">
        <v>4</v>
      </c>
      <c r="H1" s="33" t="s">
        <v>4</v>
      </c>
      <c r="I1" s="33" t="s">
        <v>4</v>
      </c>
      <c r="J1" s="33" t="s">
        <v>4</v>
      </c>
    </row>
    <row r="2" spans="1:10" ht="15.75" customHeight="1" x14ac:dyDescent="0.2">
      <c r="A2" s="1" t="s">
        <v>187</v>
      </c>
      <c r="B2" s="1" t="s">
        <v>188</v>
      </c>
      <c r="C2" s="1" t="s">
        <v>4</v>
      </c>
      <c r="D2" s="18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 ht="15.75" customHeight="1" x14ac:dyDescent="0.2">
      <c r="A3" s="1"/>
      <c r="B3" s="1"/>
      <c r="C3" s="1"/>
      <c r="F3" s="1"/>
      <c r="G3" s="1"/>
      <c r="H3" s="1"/>
      <c r="I3" s="1"/>
      <c r="J3" s="1"/>
    </row>
    <row r="4" spans="1:10" ht="15.75" customHeight="1" x14ac:dyDescent="0.2">
      <c r="A4" s="34" t="s">
        <v>15</v>
      </c>
      <c r="B4" s="34" t="s">
        <v>76</v>
      </c>
      <c r="C4" s="34" t="s">
        <v>77</v>
      </c>
      <c r="D4" s="34" t="s">
        <v>18</v>
      </c>
      <c r="E4" s="34" t="s">
        <v>19</v>
      </c>
      <c r="F4" s="34" t="s">
        <v>78</v>
      </c>
      <c r="G4" s="34" t="s">
        <v>79</v>
      </c>
      <c r="H4" s="35" t="s">
        <v>189</v>
      </c>
      <c r="I4" s="34" t="s">
        <v>43</v>
      </c>
      <c r="J4" s="35" t="s">
        <v>190</v>
      </c>
    </row>
    <row r="5" spans="1:10" ht="15.75" customHeight="1" x14ac:dyDescent="0.2">
      <c r="A5" s="1" t="s">
        <v>191</v>
      </c>
      <c r="B5" s="1" t="s">
        <v>32</v>
      </c>
      <c r="C5" s="18">
        <v>197.1</v>
      </c>
      <c r="D5" s="19">
        <v>43677</v>
      </c>
      <c r="E5" s="1" t="s">
        <v>192</v>
      </c>
      <c r="F5" s="1" t="s">
        <v>193</v>
      </c>
      <c r="G5" s="1" t="s">
        <v>4</v>
      </c>
      <c r="H5" s="1">
        <v>120</v>
      </c>
      <c r="I5" s="1" t="s">
        <v>194</v>
      </c>
      <c r="J5" s="1" t="s">
        <v>4</v>
      </c>
    </row>
    <row r="6" spans="1:10" ht="15.75" customHeight="1" x14ac:dyDescent="0.2">
      <c r="A6" s="1" t="s">
        <v>191</v>
      </c>
      <c r="B6" s="1" t="s">
        <v>32</v>
      </c>
      <c r="C6" s="45">
        <v>196.2</v>
      </c>
      <c r="D6" s="19">
        <v>43684</v>
      </c>
      <c r="E6" s="1" t="s">
        <v>195</v>
      </c>
      <c r="F6" s="1" t="s">
        <v>196</v>
      </c>
      <c r="H6" s="1">
        <v>130</v>
      </c>
      <c r="I6" s="1" t="s">
        <v>194</v>
      </c>
    </row>
    <row r="7" spans="1:10" ht="15.75" customHeight="1" x14ac:dyDescent="0.2">
      <c r="A7" s="1" t="s">
        <v>191</v>
      </c>
      <c r="B7" s="1" t="s">
        <v>32</v>
      </c>
      <c r="C7" s="45">
        <v>198</v>
      </c>
      <c r="D7" s="19">
        <v>43691</v>
      </c>
      <c r="E7" s="1" t="s">
        <v>197</v>
      </c>
      <c r="F7" s="1" t="s">
        <v>198</v>
      </c>
      <c r="H7" s="1">
        <v>140</v>
      </c>
      <c r="I7" s="1" t="s">
        <v>194</v>
      </c>
    </row>
    <row r="8" spans="1:10" ht="15.75" customHeight="1" x14ac:dyDescent="0.2">
      <c r="A8" s="1" t="s">
        <v>191</v>
      </c>
      <c r="B8" s="1" t="s">
        <v>32</v>
      </c>
      <c r="C8" s="18">
        <v>198</v>
      </c>
      <c r="D8" s="19">
        <v>43698</v>
      </c>
      <c r="E8" s="1" t="s">
        <v>199</v>
      </c>
      <c r="F8" s="1" t="s">
        <v>200</v>
      </c>
      <c r="H8" s="1">
        <v>160</v>
      </c>
      <c r="I8" s="1" t="s">
        <v>194</v>
      </c>
    </row>
    <row r="9" spans="1:10" ht="15.75" customHeight="1" x14ac:dyDescent="0.2">
      <c r="A9" s="1" t="s">
        <v>191</v>
      </c>
      <c r="B9" s="1" t="s">
        <v>32</v>
      </c>
      <c r="C9" s="18">
        <v>198</v>
      </c>
      <c r="D9" s="19">
        <v>43705</v>
      </c>
      <c r="E9" s="1" t="s">
        <v>201</v>
      </c>
      <c r="F9" s="1" t="s">
        <v>202</v>
      </c>
      <c r="H9" s="1">
        <v>160</v>
      </c>
      <c r="I9" s="1" t="s">
        <v>194</v>
      </c>
    </row>
    <row r="10" spans="1:10" ht="15.75" customHeight="1" x14ac:dyDescent="0.2">
      <c r="A10" s="1" t="s">
        <v>191</v>
      </c>
      <c r="B10" s="1" t="s">
        <v>32</v>
      </c>
      <c r="C10" s="1">
        <v>198.9</v>
      </c>
      <c r="D10" s="19">
        <v>43712</v>
      </c>
      <c r="E10" s="1" t="s">
        <v>203</v>
      </c>
      <c r="F10" s="1" t="s">
        <v>204</v>
      </c>
      <c r="H10" s="1">
        <v>170</v>
      </c>
      <c r="I10" s="1" t="s">
        <v>194</v>
      </c>
    </row>
    <row r="11" spans="1:10" ht="15.75" customHeight="1" x14ac:dyDescent="0.2">
      <c r="A11" s="1" t="s">
        <v>191</v>
      </c>
      <c r="B11" s="1" t="s">
        <v>32</v>
      </c>
      <c r="C11" s="1">
        <v>198.9</v>
      </c>
      <c r="D11" s="19">
        <v>43719</v>
      </c>
      <c r="E11" s="1" t="s">
        <v>205</v>
      </c>
      <c r="F11" s="1" t="s">
        <v>206</v>
      </c>
      <c r="H11" s="1">
        <v>160</v>
      </c>
      <c r="I11" s="1" t="s">
        <v>194</v>
      </c>
    </row>
    <row r="12" spans="1:10" ht="15.75" customHeight="1" x14ac:dyDescent="0.2">
      <c r="A12" s="1" t="s">
        <v>191</v>
      </c>
      <c r="B12" s="1" t="s">
        <v>32</v>
      </c>
      <c r="C12" s="1">
        <v>198.9</v>
      </c>
      <c r="D12" s="19">
        <v>43726</v>
      </c>
      <c r="E12" s="1" t="s">
        <v>207</v>
      </c>
      <c r="F12" s="46" t="s">
        <v>208</v>
      </c>
      <c r="H12" s="1">
        <v>130</v>
      </c>
      <c r="I12" s="1" t="s">
        <v>194</v>
      </c>
    </row>
    <row r="13" spans="1:10" ht="15.75" customHeight="1" x14ac:dyDescent="0.2">
      <c r="A13" s="1" t="s">
        <v>191</v>
      </c>
      <c r="B13" s="1" t="s">
        <v>32</v>
      </c>
      <c r="C13" s="1">
        <v>198.9</v>
      </c>
      <c r="D13" s="19">
        <v>43733</v>
      </c>
      <c r="E13" s="1" t="s">
        <v>209</v>
      </c>
      <c r="F13" s="1" t="s">
        <v>210</v>
      </c>
      <c r="H13" s="1">
        <v>120</v>
      </c>
      <c r="I13" s="1" t="s">
        <v>194</v>
      </c>
    </row>
    <row r="14" spans="1:10" ht="15.75" customHeight="1" x14ac:dyDescent="0.2">
      <c r="A14" s="1" t="s">
        <v>191</v>
      </c>
      <c r="B14" s="1" t="s">
        <v>32</v>
      </c>
      <c r="C14" s="1">
        <v>133.19999999999999</v>
      </c>
      <c r="D14" s="19">
        <v>43740</v>
      </c>
      <c r="E14" s="1" t="s">
        <v>209</v>
      </c>
      <c r="F14" s="1" t="s">
        <v>210</v>
      </c>
      <c r="H14" s="1">
        <v>90</v>
      </c>
      <c r="I14" s="1" t="s">
        <v>194</v>
      </c>
    </row>
    <row r="15" spans="1:10" ht="15.75" customHeight="1" x14ac:dyDescent="0.2">
      <c r="A15" s="1" t="s">
        <v>191</v>
      </c>
      <c r="B15" s="1" t="s">
        <v>32</v>
      </c>
      <c r="C15" s="1">
        <v>197.1</v>
      </c>
      <c r="D15" s="19">
        <v>43754</v>
      </c>
      <c r="E15" s="1" t="s">
        <v>211</v>
      </c>
      <c r="F15" s="1" t="s">
        <v>212</v>
      </c>
      <c r="H15" s="1">
        <v>140</v>
      </c>
      <c r="I15" s="1" t="s">
        <v>194</v>
      </c>
    </row>
    <row r="16" spans="1:10" ht="15.75" customHeight="1" x14ac:dyDescent="0.2">
      <c r="A16" s="1" t="s">
        <v>191</v>
      </c>
      <c r="B16" s="1" t="s">
        <v>32</v>
      </c>
      <c r="C16" s="1">
        <v>199.35</v>
      </c>
      <c r="D16" s="19">
        <v>43768</v>
      </c>
      <c r="E16" s="1" t="s">
        <v>213</v>
      </c>
      <c r="F16" s="1" t="s">
        <v>214</v>
      </c>
      <c r="H16" s="1">
        <v>120</v>
      </c>
      <c r="I16" s="1" t="s">
        <v>194</v>
      </c>
    </row>
    <row r="17" spans="1:9" ht="15.75" customHeight="1" x14ac:dyDescent="0.2">
      <c r="A17" s="1" t="s">
        <v>191</v>
      </c>
      <c r="B17" s="1" t="s">
        <v>32</v>
      </c>
      <c r="C17" s="1">
        <v>166.05</v>
      </c>
      <c r="D17" s="19">
        <v>43774</v>
      </c>
      <c r="E17" s="1" t="s">
        <v>215</v>
      </c>
      <c r="F17" s="1" t="s">
        <v>216</v>
      </c>
      <c r="H17" s="1">
        <v>90</v>
      </c>
      <c r="I17" s="1" t="s">
        <v>194</v>
      </c>
    </row>
    <row r="18" spans="1:9" ht="15.75" customHeight="1" x14ac:dyDescent="0.2">
      <c r="A18" s="1" t="s">
        <v>191</v>
      </c>
      <c r="B18" s="1" t="s">
        <v>32</v>
      </c>
      <c r="C18" s="1">
        <v>191.25</v>
      </c>
      <c r="D18" s="19">
        <v>43782</v>
      </c>
      <c r="E18" s="1" t="s">
        <v>217</v>
      </c>
      <c r="F18" s="1" t="s">
        <v>218</v>
      </c>
      <c r="H18" s="1">
        <v>100</v>
      </c>
      <c r="I18" s="1" t="s">
        <v>194</v>
      </c>
    </row>
    <row r="19" spans="1:9" ht="15.75" customHeight="1" x14ac:dyDescent="0.2">
      <c r="A19" s="1" t="s">
        <v>191</v>
      </c>
      <c r="B19" s="1" t="s">
        <v>32</v>
      </c>
      <c r="C19" s="1">
        <v>179.1</v>
      </c>
      <c r="D19" s="19">
        <v>43789</v>
      </c>
      <c r="E19" s="1" t="s">
        <v>219</v>
      </c>
      <c r="F19" s="1" t="s">
        <v>220</v>
      </c>
      <c r="H19" s="1">
        <v>90</v>
      </c>
      <c r="I19" s="1" t="s">
        <v>194</v>
      </c>
    </row>
    <row r="20" spans="1:9" ht="15.75" customHeight="1" x14ac:dyDescent="0.2">
      <c r="A20" s="1" t="s">
        <v>191</v>
      </c>
      <c r="B20" s="1" t="s">
        <v>32</v>
      </c>
      <c r="C20" s="1">
        <v>151.05000000000001</v>
      </c>
      <c r="D20" s="19">
        <v>43802</v>
      </c>
      <c r="E20" s="1" t="s">
        <v>221</v>
      </c>
      <c r="F20" s="1" t="s">
        <v>222</v>
      </c>
      <c r="H20" s="1">
        <v>80</v>
      </c>
      <c r="I20" s="1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4"/>
  <sheetViews>
    <sheetView workbookViewId="0"/>
  </sheetViews>
  <sheetFormatPr defaultColWidth="14.42578125" defaultRowHeight="15.75" customHeight="1" x14ac:dyDescent="0.2"/>
  <cols>
    <col min="1" max="1" width="24.42578125" customWidth="1"/>
    <col min="2" max="2" width="18.42578125" customWidth="1"/>
    <col min="3" max="3" width="18" customWidth="1"/>
    <col min="4" max="4" width="14.7109375" customWidth="1"/>
    <col min="5" max="5" width="40.42578125" customWidth="1"/>
    <col min="6" max="6" width="39.85546875" customWidth="1"/>
    <col min="7" max="7" width="16.85546875" customWidth="1"/>
    <col min="8" max="8" width="29.85546875" customWidth="1"/>
    <col min="9" max="9" width="33.85546875" customWidth="1"/>
    <col min="10" max="10" width="20.85546875" customWidth="1"/>
  </cols>
  <sheetData>
    <row r="1" spans="1:10" ht="15.75" customHeight="1" x14ac:dyDescent="0.2">
      <c r="A1" s="32" t="s">
        <v>2</v>
      </c>
      <c r="B1" s="32" t="s">
        <v>3</v>
      </c>
      <c r="C1" s="33" t="s">
        <v>4</v>
      </c>
      <c r="D1" s="33" t="s">
        <v>4</v>
      </c>
      <c r="E1" s="33" t="s">
        <v>5</v>
      </c>
      <c r="F1" s="33" t="s">
        <v>4</v>
      </c>
      <c r="G1" s="33" t="s">
        <v>4</v>
      </c>
      <c r="H1" s="33" t="s">
        <v>4</v>
      </c>
      <c r="I1" s="33" t="s">
        <v>4</v>
      </c>
      <c r="J1" s="33" t="s">
        <v>4</v>
      </c>
    </row>
    <row r="2" spans="1:10" ht="15.75" customHeight="1" x14ac:dyDescent="0.2">
      <c r="A2" s="1"/>
      <c r="B2" s="1" t="s">
        <v>4</v>
      </c>
      <c r="C2" s="1" t="s">
        <v>4</v>
      </c>
      <c r="D2" s="18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 ht="15.75" customHeight="1" x14ac:dyDescent="0.2">
      <c r="A3" s="1"/>
      <c r="B3" s="1"/>
      <c r="C3" s="1"/>
      <c r="F3" s="1"/>
      <c r="G3" s="1"/>
      <c r="H3" s="1"/>
      <c r="I3" s="1"/>
      <c r="J3" s="1"/>
    </row>
    <row r="4" spans="1:10" ht="15.75" customHeight="1" x14ac:dyDescent="0.2">
      <c r="A4" s="34" t="s">
        <v>15</v>
      </c>
      <c r="B4" s="34" t="s">
        <v>76</v>
      </c>
      <c r="C4" s="34" t="s">
        <v>77</v>
      </c>
      <c r="D4" s="34" t="s">
        <v>18</v>
      </c>
      <c r="E4" s="34" t="s">
        <v>19</v>
      </c>
      <c r="F4" s="34" t="s">
        <v>78</v>
      </c>
      <c r="G4" s="34" t="s">
        <v>79</v>
      </c>
      <c r="H4" s="35" t="s">
        <v>223</v>
      </c>
      <c r="I4" s="34" t="s">
        <v>43</v>
      </c>
      <c r="J4" s="35" t="s">
        <v>224</v>
      </c>
    </row>
    <row r="5" spans="1:10" ht="15.75" customHeight="1" x14ac:dyDescent="0.2">
      <c r="A5" s="1" t="s">
        <v>191</v>
      </c>
      <c r="B5" s="1" t="s">
        <v>225</v>
      </c>
      <c r="C5" s="18">
        <v>249.75</v>
      </c>
      <c r="D5" s="19">
        <v>43740</v>
      </c>
      <c r="E5" s="1" t="s">
        <v>226</v>
      </c>
      <c r="F5" s="1" t="s">
        <v>227</v>
      </c>
      <c r="G5" s="1" t="s">
        <v>4</v>
      </c>
      <c r="H5" s="1">
        <v>325</v>
      </c>
      <c r="I5" s="1" t="s">
        <v>194</v>
      </c>
      <c r="J5" s="1" t="s">
        <v>228</v>
      </c>
    </row>
    <row r="6" spans="1:10" ht="15.75" customHeight="1" x14ac:dyDescent="0.2">
      <c r="A6" s="1" t="s">
        <v>191</v>
      </c>
      <c r="B6" s="1" t="s">
        <v>225</v>
      </c>
      <c r="C6" s="45">
        <v>249.75</v>
      </c>
      <c r="D6" s="19">
        <v>43747</v>
      </c>
      <c r="E6" s="1" t="s">
        <v>229</v>
      </c>
      <c r="F6" s="1" t="s">
        <v>230</v>
      </c>
      <c r="G6" s="1">
        <v>0</v>
      </c>
      <c r="H6" s="1">
        <v>225</v>
      </c>
      <c r="I6" s="1" t="s">
        <v>194</v>
      </c>
      <c r="J6" s="1" t="s">
        <v>228</v>
      </c>
    </row>
    <row r="7" spans="1:10" ht="15.75" customHeight="1" x14ac:dyDescent="0.2">
      <c r="A7" s="1" t="s">
        <v>191</v>
      </c>
      <c r="B7" s="1" t="s">
        <v>225</v>
      </c>
      <c r="C7" s="1">
        <v>314.55</v>
      </c>
      <c r="D7" s="19">
        <v>43754</v>
      </c>
      <c r="E7" s="1" t="s">
        <v>231</v>
      </c>
      <c r="F7" s="1" t="s">
        <v>232</v>
      </c>
      <c r="G7" s="1">
        <v>0</v>
      </c>
      <c r="H7" s="1">
        <v>220</v>
      </c>
      <c r="I7" s="1" t="s">
        <v>194</v>
      </c>
      <c r="J7" s="1" t="s">
        <v>228</v>
      </c>
    </row>
    <row r="8" spans="1:10" ht="15.75" customHeight="1" x14ac:dyDescent="0.2">
      <c r="A8" s="1" t="s">
        <v>191</v>
      </c>
      <c r="B8" s="1" t="s">
        <v>225</v>
      </c>
      <c r="C8" s="1">
        <v>249.52</v>
      </c>
      <c r="D8" s="19">
        <v>43768</v>
      </c>
      <c r="E8" s="1" t="s">
        <v>233</v>
      </c>
      <c r="F8" s="1" t="s">
        <v>234</v>
      </c>
      <c r="G8" s="1">
        <v>0</v>
      </c>
      <c r="H8" s="1">
        <v>189</v>
      </c>
      <c r="I8" s="1" t="s">
        <v>194</v>
      </c>
      <c r="J8" s="1" t="s">
        <v>228</v>
      </c>
    </row>
    <row r="9" spans="1:10" ht="15.75" customHeight="1" x14ac:dyDescent="0.2">
      <c r="A9" s="1" t="s">
        <v>191</v>
      </c>
      <c r="B9" s="1" t="s">
        <v>225</v>
      </c>
      <c r="C9" s="1">
        <v>245.25</v>
      </c>
      <c r="D9" s="19">
        <v>43775</v>
      </c>
      <c r="E9" s="1" t="s">
        <v>235</v>
      </c>
      <c r="F9" s="1" t="s">
        <v>236</v>
      </c>
      <c r="G9" s="1">
        <v>0</v>
      </c>
      <c r="H9" s="1">
        <v>200</v>
      </c>
      <c r="I9" s="1" t="s">
        <v>237</v>
      </c>
      <c r="J9" s="1" t="s">
        <v>228</v>
      </c>
    </row>
    <row r="10" spans="1:10" ht="15.75" customHeight="1" x14ac:dyDescent="0.2">
      <c r="A10" s="1" t="s">
        <v>191</v>
      </c>
      <c r="B10" s="1" t="s">
        <v>225</v>
      </c>
      <c r="C10" s="1">
        <v>250.2</v>
      </c>
      <c r="D10" s="19">
        <v>43782</v>
      </c>
      <c r="E10" s="1" t="s">
        <v>238</v>
      </c>
      <c r="F10" s="1" t="s">
        <v>239</v>
      </c>
      <c r="H10" s="1">
        <v>310</v>
      </c>
      <c r="I10" s="1" t="s">
        <v>194</v>
      </c>
      <c r="J10" s="1" t="s">
        <v>228</v>
      </c>
    </row>
    <row r="11" spans="1:10" ht="15.75" customHeight="1" x14ac:dyDescent="0.2">
      <c r="A11" s="1" t="s">
        <v>191</v>
      </c>
      <c r="B11" s="1" t="s">
        <v>225</v>
      </c>
      <c r="C11" s="1">
        <v>240.3</v>
      </c>
      <c r="D11" s="19">
        <v>43789</v>
      </c>
      <c r="E11" s="1" t="s">
        <v>240</v>
      </c>
      <c r="F11" s="1" t="s">
        <v>241</v>
      </c>
      <c r="H11" s="1">
        <v>172</v>
      </c>
      <c r="I11" s="1" t="s">
        <v>194</v>
      </c>
      <c r="J11" s="1" t="s">
        <v>228</v>
      </c>
    </row>
    <row r="12" spans="1:10" ht="15.75" customHeight="1" x14ac:dyDescent="0.2">
      <c r="A12" s="1" t="s">
        <v>191</v>
      </c>
      <c r="B12" s="1" t="s">
        <v>225</v>
      </c>
      <c r="C12" s="1">
        <v>240.75</v>
      </c>
      <c r="D12" s="47">
        <v>43803</v>
      </c>
      <c r="E12" s="1" t="s">
        <v>242</v>
      </c>
      <c r="F12" s="1" t="s">
        <v>243</v>
      </c>
      <c r="H12" s="1">
        <v>180</v>
      </c>
      <c r="I12" s="1" t="s">
        <v>194</v>
      </c>
      <c r="J12" s="1" t="s">
        <v>228</v>
      </c>
    </row>
    <row r="13" spans="1:10" ht="15.75" customHeight="1" x14ac:dyDescent="0.2">
      <c r="A13" s="1" t="s">
        <v>191</v>
      </c>
      <c r="B13" s="1" t="s">
        <v>225</v>
      </c>
      <c r="C13" s="1">
        <v>238.5</v>
      </c>
      <c r="D13" s="19">
        <v>43810</v>
      </c>
      <c r="E13" s="1" t="s">
        <v>244</v>
      </c>
      <c r="F13" s="1" t="s">
        <v>245</v>
      </c>
      <c r="H13" s="1">
        <v>115</v>
      </c>
      <c r="I13" s="1" t="s">
        <v>194</v>
      </c>
      <c r="J13" s="1" t="s">
        <v>228</v>
      </c>
    </row>
    <row r="14" spans="1:10" ht="15.75" customHeight="1" x14ac:dyDescent="0.2">
      <c r="A14" s="1" t="s">
        <v>191</v>
      </c>
      <c r="B14" s="1" t="s">
        <v>225</v>
      </c>
      <c r="C14" s="1">
        <v>229.5</v>
      </c>
      <c r="D14" s="19">
        <v>43817</v>
      </c>
      <c r="E14" s="1" t="s">
        <v>246</v>
      </c>
      <c r="F14" s="1" t="s">
        <v>247</v>
      </c>
      <c r="H14" s="1">
        <v>115</v>
      </c>
      <c r="I14" s="1" t="s">
        <v>194</v>
      </c>
      <c r="J14" s="1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65"/>
  <sheetViews>
    <sheetView topLeftCell="A34" workbookViewId="0"/>
  </sheetViews>
  <sheetFormatPr defaultColWidth="14.42578125" defaultRowHeight="15.75" customHeight="1" x14ac:dyDescent="0.2"/>
  <cols>
    <col min="1" max="1" width="24.42578125" customWidth="1"/>
    <col min="2" max="2" width="18.42578125" customWidth="1"/>
    <col min="3" max="3" width="18" customWidth="1"/>
    <col min="4" max="4" width="14.7109375" customWidth="1"/>
    <col min="5" max="5" width="15.85546875" customWidth="1"/>
    <col min="6" max="6" width="15.42578125" customWidth="1"/>
    <col min="7" max="7" width="16.85546875" customWidth="1"/>
    <col min="8" max="8" width="18.42578125" customWidth="1"/>
    <col min="9" max="9" width="33.85546875" customWidth="1"/>
    <col min="10" max="10" width="20.85546875" customWidth="1"/>
  </cols>
  <sheetData>
    <row r="1" spans="1:12" ht="15.75" customHeight="1" x14ac:dyDescent="0.2">
      <c r="A1" s="32" t="s">
        <v>2</v>
      </c>
      <c r="B1" s="32" t="s">
        <v>3</v>
      </c>
      <c r="C1" s="33" t="s">
        <v>4</v>
      </c>
      <c r="D1" s="33" t="s">
        <v>4</v>
      </c>
      <c r="E1" s="33" t="s">
        <v>5</v>
      </c>
      <c r="F1" s="33" t="s">
        <v>4</v>
      </c>
      <c r="G1" s="33" t="s">
        <v>4</v>
      </c>
      <c r="H1" s="33" t="s">
        <v>4</v>
      </c>
      <c r="I1" s="33" t="s">
        <v>4</v>
      </c>
      <c r="J1" s="33" t="s">
        <v>4</v>
      </c>
    </row>
    <row r="2" spans="1:12" ht="15.75" customHeight="1" x14ac:dyDescent="0.2">
      <c r="A2" s="1" t="s">
        <v>249</v>
      </c>
      <c r="B2" s="48" t="s">
        <v>250</v>
      </c>
      <c r="C2" s="1" t="s">
        <v>4</v>
      </c>
      <c r="D2" s="18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2" ht="15.75" customHeight="1" x14ac:dyDescent="0.2">
      <c r="A3" s="1"/>
      <c r="B3" s="1"/>
      <c r="C3" s="1"/>
      <c r="F3" s="1"/>
      <c r="G3" s="1"/>
      <c r="H3" s="1"/>
      <c r="I3" s="1"/>
      <c r="J3" s="1"/>
    </row>
    <row r="4" spans="1:12" ht="15.75" customHeight="1" x14ac:dyDescent="0.2">
      <c r="A4" s="34" t="s">
        <v>15</v>
      </c>
      <c r="B4" s="34" t="s">
        <v>76</v>
      </c>
      <c r="C4" s="34" t="s">
        <v>77</v>
      </c>
      <c r="D4" s="34" t="s">
        <v>18</v>
      </c>
      <c r="E4" s="34" t="s">
        <v>19</v>
      </c>
      <c r="F4" s="34" t="s">
        <v>78</v>
      </c>
      <c r="G4" s="34" t="s">
        <v>79</v>
      </c>
      <c r="H4" s="35" t="s">
        <v>251</v>
      </c>
      <c r="I4" s="34" t="s">
        <v>43</v>
      </c>
      <c r="J4" s="35" t="s">
        <v>252</v>
      </c>
    </row>
    <row r="5" spans="1:12" ht="15.75" customHeight="1" x14ac:dyDescent="0.2">
      <c r="A5" s="49" t="s">
        <v>253</v>
      </c>
      <c r="B5" s="49" t="s">
        <v>254</v>
      </c>
      <c r="C5" s="49">
        <v>5500</v>
      </c>
      <c r="D5" s="50">
        <v>43592</v>
      </c>
      <c r="E5" s="49" t="s">
        <v>255</v>
      </c>
      <c r="F5" s="51"/>
      <c r="G5" s="51"/>
      <c r="H5" s="51"/>
      <c r="I5" s="51"/>
      <c r="J5" s="51"/>
      <c r="K5" s="49" t="s">
        <v>256</v>
      </c>
      <c r="L5" s="49" t="s">
        <v>257</v>
      </c>
    </row>
    <row r="6" spans="1:12" ht="15.75" customHeight="1" x14ac:dyDescent="0.2">
      <c r="A6" s="51"/>
      <c r="B6" s="51"/>
      <c r="C6" s="51"/>
      <c r="D6" s="51"/>
      <c r="E6" s="49" t="s">
        <v>258</v>
      </c>
      <c r="F6" s="51"/>
      <c r="G6" s="52" t="s">
        <v>259</v>
      </c>
      <c r="H6" s="51">
        <f>5500*0.25</f>
        <v>1375</v>
      </c>
      <c r="I6" s="51"/>
      <c r="J6" s="51"/>
      <c r="K6" s="53">
        <f>SUM(H11,H16,H25)</f>
        <v>411.75</v>
      </c>
      <c r="L6" s="53">
        <f>H6-K6</f>
        <v>963.25</v>
      </c>
    </row>
    <row r="8" spans="1:12" ht="15.75" customHeight="1" x14ac:dyDescent="0.2">
      <c r="A8" s="54" t="s">
        <v>253</v>
      </c>
      <c r="B8" s="54" t="s">
        <v>254</v>
      </c>
      <c r="C8" s="54">
        <v>5500</v>
      </c>
      <c r="D8" s="55">
        <v>43592</v>
      </c>
      <c r="E8" s="54" t="s">
        <v>260</v>
      </c>
      <c r="F8" s="54">
        <v>1.8</v>
      </c>
      <c r="G8" s="56"/>
      <c r="H8" s="54">
        <v>145</v>
      </c>
      <c r="I8" s="56"/>
      <c r="J8" s="56"/>
    </row>
    <row r="9" spans="1:12" ht="15.75" customHeight="1" x14ac:dyDescent="0.2">
      <c r="A9" s="56"/>
      <c r="B9" s="56"/>
      <c r="C9" s="56"/>
      <c r="D9" s="56"/>
      <c r="E9" s="54" t="s">
        <v>261</v>
      </c>
      <c r="F9" s="54">
        <v>1.8</v>
      </c>
      <c r="G9" s="56"/>
      <c r="H9" s="54">
        <v>55</v>
      </c>
      <c r="I9" s="56"/>
      <c r="J9" s="56"/>
    </row>
    <row r="10" spans="1:12" ht="15.75" customHeight="1" x14ac:dyDescent="0.2">
      <c r="A10" s="56"/>
      <c r="B10" s="56"/>
      <c r="C10" s="56"/>
      <c r="D10" s="54" t="s">
        <v>262</v>
      </c>
      <c r="E10" s="56"/>
      <c r="F10" s="56"/>
      <c r="G10" s="54" t="s">
        <v>259</v>
      </c>
      <c r="H10" s="56">
        <f>(1.8*145)+(1.8*55)</f>
        <v>360</v>
      </c>
      <c r="I10" s="56"/>
      <c r="J10" s="56"/>
    </row>
    <row r="11" spans="1:12" ht="15.75" customHeight="1" x14ac:dyDescent="0.2">
      <c r="A11" s="56"/>
      <c r="B11" s="56"/>
      <c r="C11" s="56"/>
      <c r="D11" s="56"/>
      <c r="E11" s="56"/>
      <c r="F11" s="56"/>
      <c r="G11" s="54" t="s">
        <v>263</v>
      </c>
      <c r="H11" s="56">
        <f>H10*0.25</f>
        <v>90</v>
      </c>
      <c r="I11" s="56"/>
      <c r="J11" s="56"/>
    </row>
    <row r="12" spans="1:12" ht="15.75" customHeight="1" x14ac:dyDescent="0.2">
      <c r="A12" s="56"/>
      <c r="B12" s="56"/>
      <c r="C12" s="56"/>
      <c r="D12" s="56"/>
      <c r="E12" s="56"/>
      <c r="F12" s="56"/>
      <c r="G12" s="54" t="s">
        <v>264</v>
      </c>
      <c r="H12" s="54">
        <f>H10-H11</f>
        <v>270</v>
      </c>
      <c r="I12" s="56"/>
      <c r="J12" s="56"/>
    </row>
    <row r="13" spans="1:12" ht="15.75" customHeight="1" x14ac:dyDescent="0.2">
      <c r="A13" s="57" t="s">
        <v>253</v>
      </c>
      <c r="B13" s="57" t="s">
        <v>254</v>
      </c>
      <c r="C13" s="57">
        <v>5500</v>
      </c>
      <c r="D13" s="58">
        <v>43592</v>
      </c>
      <c r="E13" s="57" t="s">
        <v>265</v>
      </c>
      <c r="F13" s="57">
        <v>1.5</v>
      </c>
      <c r="G13" s="59"/>
      <c r="H13" s="57">
        <v>150</v>
      </c>
      <c r="I13" s="59"/>
      <c r="J13" s="59"/>
    </row>
    <row r="14" spans="1:12" ht="15.75" customHeight="1" x14ac:dyDescent="0.2">
      <c r="A14" s="59"/>
      <c r="B14" s="59"/>
      <c r="C14" s="59"/>
      <c r="D14" s="59"/>
      <c r="E14" s="57" t="s">
        <v>266</v>
      </c>
      <c r="F14" s="57">
        <v>1.8</v>
      </c>
      <c r="G14" s="59"/>
      <c r="H14" s="57" t="s">
        <v>267</v>
      </c>
      <c r="I14" s="59"/>
      <c r="J14" s="59"/>
    </row>
    <row r="15" spans="1:12" ht="15.75" customHeight="1" x14ac:dyDescent="0.2">
      <c r="A15" s="59"/>
      <c r="B15" s="59"/>
      <c r="C15" s="59"/>
      <c r="D15" s="57" t="s">
        <v>268</v>
      </c>
      <c r="E15" s="59"/>
      <c r="F15" s="59"/>
      <c r="G15" s="57" t="s">
        <v>259</v>
      </c>
      <c r="H15" s="59">
        <f>(1.5*150)+(1.8*140)</f>
        <v>477</v>
      </c>
      <c r="I15" s="59"/>
      <c r="J15" s="59"/>
    </row>
    <row r="16" spans="1:12" ht="15.75" customHeight="1" x14ac:dyDescent="0.2">
      <c r="A16" s="59"/>
      <c r="B16" s="59"/>
      <c r="C16" s="59"/>
      <c r="D16" s="59"/>
      <c r="E16" s="59"/>
      <c r="F16" s="59"/>
      <c r="G16" s="57" t="s">
        <v>263</v>
      </c>
      <c r="H16" s="59">
        <f>H15*0.25</f>
        <v>119.25</v>
      </c>
      <c r="I16" s="59"/>
      <c r="J16" s="59"/>
    </row>
    <row r="17" spans="1:27" ht="15.75" customHeight="1" x14ac:dyDescent="0.2">
      <c r="A17" s="59"/>
      <c r="B17" s="59"/>
      <c r="C17" s="59"/>
      <c r="D17" s="59"/>
      <c r="E17" s="59"/>
      <c r="F17" s="59"/>
      <c r="G17" s="57" t="s">
        <v>264</v>
      </c>
      <c r="H17" s="59">
        <f>H15-H16</f>
        <v>357.75</v>
      </c>
      <c r="I17" s="59"/>
      <c r="J17" s="59"/>
    </row>
    <row r="18" spans="1:27" ht="15.75" customHeight="1" x14ac:dyDescent="0.2">
      <c r="A18" s="54" t="s">
        <v>253</v>
      </c>
      <c r="B18" s="54" t="s">
        <v>254</v>
      </c>
      <c r="C18" s="54">
        <v>5500</v>
      </c>
      <c r="D18" s="55">
        <v>43592</v>
      </c>
      <c r="E18" s="54" t="s">
        <v>269</v>
      </c>
      <c r="F18" s="54">
        <v>1.8</v>
      </c>
      <c r="G18" s="56"/>
      <c r="H18" s="54" t="s">
        <v>270</v>
      </c>
      <c r="I18" s="56"/>
      <c r="J18" s="56"/>
    </row>
    <row r="19" spans="1:27" ht="15.75" customHeight="1" x14ac:dyDescent="0.2">
      <c r="A19" s="56"/>
      <c r="B19" s="56"/>
      <c r="C19" s="56"/>
      <c r="D19" s="54" t="s">
        <v>271</v>
      </c>
      <c r="E19" s="56"/>
      <c r="F19" s="56"/>
      <c r="G19" s="54" t="s">
        <v>259</v>
      </c>
      <c r="H19" s="56">
        <f>200*1.8</f>
        <v>360</v>
      </c>
      <c r="I19" s="56"/>
      <c r="J19" s="56"/>
    </row>
    <row r="20" spans="1:27" ht="15.75" customHeight="1" x14ac:dyDescent="0.2">
      <c r="A20" s="56"/>
      <c r="B20" s="56"/>
      <c r="C20" s="56"/>
      <c r="D20" s="56"/>
      <c r="E20" s="56"/>
      <c r="F20" s="56"/>
      <c r="G20" s="54" t="s">
        <v>263</v>
      </c>
      <c r="H20" s="56">
        <f>H19*0.25</f>
        <v>90</v>
      </c>
      <c r="I20" s="56"/>
      <c r="J20" s="56"/>
    </row>
    <row r="21" spans="1:27" ht="15.75" customHeight="1" x14ac:dyDescent="0.2">
      <c r="A21" s="56"/>
      <c r="B21" s="56"/>
      <c r="C21" s="56"/>
      <c r="D21" s="56"/>
      <c r="E21" s="56"/>
      <c r="F21" s="56"/>
      <c r="G21" s="54" t="s">
        <v>264</v>
      </c>
      <c r="H21" s="56">
        <f>H19-H20</f>
        <v>270</v>
      </c>
      <c r="I21" s="56"/>
      <c r="J21" s="56"/>
    </row>
    <row r="22" spans="1:27" ht="15.75" customHeight="1" x14ac:dyDescent="0.2">
      <c r="A22" s="57" t="s">
        <v>253</v>
      </c>
      <c r="B22" s="57" t="s">
        <v>254</v>
      </c>
      <c r="C22" s="57">
        <v>5500</v>
      </c>
      <c r="D22" s="58">
        <v>43592</v>
      </c>
      <c r="E22" s="57" t="s">
        <v>272</v>
      </c>
      <c r="F22" s="57">
        <v>1.5</v>
      </c>
      <c r="G22" s="57" t="s">
        <v>4</v>
      </c>
      <c r="H22" s="57" t="s">
        <v>273</v>
      </c>
      <c r="I22" s="57" t="s">
        <v>4</v>
      </c>
      <c r="J22" s="57" t="s">
        <v>4</v>
      </c>
    </row>
    <row r="23" spans="1:27" ht="15.75" customHeight="1" x14ac:dyDescent="0.2">
      <c r="A23" s="59"/>
      <c r="B23" s="59"/>
      <c r="C23" s="59"/>
      <c r="D23" s="59"/>
      <c r="E23" s="57" t="s">
        <v>274</v>
      </c>
      <c r="F23" s="57">
        <v>1.5</v>
      </c>
      <c r="G23" s="59"/>
      <c r="H23" s="57" t="s">
        <v>275</v>
      </c>
      <c r="I23" s="59"/>
      <c r="J23" s="59"/>
    </row>
    <row r="24" spans="1:27" ht="15.75" customHeight="1" x14ac:dyDescent="0.2">
      <c r="A24" s="59"/>
      <c r="B24" s="59"/>
      <c r="C24" s="59"/>
      <c r="D24" s="57" t="s">
        <v>276</v>
      </c>
      <c r="E24" s="59"/>
      <c r="F24" s="57"/>
      <c r="G24" s="57" t="s">
        <v>259</v>
      </c>
      <c r="H24" s="57">
        <f>1.5*(420+120)</f>
        <v>810</v>
      </c>
      <c r="I24" s="59"/>
      <c r="J24" s="59"/>
    </row>
    <row r="25" spans="1:27" ht="15.75" customHeight="1" x14ac:dyDescent="0.2">
      <c r="A25" s="59"/>
      <c r="B25" s="59"/>
      <c r="C25" s="59"/>
      <c r="D25" s="59"/>
      <c r="E25" s="59"/>
      <c r="F25" s="59"/>
      <c r="G25" s="57" t="s">
        <v>263</v>
      </c>
      <c r="H25" s="59">
        <f>H24*0.25</f>
        <v>202.5</v>
      </c>
      <c r="I25" s="59"/>
      <c r="J25" s="59"/>
    </row>
    <row r="26" spans="1:27" ht="15.75" customHeight="1" x14ac:dyDescent="0.2">
      <c r="A26" s="59"/>
      <c r="B26" s="59"/>
      <c r="C26" s="59"/>
      <c r="D26" s="59"/>
      <c r="E26" s="59"/>
      <c r="F26" s="59"/>
      <c r="G26" s="57" t="s">
        <v>264</v>
      </c>
      <c r="H26" s="59">
        <f>H24-H25</f>
        <v>607.5</v>
      </c>
      <c r="I26" s="59"/>
      <c r="J26" s="59"/>
    </row>
    <row r="27" spans="1:27" ht="15.75" customHeight="1" x14ac:dyDescent="0.2">
      <c r="A27" s="54" t="s">
        <v>253</v>
      </c>
      <c r="B27" s="54" t="s">
        <v>277</v>
      </c>
      <c r="C27" s="54">
        <v>5500</v>
      </c>
      <c r="D27" s="55">
        <v>43592</v>
      </c>
      <c r="E27" s="54" t="s">
        <v>33</v>
      </c>
      <c r="F27" s="54">
        <v>1.5</v>
      </c>
      <c r="G27" s="56"/>
      <c r="H27" s="54">
        <v>170</v>
      </c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15.75" customHeight="1" x14ac:dyDescent="0.2">
      <c r="A28" s="56"/>
      <c r="B28" s="56"/>
      <c r="C28" s="56"/>
      <c r="D28" s="56"/>
      <c r="E28" s="54" t="s">
        <v>278</v>
      </c>
      <c r="F28" s="54">
        <v>1.8</v>
      </c>
      <c r="G28" s="56"/>
      <c r="H28" s="54" t="s">
        <v>279</v>
      </c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15.75" customHeight="1" x14ac:dyDescent="0.2">
      <c r="A29" s="56"/>
      <c r="B29" s="56"/>
      <c r="C29" s="56"/>
      <c r="D29" s="54" t="s">
        <v>280</v>
      </c>
      <c r="E29" s="56"/>
      <c r="F29" s="56"/>
      <c r="G29" s="54" t="s">
        <v>259</v>
      </c>
      <c r="H29" s="54">
        <v>540</v>
      </c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5.75" customHeight="1" x14ac:dyDescent="0.2">
      <c r="A30" s="56"/>
      <c r="B30" s="56"/>
      <c r="C30" s="56"/>
      <c r="D30" s="56"/>
      <c r="E30" s="56"/>
      <c r="F30" s="56"/>
      <c r="G30" s="54" t="s">
        <v>263</v>
      </c>
      <c r="H30" s="54">
        <v>135</v>
      </c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5.75" customHeight="1" x14ac:dyDescent="0.2">
      <c r="A31" s="56"/>
      <c r="B31" s="56"/>
      <c r="C31" s="56"/>
      <c r="D31" s="56"/>
      <c r="E31" s="56"/>
      <c r="F31" s="56"/>
      <c r="G31" s="54" t="s">
        <v>264</v>
      </c>
      <c r="H31" s="54">
        <v>405</v>
      </c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5.75" customHeight="1" x14ac:dyDescent="0.2">
      <c r="A32" s="57" t="s">
        <v>253</v>
      </c>
      <c r="B32" s="57" t="s">
        <v>277</v>
      </c>
      <c r="C32" s="57">
        <v>5500</v>
      </c>
      <c r="D32" s="58">
        <v>43592</v>
      </c>
      <c r="E32" s="57" t="s">
        <v>281</v>
      </c>
      <c r="F32" s="57">
        <v>1.5</v>
      </c>
      <c r="G32" s="59"/>
      <c r="H32" s="57">
        <v>210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spans="1:27" ht="15.75" customHeight="1" x14ac:dyDescent="0.2">
      <c r="A33" s="59"/>
      <c r="B33" s="59"/>
      <c r="C33" s="59"/>
      <c r="D33" s="57" t="s">
        <v>282</v>
      </c>
      <c r="E33" s="59"/>
      <c r="F33" s="57"/>
      <c r="G33" s="57" t="s">
        <v>259</v>
      </c>
      <c r="H33" s="57">
        <v>315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spans="1:27" ht="15.75" customHeight="1" x14ac:dyDescent="0.2">
      <c r="A34" s="59"/>
      <c r="B34" s="59"/>
      <c r="C34" s="59"/>
      <c r="D34" s="59"/>
      <c r="E34" s="59"/>
      <c r="F34" s="59"/>
      <c r="G34" s="57" t="s">
        <v>263</v>
      </c>
      <c r="H34" s="57">
        <v>78.75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spans="1:27" ht="12.75" x14ac:dyDescent="0.2">
      <c r="A35" s="59"/>
      <c r="B35" s="59"/>
      <c r="C35" s="59"/>
      <c r="D35" s="59"/>
      <c r="E35" s="59"/>
      <c r="F35" s="59"/>
      <c r="G35" s="57" t="s">
        <v>264</v>
      </c>
      <c r="H35" s="57">
        <v>236.25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spans="1:27" ht="12.75" x14ac:dyDescent="0.2">
      <c r="A36" s="54" t="s">
        <v>253</v>
      </c>
      <c r="B36" s="54" t="s">
        <v>277</v>
      </c>
      <c r="C36" s="54">
        <v>5500</v>
      </c>
      <c r="D36" s="55">
        <v>43592</v>
      </c>
      <c r="E36" s="54" t="s">
        <v>83</v>
      </c>
      <c r="F36" s="54">
        <v>1.8</v>
      </c>
      <c r="G36" s="56"/>
      <c r="H36" s="54" t="s">
        <v>270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2.75" x14ac:dyDescent="0.2">
      <c r="A37" s="56"/>
      <c r="B37" s="56"/>
      <c r="C37" s="56"/>
      <c r="D37" s="54" t="s">
        <v>283</v>
      </c>
      <c r="E37" s="56"/>
      <c r="F37" s="56"/>
      <c r="G37" s="54" t="s">
        <v>259</v>
      </c>
      <c r="H37" s="54">
        <v>360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2.75" x14ac:dyDescent="0.2">
      <c r="A38" s="56"/>
      <c r="B38" s="56"/>
      <c r="C38" s="56"/>
      <c r="D38" s="56"/>
      <c r="E38" s="56"/>
      <c r="F38" s="56"/>
      <c r="G38" s="54" t="s">
        <v>263</v>
      </c>
      <c r="H38" s="54">
        <v>90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2.75" x14ac:dyDescent="0.2">
      <c r="A39" s="56"/>
      <c r="B39" s="56"/>
      <c r="C39" s="56"/>
      <c r="D39" s="56"/>
      <c r="E39" s="56"/>
      <c r="F39" s="56"/>
      <c r="G39" s="54" t="s">
        <v>264</v>
      </c>
      <c r="H39" s="54">
        <v>270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2.75" x14ac:dyDescent="0.2">
      <c r="A40" s="57" t="s">
        <v>253</v>
      </c>
      <c r="B40" s="57" t="s">
        <v>277</v>
      </c>
      <c r="C40" s="57">
        <v>5500</v>
      </c>
      <c r="D40" s="58">
        <v>43592</v>
      </c>
      <c r="E40" s="57" t="s">
        <v>278</v>
      </c>
      <c r="F40" s="57">
        <v>1.8</v>
      </c>
      <c r="G40" s="59"/>
      <c r="H40" s="57">
        <v>250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spans="1:27" ht="12.75" x14ac:dyDescent="0.2">
      <c r="A41" s="59"/>
      <c r="B41" s="59"/>
      <c r="C41" s="59"/>
      <c r="D41" s="57" t="s">
        <v>284</v>
      </c>
      <c r="E41" s="59"/>
      <c r="F41" s="59"/>
      <c r="G41" s="57" t="s">
        <v>259</v>
      </c>
      <c r="H41" s="57">
        <v>450</v>
      </c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spans="1:27" ht="12.75" x14ac:dyDescent="0.2">
      <c r="A42" s="59"/>
      <c r="B42" s="59"/>
      <c r="C42" s="59"/>
      <c r="D42" s="59"/>
      <c r="E42" s="59"/>
      <c r="F42" s="59"/>
      <c r="G42" s="57" t="s">
        <v>263</v>
      </c>
      <c r="H42" s="57">
        <v>112.5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spans="1:27" ht="12.75" x14ac:dyDescent="0.2">
      <c r="A43" s="59"/>
      <c r="B43" s="59"/>
      <c r="C43" s="59"/>
      <c r="D43" s="59"/>
      <c r="E43" s="59"/>
      <c r="F43" s="59"/>
      <c r="G43" s="57" t="s">
        <v>264</v>
      </c>
      <c r="H43" s="57">
        <v>337.5</v>
      </c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spans="1:27" ht="12.75" x14ac:dyDescent="0.2">
      <c r="A44" s="54" t="s">
        <v>253</v>
      </c>
      <c r="B44" s="54" t="s">
        <v>277</v>
      </c>
      <c r="C44" s="54">
        <v>5500</v>
      </c>
      <c r="D44" s="55">
        <v>43592</v>
      </c>
      <c r="E44" s="54" t="s">
        <v>83</v>
      </c>
      <c r="F44" s="54">
        <v>1.8</v>
      </c>
      <c r="G44" s="56"/>
      <c r="H44" s="54">
        <v>200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2.75" x14ac:dyDescent="0.2">
      <c r="A45" s="56"/>
      <c r="B45" s="56"/>
      <c r="C45" s="56"/>
      <c r="D45" s="54" t="s">
        <v>285</v>
      </c>
      <c r="E45" s="54" t="s">
        <v>286</v>
      </c>
      <c r="F45" s="54">
        <v>1.8</v>
      </c>
      <c r="G45" s="56"/>
      <c r="H45" s="54">
        <v>50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2.75" x14ac:dyDescent="0.2">
      <c r="A46" s="56"/>
      <c r="B46" s="56"/>
      <c r="C46" s="56"/>
      <c r="D46" s="56"/>
      <c r="E46" s="56"/>
      <c r="F46" s="56"/>
      <c r="G46" s="54" t="s">
        <v>259</v>
      </c>
      <c r="H46" s="54">
        <v>450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2.75" x14ac:dyDescent="0.2">
      <c r="A47" s="56"/>
      <c r="B47" s="56"/>
      <c r="C47" s="56"/>
      <c r="D47" s="56"/>
      <c r="E47" s="56"/>
      <c r="F47" s="56"/>
      <c r="G47" s="54" t="s">
        <v>263</v>
      </c>
      <c r="H47" s="54">
        <v>112.5</v>
      </c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2.75" x14ac:dyDescent="0.2">
      <c r="A48" s="56"/>
      <c r="B48" s="56"/>
      <c r="C48" s="56"/>
      <c r="D48" s="56"/>
      <c r="E48" s="56"/>
      <c r="F48" s="56"/>
      <c r="G48" s="54" t="s">
        <v>264</v>
      </c>
      <c r="H48" s="54">
        <v>337.5</v>
      </c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2.75" x14ac:dyDescent="0.2">
      <c r="A49" s="57" t="s">
        <v>253</v>
      </c>
      <c r="B49" s="57" t="s">
        <v>277</v>
      </c>
      <c r="C49" s="57">
        <v>5500</v>
      </c>
      <c r="D49" s="58">
        <v>43592</v>
      </c>
      <c r="E49" s="57" t="s">
        <v>287</v>
      </c>
      <c r="F49" s="57">
        <v>1.5</v>
      </c>
      <c r="G49" s="59"/>
      <c r="H49" s="57">
        <v>150</v>
      </c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75" x14ac:dyDescent="0.2">
      <c r="A50" s="59"/>
      <c r="B50" s="59"/>
      <c r="C50" s="59"/>
      <c r="D50" s="57" t="s">
        <v>288</v>
      </c>
      <c r="E50" s="57" t="s">
        <v>289</v>
      </c>
      <c r="F50" s="57">
        <v>1.8</v>
      </c>
      <c r="G50" s="59"/>
      <c r="H50" s="57">
        <v>270</v>
      </c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spans="1:27" ht="12.75" x14ac:dyDescent="0.2">
      <c r="A51" s="59"/>
      <c r="B51" s="59"/>
      <c r="C51" s="59"/>
      <c r="D51" s="59"/>
      <c r="E51" s="59"/>
      <c r="F51" s="59"/>
      <c r="G51" s="57" t="s">
        <v>259</v>
      </c>
      <c r="H51" s="57">
        <v>711</v>
      </c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spans="1:27" ht="12.75" x14ac:dyDescent="0.2">
      <c r="A52" s="59"/>
      <c r="B52" s="59"/>
      <c r="C52" s="59"/>
      <c r="D52" s="59"/>
      <c r="E52" s="59"/>
      <c r="F52" s="59"/>
      <c r="G52" s="57" t="s">
        <v>263</v>
      </c>
      <c r="H52" s="57">
        <v>177.25</v>
      </c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spans="1:27" ht="12.75" x14ac:dyDescent="0.2">
      <c r="A53" s="59"/>
      <c r="B53" s="59"/>
      <c r="C53" s="59"/>
      <c r="D53" s="59"/>
      <c r="E53" s="59"/>
      <c r="F53" s="59"/>
      <c r="G53" s="57" t="s">
        <v>264</v>
      </c>
      <c r="H53" s="57">
        <v>533.75</v>
      </c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spans="1:27" ht="12.75" x14ac:dyDescent="0.2">
      <c r="A54" s="54" t="s">
        <v>253</v>
      </c>
      <c r="B54" s="54" t="s">
        <v>277</v>
      </c>
      <c r="C54" s="54">
        <v>5500</v>
      </c>
      <c r="D54" s="55">
        <v>43592</v>
      </c>
      <c r="E54" s="54" t="s">
        <v>290</v>
      </c>
      <c r="F54" s="54">
        <v>1.5</v>
      </c>
      <c r="G54" s="56"/>
      <c r="H54" s="54">
        <v>83</v>
      </c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2.75" x14ac:dyDescent="0.2">
      <c r="A55" s="56"/>
      <c r="B55" s="56"/>
      <c r="C55" s="56"/>
      <c r="D55" s="54" t="s">
        <v>291</v>
      </c>
      <c r="E55" s="56"/>
      <c r="F55" s="56"/>
      <c r="G55" s="54" t="s">
        <v>259</v>
      </c>
      <c r="H55" s="54">
        <v>124</v>
      </c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2.75" x14ac:dyDescent="0.2">
      <c r="A56" s="56"/>
      <c r="B56" s="56"/>
      <c r="C56" s="56"/>
      <c r="D56" s="56"/>
      <c r="E56" s="56"/>
      <c r="F56" s="56"/>
      <c r="G56" s="54" t="s">
        <v>263</v>
      </c>
      <c r="H56" s="54">
        <v>31</v>
      </c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2.75" x14ac:dyDescent="0.2">
      <c r="A57" s="56"/>
      <c r="B57" s="56"/>
      <c r="C57" s="56"/>
      <c r="D57" s="56"/>
      <c r="E57" s="56"/>
      <c r="F57" s="56"/>
      <c r="G57" s="54" t="s">
        <v>292</v>
      </c>
      <c r="H57" s="54">
        <v>93</v>
      </c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2.75" x14ac:dyDescent="0.2">
      <c r="A58" s="57" t="s">
        <v>253</v>
      </c>
      <c r="B58" s="57" t="s">
        <v>277</v>
      </c>
      <c r="C58" s="57">
        <v>5500</v>
      </c>
      <c r="D58" s="58">
        <v>43592</v>
      </c>
      <c r="E58" s="57" t="s">
        <v>287</v>
      </c>
      <c r="F58" s="57">
        <v>1.5</v>
      </c>
      <c r="G58" s="57"/>
      <c r="H58" s="57">
        <v>181</v>
      </c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spans="1:27" ht="12.75" x14ac:dyDescent="0.2">
      <c r="A59" s="59"/>
      <c r="B59" s="59"/>
      <c r="C59" s="59"/>
      <c r="D59" s="57" t="s">
        <v>293</v>
      </c>
      <c r="E59" s="59"/>
      <c r="F59" s="59"/>
      <c r="G59" s="57" t="s">
        <v>259</v>
      </c>
      <c r="H59" s="57">
        <v>271.5</v>
      </c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spans="1:27" ht="12.75" x14ac:dyDescent="0.2">
      <c r="A60" s="59"/>
      <c r="B60" s="59"/>
      <c r="C60" s="59"/>
      <c r="D60" s="59"/>
      <c r="E60" s="59"/>
      <c r="F60" s="59"/>
      <c r="G60" s="57" t="s">
        <v>263</v>
      </c>
      <c r="H60" s="57">
        <v>59.25</v>
      </c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spans="1:27" ht="12.75" x14ac:dyDescent="0.2">
      <c r="A61" s="59"/>
      <c r="B61" s="59"/>
      <c r="C61" s="59"/>
      <c r="D61" s="59"/>
      <c r="E61" s="59"/>
      <c r="F61" s="59"/>
      <c r="G61" s="57" t="s">
        <v>292</v>
      </c>
      <c r="H61" s="57">
        <v>212.25</v>
      </c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spans="1:27" ht="12.75" x14ac:dyDescent="0.2">
      <c r="A62" s="54" t="s">
        <v>253</v>
      </c>
      <c r="B62" s="54" t="s">
        <v>277</v>
      </c>
      <c r="C62" s="54">
        <v>5500</v>
      </c>
      <c r="D62" s="55">
        <v>43592</v>
      </c>
      <c r="E62" s="54" t="s">
        <v>294</v>
      </c>
      <c r="F62" s="54">
        <v>0.5</v>
      </c>
      <c r="G62" s="56"/>
      <c r="H62" s="54">
        <v>240</v>
      </c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2.75" x14ac:dyDescent="0.2">
      <c r="A63" s="56"/>
      <c r="B63" s="56"/>
      <c r="C63" s="56"/>
      <c r="D63" s="54" t="s">
        <v>295</v>
      </c>
      <c r="E63" s="56"/>
      <c r="F63" s="56"/>
      <c r="G63" s="54" t="s">
        <v>259</v>
      </c>
      <c r="H63" s="54">
        <v>121.5</v>
      </c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2.75" x14ac:dyDescent="0.2">
      <c r="A64" s="56"/>
      <c r="B64" s="56"/>
      <c r="C64" s="56"/>
      <c r="D64" s="56"/>
      <c r="E64" s="56"/>
      <c r="F64" s="56"/>
      <c r="G64" s="54" t="s">
        <v>263</v>
      </c>
      <c r="H64" s="54">
        <v>30.38</v>
      </c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2.75" x14ac:dyDescent="0.2">
      <c r="A65" s="56"/>
      <c r="B65" s="56"/>
      <c r="C65" s="56"/>
      <c r="D65" s="56"/>
      <c r="E65" s="56"/>
      <c r="F65" s="56"/>
      <c r="G65" s="54" t="s">
        <v>292</v>
      </c>
      <c r="H65" s="54">
        <v>91.12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59"/>
  <sheetViews>
    <sheetView topLeftCell="A34" workbookViewId="0"/>
  </sheetViews>
  <sheetFormatPr defaultColWidth="14.42578125" defaultRowHeight="15.75" customHeight="1" x14ac:dyDescent="0.2"/>
  <cols>
    <col min="1" max="1" width="24.42578125" customWidth="1"/>
    <col min="2" max="2" width="18.42578125" customWidth="1"/>
    <col min="3" max="3" width="18" customWidth="1"/>
    <col min="4" max="4" width="14.7109375" customWidth="1"/>
    <col min="5" max="5" width="21.42578125" customWidth="1"/>
    <col min="6" max="6" width="30.140625" customWidth="1"/>
    <col min="7" max="7" width="16.85546875" customWidth="1"/>
    <col min="8" max="8" width="18.42578125" customWidth="1"/>
    <col min="9" max="9" width="33.85546875" customWidth="1"/>
    <col min="10" max="10" width="20.85546875" customWidth="1"/>
  </cols>
  <sheetData>
    <row r="1" spans="1:10" ht="15.75" customHeight="1" x14ac:dyDescent="0.2">
      <c r="A1" s="32" t="s">
        <v>2</v>
      </c>
      <c r="B1" s="32" t="s">
        <v>3</v>
      </c>
      <c r="C1" s="33" t="s">
        <v>4</v>
      </c>
      <c r="D1" s="33" t="s">
        <v>4</v>
      </c>
      <c r="E1" s="33" t="s">
        <v>5</v>
      </c>
      <c r="F1" s="33" t="s">
        <v>4</v>
      </c>
      <c r="G1" s="33" t="s">
        <v>4</v>
      </c>
      <c r="H1" s="33" t="s">
        <v>4</v>
      </c>
      <c r="I1" s="33" t="s">
        <v>4</v>
      </c>
      <c r="J1" s="33" t="s">
        <v>4</v>
      </c>
    </row>
    <row r="2" spans="1:10" ht="15.75" customHeight="1" x14ac:dyDescent="0.2">
      <c r="A2" s="1"/>
      <c r="B2" s="1" t="s">
        <v>4</v>
      </c>
      <c r="C2" s="1" t="s">
        <v>4</v>
      </c>
      <c r="D2" s="18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 ht="15.75" customHeight="1" x14ac:dyDescent="0.2">
      <c r="A3" s="1"/>
      <c r="B3" s="1"/>
      <c r="C3" s="1"/>
      <c r="F3" s="1"/>
      <c r="G3" s="1"/>
      <c r="H3" s="1"/>
      <c r="I3" s="1"/>
      <c r="J3" s="1"/>
    </row>
    <row r="4" spans="1:10" ht="15.75" customHeight="1" x14ac:dyDescent="0.2">
      <c r="A4" s="34" t="s">
        <v>15</v>
      </c>
      <c r="B4" s="34" t="s">
        <v>76</v>
      </c>
      <c r="C4" s="34" t="s">
        <v>77</v>
      </c>
      <c r="D4" s="34" t="s">
        <v>18</v>
      </c>
      <c r="E4" s="34" t="s">
        <v>19</v>
      </c>
      <c r="F4" s="34" t="s">
        <v>78</v>
      </c>
      <c r="G4" s="34" t="s">
        <v>79</v>
      </c>
      <c r="H4" s="35" t="s">
        <v>296</v>
      </c>
      <c r="I4" s="34" t="s">
        <v>43</v>
      </c>
      <c r="J4" s="35" t="s">
        <v>297</v>
      </c>
    </row>
    <row r="5" spans="1:10" ht="15.75" customHeight="1" x14ac:dyDescent="0.2">
      <c r="A5" s="1" t="s">
        <v>298</v>
      </c>
      <c r="B5" s="1" t="s">
        <v>32</v>
      </c>
      <c r="C5" s="60">
        <v>3000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</row>
    <row r="6" spans="1:10" ht="15.75" customHeight="1" x14ac:dyDescent="0.2">
      <c r="A6" s="1" t="s">
        <v>299</v>
      </c>
      <c r="E6" s="1" t="s">
        <v>300</v>
      </c>
      <c r="F6" s="1" t="s">
        <v>301</v>
      </c>
      <c r="H6" s="1" t="s">
        <v>302</v>
      </c>
    </row>
    <row r="7" spans="1:10" ht="15.75" customHeight="1" x14ac:dyDescent="0.2">
      <c r="A7" s="1" t="s">
        <v>303</v>
      </c>
      <c r="E7" s="1" t="s">
        <v>304</v>
      </c>
      <c r="F7" s="1" t="s">
        <v>305</v>
      </c>
      <c r="H7" s="1" t="s">
        <v>306</v>
      </c>
    </row>
    <row r="8" spans="1:10" ht="15.75" customHeight="1" x14ac:dyDescent="0.2">
      <c r="A8" s="1" t="s">
        <v>307</v>
      </c>
      <c r="E8" s="1" t="s">
        <v>161</v>
      </c>
      <c r="F8" s="1" t="s">
        <v>308</v>
      </c>
      <c r="H8" s="1" t="s">
        <v>309</v>
      </c>
    </row>
    <row r="9" spans="1:10" ht="15.75" customHeight="1" x14ac:dyDescent="0.2">
      <c r="A9" s="1" t="s">
        <v>310</v>
      </c>
      <c r="E9" s="1" t="s">
        <v>311</v>
      </c>
      <c r="F9" s="1" t="s">
        <v>312</v>
      </c>
      <c r="H9" s="1" t="s">
        <v>313</v>
      </c>
    </row>
    <row r="10" spans="1:10" ht="15.75" customHeight="1" x14ac:dyDescent="0.2">
      <c r="A10" s="1" t="s">
        <v>314</v>
      </c>
      <c r="E10" s="1" t="s">
        <v>315</v>
      </c>
      <c r="F10" s="1" t="s">
        <v>316</v>
      </c>
      <c r="H10" s="1" t="s">
        <v>317</v>
      </c>
    </row>
    <row r="11" spans="1:10" ht="15.75" customHeight="1" x14ac:dyDescent="0.2">
      <c r="A11" s="1" t="s">
        <v>299</v>
      </c>
      <c r="E11" s="1" t="s">
        <v>318</v>
      </c>
      <c r="F11" s="1" t="s">
        <v>71</v>
      </c>
      <c r="H11" s="1" t="s">
        <v>319</v>
      </c>
    </row>
    <row r="12" spans="1:10" ht="15.75" customHeight="1" x14ac:dyDescent="0.2">
      <c r="A12" s="1" t="s">
        <v>320</v>
      </c>
      <c r="E12" s="1" t="s">
        <v>33</v>
      </c>
      <c r="F12" s="1" t="s">
        <v>321</v>
      </c>
      <c r="H12" s="1" t="s">
        <v>322</v>
      </c>
    </row>
    <row r="13" spans="1:10" ht="15.75" customHeight="1" x14ac:dyDescent="0.2">
      <c r="A13" s="1" t="s">
        <v>307</v>
      </c>
      <c r="E13" s="1" t="s">
        <v>323</v>
      </c>
      <c r="F13" s="1" t="s">
        <v>324</v>
      </c>
      <c r="H13" s="1" t="s">
        <v>325</v>
      </c>
    </row>
    <row r="14" spans="1:10" ht="15.75" customHeight="1" x14ac:dyDescent="0.2">
      <c r="A14" s="1" t="s">
        <v>307</v>
      </c>
      <c r="E14" s="1" t="s">
        <v>33</v>
      </c>
      <c r="F14" s="1" t="s">
        <v>326</v>
      </c>
      <c r="H14" s="1" t="s">
        <v>327</v>
      </c>
    </row>
    <row r="15" spans="1:10" ht="15.75" customHeight="1" x14ac:dyDescent="0.2">
      <c r="A15" s="1" t="s">
        <v>307</v>
      </c>
      <c r="E15" s="1" t="s">
        <v>33</v>
      </c>
      <c r="F15" s="1" t="s">
        <v>321</v>
      </c>
      <c r="H15" s="1" t="s">
        <v>325</v>
      </c>
    </row>
    <row r="16" spans="1:10" ht="15.75" customHeight="1" x14ac:dyDescent="0.2">
      <c r="A16" s="1" t="s">
        <v>307</v>
      </c>
      <c r="E16" s="1" t="s">
        <v>328</v>
      </c>
      <c r="F16" s="1" t="s">
        <v>329</v>
      </c>
      <c r="H16" s="1" t="s">
        <v>330</v>
      </c>
    </row>
    <row r="17" spans="1:8" ht="15.75" customHeight="1" x14ac:dyDescent="0.2">
      <c r="A17" s="1" t="s">
        <v>307</v>
      </c>
      <c r="E17" s="1" t="s">
        <v>315</v>
      </c>
      <c r="F17" s="1" t="s">
        <v>71</v>
      </c>
      <c r="H17" s="1" t="s">
        <v>331</v>
      </c>
    </row>
    <row r="18" spans="1:8" ht="15.75" customHeight="1" x14ac:dyDescent="0.2">
      <c r="A18" s="1" t="s">
        <v>307</v>
      </c>
      <c r="E18" s="1" t="s">
        <v>161</v>
      </c>
      <c r="F18" s="45" t="s">
        <v>332</v>
      </c>
      <c r="H18" s="1" t="s">
        <v>333</v>
      </c>
    </row>
    <row r="19" spans="1:8" ht="15.75" customHeight="1" x14ac:dyDescent="0.2">
      <c r="A19" s="1" t="s">
        <v>334</v>
      </c>
      <c r="E19" s="1" t="s">
        <v>335</v>
      </c>
      <c r="F19" s="45" t="s">
        <v>336</v>
      </c>
      <c r="H19" s="1" t="s">
        <v>333</v>
      </c>
    </row>
    <row r="20" spans="1:8" ht="15.75" customHeight="1" x14ac:dyDescent="0.2">
      <c r="A20" s="1" t="s">
        <v>337</v>
      </c>
      <c r="E20" s="1" t="s">
        <v>130</v>
      </c>
      <c r="F20" s="45" t="s">
        <v>338</v>
      </c>
      <c r="H20" s="1" t="s">
        <v>339</v>
      </c>
    </row>
    <row r="21" spans="1:8" ht="15.75" customHeight="1" x14ac:dyDescent="0.2">
      <c r="A21" s="1" t="s">
        <v>320</v>
      </c>
      <c r="E21" s="1" t="s">
        <v>290</v>
      </c>
      <c r="F21" s="1" t="s">
        <v>340</v>
      </c>
      <c r="H21" s="1" t="s">
        <v>330</v>
      </c>
    </row>
    <row r="22" spans="1:8" ht="15.75" customHeight="1" x14ac:dyDescent="0.2">
      <c r="A22" s="1" t="s">
        <v>341</v>
      </c>
      <c r="E22" s="1" t="s">
        <v>62</v>
      </c>
      <c r="F22" s="1" t="s">
        <v>342</v>
      </c>
      <c r="H22" s="1" t="s">
        <v>343</v>
      </c>
    </row>
    <row r="23" spans="1:8" ht="15.75" customHeight="1" x14ac:dyDescent="0.2">
      <c r="A23" s="1" t="s">
        <v>341</v>
      </c>
      <c r="E23" s="1" t="s">
        <v>62</v>
      </c>
      <c r="F23" s="1" t="s">
        <v>344</v>
      </c>
      <c r="H23" s="1" t="s">
        <v>345</v>
      </c>
    </row>
    <row r="24" spans="1:8" ht="15.75" customHeight="1" x14ac:dyDescent="0.2">
      <c r="A24" s="1" t="s">
        <v>303</v>
      </c>
      <c r="E24" s="1" t="s">
        <v>62</v>
      </c>
      <c r="F24" s="1" t="s">
        <v>346</v>
      </c>
      <c r="H24" s="1" t="s">
        <v>327</v>
      </c>
    </row>
    <row r="25" spans="1:8" ht="15.75" customHeight="1" x14ac:dyDescent="0.2">
      <c r="A25" s="1" t="s">
        <v>347</v>
      </c>
      <c r="E25" s="1" t="s">
        <v>70</v>
      </c>
      <c r="F25" s="1" t="s">
        <v>348</v>
      </c>
      <c r="H25" s="1" t="s">
        <v>325</v>
      </c>
    </row>
    <row r="26" spans="1:8" ht="15.75" customHeight="1" x14ac:dyDescent="0.2">
      <c r="A26" s="1" t="s">
        <v>307</v>
      </c>
      <c r="E26" s="1" t="s">
        <v>349</v>
      </c>
      <c r="F26" s="1" t="s">
        <v>350</v>
      </c>
      <c r="H26" s="1" t="s">
        <v>339</v>
      </c>
    </row>
    <row r="27" spans="1:8" ht="15.75" customHeight="1" x14ac:dyDescent="0.2">
      <c r="A27" s="1" t="s">
        <v>351</v>
      </c>
      <c r="E27" s="1" t="s">
        <v>352</v>
      </c>
      <c r="F27" s="1" t="s">
        <v>71</v>
      </c>
      <c r="H27" s="1" t="s">
        <v>353</v>
      </c>
    </row>
    <row r="28" spans="1:8" ht="15.75" customHeight="1" x14ac:dyDescent="0.2">
      <c r="A28" s="1" t="s">
        <v>337</v>
      </c>
      <c r="E28" s="1" t="s">
        <v>354</v>
      </c>
      <c r="F28" s="1" t="s">
        <v>355</v>
      </c>
      <c r="H28" s="1" t="s">
        <v>339</v>
      </c>
    </row>
    <row r="29" spans="1:8" ht="15.75" customHeight="1" x14ac:dyDescent="0.2">
      <c r="A29" s="1" t="s">
        <v>320</v>
      </c>
      <c r="E29" s="1" t="s">
        <v>290</v>
      </c>
      <c r="F29" s="1" t="s">
        <v>340</v>
      </c>
      <c r="H29" s="1" t="s">
        <v>330</v>
      </c>
    </row>
    <row r="30" spans="1:8" ht="15.75" customHeight="1" x14ac:dyDescent="0.2">
      <c r="A30" s="1" t="s">
        <v>341</v>
      </c>
      <c r="E30" s="1" t="s">
        <v>62</v>
      </c>
      <c r="F30" s="1" t="s">
        <v>342</v>
      </c>
      <c r="H30" s="1" t="s">
        <v>343</v>
      </c>
    </row>
    <row r="31" spans="1:8" ht="15.75" customHeight="1" x14ac:dyDescent="0.2">
      <c r="A31" s="1" t="s">
        <v>341</v>
      </c>
      <c r="E31" s="1" t="s">
        <v>356</v>
      </c>
      <c r="F31" s="1" t="s">
        <v>344</v>
      </c>
      <c r="H31" s="1" t="s">
        <v>345</v>
      </c>
    </row>
    <row r="32" spans="1:8" ht="15.75" customHeight="1" x14ac:dyDescent="0.2">
      <c r="A32" s="1" t="s">
        <v>303</v>
      </c>
      <c r="E32" s="1" t="s">
        <v>62</v>
      </c>
      <c r="F32" s="1" t="s">
        <v>346</v>
      </c>
      <c r="H32" s="1" t="s">
        <v>327</v>
      </c>
    </row>
    <row r="33" spans="1:8" ht="15.75" customHeight="1" x14ac:dyDescent="0.2">
      <c r="A33" s="1" t="s">
        <v>347</v>
      </c>
      <c r="E33" s="1" t="s">
        <v>357</v>
      </c>
      <c r="F33" s="1" t="s">
        <v>348</v>
      </c>
      <c r="H33" s="1" t="s">
        <v>325</v>
      </c>
    </row>
    <row r="34" spans="1:8" ht="15.75" customHeight="1" x14ac:dyDescent="0.2">
      <c r="A34" s="1" t="s">
        <v>307</v>
      </c>
      <c r="E34" s="1" t="s">
        <v>358</v>
      </c>
      <c r="F34" s="1" t="s">
        <v>350</v>
      </c>
      <c r="H34" s="1" t="s">
        <v>339</v>
      </c>
    </row>
    <row r="35" spans="1:8" ht="12.75" x14ac:dyDescent="0.2">
      <c r="A35" s="1" t="s">
        <v>351</v>
      </c>
      <c r="E35" s="1" t="s">
        <v>359</v>
      </c>
      <c r="F35" s="1" t="s">
        <v>71</v>
      </c>
      <c r="H35" s="1" t="s">
        <v>325</v>
      </c>
    </row>
    <row r="36" spans="1:8" ht="12.75" x14ac:dyDescent="0.2">
      <c r="A36" s="1" t="s">
        <v>360</v>
      </c>
      <c r="E36" s="1" t="s">
        <v>290</v>
      </c>
      <c r="F36" s="1" t="s">
        <v>361</v>
      </c>
      <c r="H36" s="1" t="s">
        <v>325</v>
      </c>
    </row>
    <row r="37" spans="1:8" ht="12.75" x14ac:dyDescent="0.2">
      <c r="A37" s="1" t="s">
        <v>299</v>
      </c>
      <c r="E37" s="1" t="s">
        <v>362</v>
      </c>
      <c r="F37" s="1" t="s">
        <v>344</v>
      </c>
      <c r="H37" s="1" t="s">
        <v>325</v>
      </c>
    </row>
    <row r="38" spans="1:8" ht="12.75" x14ac:dyDescent="0.2">
      <c r="A38" s="1" t="s">
        <v>299</v>
      </c>
      <c r="E38" s="1" t="s">
        <v>363</v>
      </c>
      <c r="F38" s="45" t="s">
        <v>364</v>
      </c>
      <c r="H38" s="1" t="s">
        <v>331</v>
      </c>
    </row>
    <row r="39" spans="1:8" ht="12.75" x14ac:dyDescent="0.2">
      <c r="A39" s="1" t="s">
        <v>299</v>
      </c>
      <c r="E39" s="1" t="s">
        <v>365</v>
      </c>
      <c r="F39" s="1" t="s">
        <v>346</v>
      </c>
      <c r="H39" s="1" t="s">
        <v>366</v>
      </c>
    </row>
    <row r="40" spans="1:8" ht="12.75" x14ac:dyDescent="0.2">
      <c r="A40" s="1" t="s">
        <v>367</v>
      </c>
      <c r="E40" s="1" t="s">
        <v>368</v>
      </c>
      <c r="F40" s="1" t="s">
        <v>369</v>
      </c>
      <c r="H40" s="1" t="s">
        <v>370</v>
      </c>
    </row>
    <row r="41" spans="1:8" ht="12.75" x14ac:dyDescent="0.2">
      <c r="A41" s="1" t="s">
        <v>371</v>
      </c>
      <c r="E41" s="1" t="s">
        <v>372</v>
      </c>
      <c r="F41" s="1" t="s">
        <v>373</v>
      </c>
      <c r="H41" s="1" t="s">
        <v>374</v>
      </c>
    </row>
    <row r="42" spans="1:8" ht="12.75" x14ac:dyDescent="0.2">
      <c r="A42" s="1" t="s">
        <v>303</v>
      </c>
      <c r="E42" s="1" t="s">
        <v>375</v>
      </c>
      <c r="F42" s="1" t="s">
        <v>376</v>
      </c>
      <c r="H42" s="1" t="s">
        <v>377</v>
      </c>
    </row>
    <row r="43" spans="1:8" ht="12.75" x14ac:dyDescent="0.2">
      <c r="A43" s="1" t="s">
        <v>307</v>
      </c>
      <c r="E43" s="1" t="s">
        <v>363</v>
      </c>
      <c r="F43" s="1" t="s">
        <v>378</v>
      </c>
      <c r="H43" s="1" t="s">
        <v>379</v>
      </c>
    </row>
    <row r="44" spans="1:8" ht="12.75" x14ac:dyDescent="0.2">
      <c r="A44" s="1" t="s">
        <v>314</v>
      </c>
      <c r="E44" s="1" t="s">
        <v>363</v>
      </c>
      <c r="F44" s="1" t="s">
        <v>380</v>
      </c>
      <c r="H44" s="1" t="s">
        <v>331</v>
      </c>
    </row>
    <row r="45" spans="1:8" ht="12.75" x14ac:dyDescent="0.2">
      <c r="A45" s="1" t="s">
        <v>351</v>
      </c>
      <c r="E45" s="1" t="s">
        <v>381</v>
      </c>
      <c r="F45" s="1" t="s">
        <v>382</v>
      </c>
      <c r="H45" s="1" t="s">
        <v>383</v>
      </c>
    </row>
    <row r="46" spans="1:8" ht="12.75" x14ac:dyDescent="0.2">
      <c r="A46" s="1" t="s">
        <v>351</v>
      </c>
      <c r="E46" s="1" t="s">
        <v>384</v>
      </c>
      <c r="F46" s="1" t="s">
        <v>385</v>
      </c>
      <c r="H46" s="1" t="s">
        <v>383</v>
      </c>
    </row>
    <row r="47" spans="1:8" ht="12.75" x14ac:dyDescent="0.2">
      <c r="A47" s="1" t="s">
        <v>367</v>
      </c>
      <c r="E47" s="1" t="s">
        <v>354</v>
      </c>
      <c r="F47" s="1" t="s">
        <v>361</v>
      </c>
      <c r="H47" s="1" t="s">
        <v>325</v>
      </c>
    </row>
    <row r="48" spans="1:8" ht="12.75" x14ac:dyDescent="0.2">
      <c r="A48" s="1" t="s">
        <v>386</v>
      </c>
      <c r="E48" s="1" t="s">
        <v>354</v>
      </c>
      <c r="F48" s="1" t="s">
        <v>361</v>
      </c>
      <c r="H48" s="1" t="s">
        <v>325</v>
      </c>
    </row>
    <row r="49" spans="1:9" ht="12.75" x14ac:dyDescent="0.2">
      <c r="A49" s="1" t="s">
        <v>334</v>
      </c>
      <c r="E49" s="1" t="s">
        <v>387</v>
      </c>
      <c r="F49" s="1" t="s">
        <v>388</v>
      </c>
      <c r="H49" s="1" t="s">
        <v>389</v>
      </c>
    </row>
    <row r="50" spans="1:9" ht="12.75" x14ac:dyDescent="0.2">
      <c r="A50" s="1" t="s">
        <v>334</v>
      </c>
      <c r="E50" s="1" t="s">
        <v>390</v>
      </c>
      <c r="F50" s="1" t="s">
        <v>391</v>
      </c>
      <c r="H50" s="1" t="s">
        <v>392</v>
      </c>
    </row>
    <row r="51" spans="1:9" ht="12.75" x14ac:dyDescent="0.2">
      <c r="A51" s="1" t="s">
        <v>351</v>
      </c>
      <c r="E51" s="1" t="s">
        <v>290</v>
      </c>
      <c r="F51" s="1" t="s">
        <v>382</v>
      </c>
      <c r="H51" s="1" t="s">
        <v>331</v>
      </c>
    </row>
    <row r="52" spans="1:9" ht="12.75" x14ac:dyDescent="0.2">
      <c r="A52" s="1" t="s">
        <v>351</v>
      </c>
      <c r="E52" s="1" t="s">
        <v>352</v>
      </c>
      <c r="F52" s="1" t="s">
        <v>71</v>
      </c>
      <c r="H52" s="1" t="s">
        <v>331</v>
      </c>
    </row>
    <row r="53" spans="1:9" ht="12.75" x14ac:dyDescent="0.2">
      <c r="A53" s="1" t="s">
        <v>299</v>
      </c>
      <c r="E53" s="1" t="s">
        <v>363</v>
      </c>
      <c r="F53" s="1" t="s">
        <v>393</v>
      </c>
      <c r="H53" s="1" t="s">
        <v>366</v>
      </c>
    </row>
    <row r="54" spans="1:9" ht="12.75" x14ac:dyDescent="0.2">
      <c r="A54" s="1" t="s">
        <v>303</v>
      </c>
      <c r="E54" s="1" t="s">
        <v>375</v>
      </c>
      <c r="F54" s="1" t="s">
        <v>376</v>
      </c>
      <c r="H54" s="1" t="s">
        <v>394</v>
      </c>
    </row>
    <row r="55" spans="1:9" ht="12.75" x14ac:dyDescent="0.2">
      <c r="A55" s="1" t="s">
        <v>347</v>
      </c>
      <c r="E55" s="1" t="s">
        <v>357</v>
      </c>
      <c r="F55" s="1" t="s">
        <v>395</v>
      </c>
      <c r="H55" s="1" t="s">
        <v>396</v>
      </c>
      <c r="I55" s="1" t="s">
        <v>397</v>
      </c>
    </row>
    <row r="56" spans="1:9" ht="12.75" x14ac:dyDescent="0.2">
      <c r="A56" s="1" t="s">
        <v>307</v>
      </c>
      <c r="E56" s="1" t="s">
        <v>398</v>
      </c>
      <c r="F56" s="1" t="s">
        <v>399</v>
      </c>
      <c r="H56" s="1" t="s">
        <v>331</v>
      </c>
      <c r="I56" s="1" t="s">
        <v>397</v>
      </c>
    </row>
    <row r="57" spans="1:9" ht="12.75" x14ac:dyDescent="0.2">
      <c r="A57" s="1" t="s">
        <v>334</v>
      </c>
      <c r="E57" s="1" t="s">
        <v>400</v>
      </c>
      <c r="F57" s="1" t="s">
        <v>393</v>
      </c>
      <c r="H57" s="1" t="s">
        <v>401</v>
      </c>
    </row>
    <row r="58" spans="1:9" ht="12.75" x14ac:dyDescent="0.2">
      <c r="A58" s="1" t="s">
        <v>402</v>
      </c>
      <c r="E58" s="1" t="s">
        <v>354</v>
      </c>
      <c r="F58" s="1" t="s">
        <v>71</v>
      </c>
      <c r="H58" s="1" t="s">
        <v>403</v>
      </c>
    </row>
    <row r="59" spans="1:9" ht="12.75" x14ac:dyDescent="0.2">
      <c r="A59" s="1" t="s">
        <v>351</v>
      </c>
      <c r="E59" s="1" t="s">
        <v>404</v>
      </c>
      <c r="F59" s="1" t="s">
        <v>71</v>
      </c>
      <c r="H59" s="1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 Responses 1</vt:lpstr>
      <vt:lpstr>Example</vt:lpstr>
      <vt:lpstr>Vashon Maury</vt:lpstr>
      <vt:lpstr>Plateau Outreach Ministries</vt:lpstr>
      <vt:lpstr>South King County Food Coalitio</vt:lpstr>
      <vt:lpstr>Jewish Family Service</vt:lpstr>
      <vt:lpstr>White Center</vt:lpstr>
      <vt:lpstr>Rainier Valley</vt:lpstr>
      <vt:lpstr>University District</vt:lpstr>
      <vt:lpstr>Pike Market</vt:lpstr>
      <vt:lpstr>Marys Place</vt:lpstr>
      <vt:lpstr>SSC</vt:lpstr>
      <vt:lpstr>Hopelink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Maynard-Zhang</cp:lastModifiedBy>
  <dcterms:modified xsi:type="dcterms:W3CDTF">2021-06-23T21:25:46Z</dcterms:modified>
</cp:coreProperties>
</file>