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1 Diabetes - PheKB" sheetId="1" r:id="rId4"/>
    <sheet state="visible" name="Dementia - PheKB" sheetId="2" r:id="rId5"/>
    <sheet state="visible" name="Peanut Allergy - PheKB" sheetId="3" r:id="rId6"/>
    <sheet state="visible" name="Sickle Cell Disease - PheKB" sheetId="4" r:id="rId7"/>
    <sheet state="visible" name="Asthma - PheKB" sheetId="5" r:id="rId8"/>
    <sheet state="visible" name="Angina - OHDSI" sheetId="6" r:id="rId9"/>
    <sheet state="visible" name="Renal Cancer - OHDSI" sheetId="7" r:id="rId10"/>
    <sheet state="visible" name="Appendicitis - OHDSI" sheetId="8" r:id="rId11"/>
    <sheet state="visible" name="Pulmonary embolism - OHDSI" sheetId="9" r:id="rId12"/>
    <sheet state="visible" name="Autism - OHDSI" sheetId="10" r:id="rId13"/>
    <sheet state="visible" name="GPT4 vs Human" sheetId="11" r:id="rId14"/>
  </sheets>
  <definedNames/>
  <calcPr/>
</workbook>
</file>

<file path=xl/sharedStrings.xml><?xml version="1.0" encoding="utf-8"?>
<sst xmlns="http://schemas.openxmlformats.org/spreadsheetml/2006/main" count="5513" uniqueCount="1735">
  <si>
    <t>Logic</t>
  </si>
  <si>
    <t>Vocabulary</t>
  </si>
  <si>
    <t>Concept Code</t>
  </si>
  <si>
    <t>Concept Name</t>
  </si>
  <si>
    <t>Code Count</t>
  </si>
  <si>
    <t>Exclude</t>
  </si>
  <si>
    <t>ICD9</t>
  </si>
  <si>
    <t>Secondary diabetes mellitus with hyperosmolarity, uncontrolled</t>
  </si>
  <si>
    <t>1+</t>
  </si>
  <si>
    <t>Secondary diabetes mellitus with hyperosmolarity, not stated as uncontrolled, or unspecified</t>
  </si>
  <si>
    <t>Secondary diabetes mellitus, without mention of complication</t>
  </si>
  <si>
    <t>Secondary diabetes mellitus with other specified manifestations, uncontrolled</t>
  </si>
  <si>
    <t>Secondary diabetes mellitus with neurological manifestations</t>
  </si>
  <si>
    <t>Secondary diabetes mellitus with ketoacidosis, not stated as uncontrolled, or unspecified</t>
  </si>
  <si>
    <t>Secondary diabetes mellitus with other coma, not stated as uncontrolled, or unspecified</t>
  </si>
  <si>
    <t>Secondary diabetes mellitus with renal manifestations, uncontrolled</t>
  </si>
  <si>
    <t>Secondary diabetes mellitus with peripheral circulatory disorders, uncontrolled</t>
  </si>
  <si>
    <t>Secondary diabetes mellitus with ketoacidosis</t>
  </si>
  <si>
    <t>Secondary diabetes mellitus without mention of complication, uncontrolled</t>
  </si>
  <si>
    <t>Secondary diabetes mellitus with other coma</t>
  </si>
  <si>
    <t>Secondary diabetes mellitus with unspecified complication, not stated as uncontrolled, or unspecified</t>
  </si>
  <si>
    <t>Secondary diabetes mellitus with ophthalmic manifestations</t>
  </si>
  <si>
    <t>Secondary diabetes mellitus with neurological manifestations, not stated as uncontrolled, or unspecified</t>
  </si>
  <si>
    <t>Secondary diabetes mellitus with peripheral circulatory disorders</t>
  </si>
  <si>
    <t>Secondary diabetes mellitus with unspecified complication, uncontrolled</t>
  </si>
  <si>
    <t>Secondary diabetes mellitus with other specified manifestations, not stated as uncontrolled, or unspecified</t>
  </si>
  <si>
    <t>Secondary diabetes mellitus with unspecified complication</t>
  </si>
  <si>
    <t>Secondary diabetes mellitus with other coma, uncontrolled</t>
  </si>
  <si>
    <t>Secondary diabetes mellitus with ophthalmic manifestations, uncontrolled</t>
  </si>
  <si>
    <t>Secondary diabetes mellitus with renal manifestations</t>
  </si>
  <si>
    <t>Secondary diabetes mellitus with ketoacidosis, uncontrolled</t>
  </si>
  <si>
    <t>Secondary diabetes mellitus without mention of complication, not stated as uncontrolled, or unspecified</t>
  </si>
  <si>
    <t>Secondary diabetes mellitus with hyperosmolarity</t>
  </si>
  <si>
    <t>Secondary diabetes mellitus with other specified manifestations</t>
  </si>
  <si>
    <t>Secondary diabetes mellitus with peripheral circulatory disorders, not stated as uncontrolled, or unspecified</t>
  </si>
  <si>
    <t>Secondary diabetes mellitus with renal manifestations, not stated as uncontrolled, or unspecified</t>
  </si>
  <si>
    <t>Secondary diabetes mellitus with neurological manifestations, uncontrolled</t>
  </si>
  <si>
    <t>Secondary diabetes mellitus with ophthalmic manifestations, not stated as uncontrolled, or unspecified</t>
  </si>
  <si>
    <t>ICD10</t>
  </si>
  <si>
    <t>E09</t>
  </si>
  <si>
    <t>Drug or chemical induced diabetes mellitus</t>
  </si>
  <si>
    <t>E09.5</t>
  </si>
  <si>
    <t>Drug or chemical induced diabetes mellitus with circulatory complications</t>
  </si>
  <si>
    <t>E09.61</t>
  </si>
  <si>
    <t>Drug or chemical induced diabetes mellitus with diabetic arthropathy</t>
  </si>
  <si>
    <t>E09.36</t>
  </si>
  <si>
    <t>Drug or chemical induced diabetes mellitus with diabetic cataract</t>
  </si>
  <si>
    <t>E09.22</t>
  </si>
  <si>
    <t>Drug or chemical induced diabetes mellitus with diabetic chronic kidney disease</t>
  </si>
  <si>
    <t>E09.620</t>
  </si>
  <si>
    <t>Drug or chemical induced diabetes mellitus with diabetic dermatitis</t>
  </si>
  <si>
    <t>E09.37</t>
  </si>
  <si>
    <t>Drug or chemical induced diabetes mellitus with diabetic macular edema, resolved following treatment</t>
  </si>
  <si>
    <t>E09.37X3</t>
  </si>
  <si>
    <t>Drug or chemical induced diabetes mellitus with diabetic macular edema, resolved following treatment, bilateral</t>
  </si>
  <si>
    <t>E09.37X2</t>
  </si>
  <si>
    <t>Drug or chemical induced diabetes mellitus with diabetic macular edema, resolved following treatment, left eye</t>
  </si>
  <si>
    <t>E09.37X1</t>
  </si>
  <si>
    <t>Drug or chemical induced diabetes mellitus with diabetic macular edema, resolved following treatment, right eye</t>
  </si>
  <si>
    <t>E09.37X9</t>
  </si>
  <si>
    <t>Drug or chemical induced diabetes mellitus with diabetic macular edema, resolved following treatment, unspecified eye</t>
  </si>
  <si>
    <t>E09.21</t>
  </si>
  <si>
    <t>Drug or chemical induced diabetes mellitus with diabetic nephropathy</t>
  </si>
  <si>
    <t>E09.610</t>
  </si>
  <si>
    <t>Drug or chemical induced diabetes mellitus with diabetic neuropathic arthropathy</t>
  </si>
  <si>
    <t>E09.52</t>
  </si>
  <si>
    <t>Drug or chemical induced diabetes mellitus with diabetic peripheral angiopathy with gangrene</t>
  </si>
  <si>
    <t>E09.51</t>
  </si>
  <si>
    <t>Drug or chemical induced diabetes mellitus with diabetic peripheral angiopathy without gangrene</t>
  </si>
  <si>
    <t>E09.621</t>
  </si>
  <si>
    <t>Drug or chemical induced diabetes mellitus with foot ulcer</t>
  </si>
  <si>
    <t>E09.65</t>
  </si>
  <si>
    <t>Drug or chemical induced diabetes mellitus with hyperglycemia</t>
  </si>
  <si>
    <t>E09.0</t>
  </si>
  <si>
    <t>Drug or chemical induced diabetes mellitus with hyperosmolarity</t>
  </si>
  <si>
    <t>E09.01</t>
  </si>
  <si>
    <t>Drug or chemical induced diabetes mellitus with hyperosmolarity with coma</t>
  </si>
  <si>
    <t>E09.00</t>
  </si>
  <si>
    <t>Drug or chemical induced diabetes mellitus with hyperosmolarity without nonketotic hyperglycemic-hyperosmolar coma (NKHHC)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</si>
  <si>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</si>
  <si>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</si>
  <si>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</si>
  <si>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</si>
  <si>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</si>
  <si>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</si>
  <si>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E09.640</t>
  </si>
  <si>
    <t>E09.1</t>
  </si>
  <si>
    <t>Drug or chemical induced diabetes mellitus with ketoacidosis</t>
  </si>
  <si>
    <t>E09.11</t>
  </si>
  <si>
    <t>Drug or chemical induced diabetes mellitus with ketoacidosis with coma</t>
  </si>
  <si>
    <t>E09.10</t>
  </si>
  <si>
    <t>Drug or chemical induced diabetes mellitus with ketoacidosis without coma</t>
  </si>
  <si>
    <t>E09.2</t>
  </si>
  <si>
    <t>Drug or chemical induced diabetes mellitus with kidney complications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</si>
  <si>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</si>
  <si>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</si>
  <si>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</si>
  <si>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</si>
  <si>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E09.3213</t>
  </si>
  <si>
    <t>Drug or chemical induced diabetes mellitus with mild nonproliferative diabetic retinopathy with macular edema, bilateral</t>
  </si>
  <si>
    <t>E09.3212</t>
  </si>
  <si>
    <t>Drug or chemical induced diabetes mellitus with mild nonproliferative diabetic retinopathy with macular edema, left eye</t>
  </si>
  <si>
    <t>E09.3211</t>
  </si>
  <si>
    <t>Drug or chemical induced diabetes mellitus with mild nonproliferative diabetic retinopathy with macular edema, right eye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</si>
  <si>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</si>
  <si>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</si>
  <si>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</si>
  <si>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</si>
  <si>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E09.3293</t>
  </si>
  <si>
    <t>Drug or chemical induced diabetes mellitus with mild nonproliferative diabetic retinopathy without macular edema, bilateral</t>
  </si>
  <si>
    <t>E09.3292</t>
  </si>
  <si>
    <t>Drug or chemical induced diabetes mellitus with mild nonproliferative diabetic retinopathy without macular edema, left eye</t>
  </si>
  <si>
    <t>E09.3291</t>
  </si>
  <si>
    <t>Drug or chemical induced diabetes mellitus with mild nonproliferative diabetic retinopathy without macular edema, right eye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</si>
  <si>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</si>
  <si>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</si>
  <si>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</si>
  <si>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</si>
  <si>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</si>
  <si>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</si>
  <si>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E09.3313</t>
  </si>
  <si>
    <t>Drug or chemical induced diabetes mellitus with moderate nonproliferative diabetic retinopathy with macular edema, bilateral</t>
  </si>
  <si>
    <t>E09.3312</t>
  </si>
  <si>
    <t>Drug or chemical induced diabetes mellitus with moderate nonproliferative diabetic retinopathy with macular edema, left eye</t>
  </si>
  <si>
    <t>E09.3311</t>
  </si>
  <si>
    <t>Drug or chemical induced diabetes mellitus with moderate nonproliferative diabetic retinopathy with macular edema, right eye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</si>
  <si>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</si>
  <si>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</si>
  <si>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</si>
  <si>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</si>
  <si>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E09.3393</t>
  </si>
  <si>
    <t>Drug or chemical induced diabetes mellitus with moderate nonproliferative diabetic retinopathy without macular edema, bilateral</t>
  </si>
  <si>
    <t>E09.3392</t>
  </si>
  <si>
    <t>Drug or chemical induced diabetes mellitus with moderate nonproliferative diabetic retinopathy without macular edema, left eye</t>
  </si>
  <si>
    <t>E09.3391</t>
  </si>
  <si>
    <t>Drug or chemical induced diabetes mellitus with moderate nonproliferative diabetic retinopathy without macular edema, right eye</t>
  </si>
  <si>
    <t>E09.3399</t>
  </si>
  <si>
    <t>Drug or chemical induced diabetes mellitus with moderate nonproliferative diabetic retinopathy without macular edema, unspecified eye</t>
  </si>
  <si>
    <t>E09.4</t>
  </si>
  <si>
    <t>Drug or chemical induced diabetes mellitus with neurological complications</t>
  </si>
  <si>
    <t>E09.44</t>
  </si>
  <si>
    <t>Drug or chemical induced diabetes mellitus with neurological complications with diabetic amyotrophy</t>
  </si>
  <si>
    <t>E09.43</t>
  </si>
  <si>
    <t>Drug or chemical induced diabetes mellitus with neurological complications with diabetic autonomic (poly)neuropathy</t>
  </si>
  <si>
    <t>E09.41</t>
  </si>
  <si>
    <t>Drug or chemical induced diabetes mellitus with neurological complications with diabetic mononeuropathy</t>
  </si>
  <si>
    <t>E09.40</t>
  </si>
  <si>
    <t>Drug or chemical induced diabetes mellitus with neurological complications with diabetic neuropathy, unspecified</t>
  </si>
  <si>
    <t>E09.42</t>
  </si>
  <si>
    <t>Drug or chemical induced diabetes mellitus with neurological complications with diabetic polyneuropathy</t>
  </si>
  <si>
    <t>E09.49</t>
  </si>
  <si>
    <t>Drug or chemical induced diabetes mellitus with neurological complications with other diabetic neurological complication</t>
  </si>
  <si>
    <t>E09.3</t>
  </si>
  <si>
    <t>Drug or chemical induced diabetes mellitus with ophthalmic complications</t>
  </si>
  <si>
    <t>E09.63</t>
  </si>
  <si>
    <t>Drug or chemical induced diabetes mellitus with oral complications</t>
  </si>
  <si>
    <t>E09.59</t>
  </si>
  <si>
    <t>Drug or chemical induced diabetes mellitus with other circulatory complications</t>
  </si>
  <si>
    <t>E09.618</t>
  </si>
  <si>
    <t>Drug or chemical induced diabetes mellitus with other diabetic arthropathy</t>
  </si>
  <si>
    <t>E09.29</t>
  </si>
  <si>
    <t>Drug or chemical induced diabetes mellitus with other diabetic kidney complication</t>
  </si>
  <si>
    <t>E09.39</t>
  </si>
  <si>
    <t>Drug or chemical induced diabetes mellitus with other diabetic ophthalmic complication</t>
  </si>
  <si>
    <t>E09.638</t>
  </si>
  <si>
    <t>Drug or chemical induced diabetes mellitus with other oral complications</t>
  </si>
  <si>
    <t>E09.628</t>
  </si>
  <si>
    <t>Drug or chemical induced diabetes mellitus with other skin complications</t>
  </si>
  <si>
    <t>E09.622</t>
  </si>
  <si>
    <t>Drug or chemical induced diabetes mellitus with other skin ulcer</t>
  </si>
  <si>
    <t>E09.69</t>
  </si>
  <si>
    <t>Drug or chemical induced diabetes mellitus with other specified complication</t>
  </si>
  <si>
    <t>E09.6</t>
  </si>
  <si>
    <t>Drug or chemical induced diabetes mellitus with other specified complications</t>
  </si>
  <si>
    <t>E09.9</t>
  </si>
  <si>
    <t>Drug or chemical induced diabetes mellitus without complications</t>
  </si>
  <si>
    <t>E09.630</t>
  </si>
  <si>
    <t>Drug or chemical induced diabetes mellitus with periodontal disease</t>
  </si>
  <si>
    <t>E09.35</t>
  </si>
  <si>
    <t>Drug or chemical induced diabetes mellitus with proliferative diabetic retinopathy</t>
  </si>
  <si>
    <t>E09.354</t>
  </si>
  <si>
    <t>Drug or chemical induced diabetes mellitus with proliferative diabetic retinopathy with combined traction retinal detachment and rhegmatogenous retinal detachment</t>
  </si>
  <si>
    <t>E09.3543</t>
  </si>
  <si>
    <t>Drug or chemical induced diabetes mellitus with proliferative diabetic retinopathy with combined traction retinal detachment and rhegmatogenous retinal detachment, bilateral</t>
  </si>
  <si>
    <t>E09.3542</t>
  </si>
  <si>
    <t>Drug or chemical induced diabetes mellitus with proliferative diabetic retinopathy with combined traction retinal detachment and rhegmatogenous retinal detachment, left eye</t>
  </si>
  <si>
    <t>E09.3541</t>
  </si>
  <si>
    <t>Drug or chemical induced diabetes mellitus with proliferative diabetic retinopathy with combined traction retinal detachment and rhegmatogenous retinal detachment, right eye</t>
  </si>
  <si>
    <t>E09.3549</t>
  </si>
  <si>
    <t>Drug or chemical induced diabetes mellitus with proliferative diabetic retinopathy with combined traction retinal detachment and rhegmatogenous retinal detachment, unspecified eye</t>
  </si>
  <si>
    <t>E09.351</t>
  </si>
  <si>
    <t>Drug or chemical induced diabetes mellitus with proliferative diabetic retinopathy with macular edema</t>
  </si>
  <si>
    <t>E09.3513</t>
  </si>
  <si>
    <t>Drug or chemical induced diabetes mellitus with proliferative diabetic retinopathy with macular edema, bilateral</t>
  </si>
  <si>
    <t>E09.3512</t>
  </si>
  <si>
    <t>Drug or chemical induced diabetes mellitus with proliferative diabetic retinopathy with macular edema, left eye</t>
  </si>
  <si>
    <t>E09.3511</t>
  </si>
  <si>
    <t>Drug or chemical induced diabetes mellitus with proliferative diabetic retinopathy with macular edema, right eye</t>
  </si>
  <si>
    <t>E09.3519</t>
  </si>
  <si>
    <t>Drug or chemical induced diabetes mellitus with proliferative diabetic retinopathy with macular edema, unspecified eye</t>
  </si>
  <si>
    <t>E09.359</t>
  </si>
  <si>
    <t>Drug or chemical induced diabetes mellitus with proliferative diabetic retinopathy without macular edema</t>
  </si>
  <si>
    <t>E09.3593</t>
  </si>
  <si>
    <t>Drug or chemical induced diabetes mellitus with proliferative diabetic retinopathy without macular edema, bilateral</t>
  </si>
  <si>
    <t>E09.3592</t>
  </si>
  <si>
    <t>Drug or chemical induced diabetes mellitus with proliferative diabetic retinopathy without macular edema, left eye</t>
  </si>
  <si>
    <t>E09.3591</t>
  </si>
  <si>
    <t>Drug or chemical induced diabetes mellitus with proliferative diabetic retinopathy without macular edema, right eye</t>
  </si>
  <si>
    <t>E09.3599</t>
  </si>
  <si>
    <t>Drug or chemical induced diabetes mellitus with proliferative diabetic retinopathy without macular edema, unspecified eye</t>
  </si>
  <si>
    <t>E09.352</t>
  </si>
  <si>
    <t>Drug or chemical induced diabetes mellitus with proliferative diabetic retinopathy with traction retinal detachment involving the macula</t>
  </si>
  <si>
    <t>E09.3523</t>
  </si>
  <si>
    <t>Drug or chemical induced diabetes mellitus with proliferative diabetic retinopathy with traction retinal detachment involving the macula, bilateral</t>
  </si>
  <si>
    <t>E09.3522</t>
  </si>
  <si>
    <t>Drug or chemical induced diabetes mellitus with proliferative diabetic retinopathy with traction retinal detachment involving the macula, left eye</t>
  </si>
  <si>
    <t>E09.3521</t>
  </si>
  <si>
    <t>Drug or chemical induced diabetes mellitus with proliferative diabetic retinopathy with traction retinal detachment involving the macula, right eye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</si>
  <si>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</si>
  <si>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</si>
  <si>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</si>
  <si>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</si>
  <si>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E09.3533</t>
  </si>
  <si>
    <t>Drug or chemical induced diabetes mellitus with proliferative diabetic retinopathy with traction retinal detachment not involving the macula, bilateral</t>
  </si>
  <si>
    <t>E09.3532</t>
  </si>
  <si>
    <t>Drug or chemical induced diabetes mellitus with proliferative diabetic retinopathy with traction retinal detachment not involving the macula, left eye</t>
  </si>
  <si>
    <t>E09.3531</t>
  </si>
  <si>
    <t>Drug or chemical induced diabetes mellitus with proliferative diabetic retinopathy with traction retinal detachment not involving the macula, right eye</t>
  </si>
  <si>
    <t>E09.3539</t>
  </si>
  <si>
    <t>Drug or chemical induced diabetes mellitus with proliferative diabetic retinopathy with traction retinal detachment not involving the macula,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</si>
  <si>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</si>
  <si>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</si>
  <si>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</si>
  <si>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</si>
  <si>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E09.3413</t>
  </si>
  <si>
    <t>Drug or chemical induced diabetes mellitus with severe nonproliferative diabetic retinopathy with macular edema, bilateral</t>
  </si>
  <si>
    <t>E09.3412</t>
  </si>
  <si>
    <t>Drug or chemical induced diabetes mellitus with severe nonproliferative diabetic retinopathy with macular edema, left eye</t>
  </si>
  <si>
    <t>E09.3411</t>
  </si>
  <si>
    <t>Drug or chemical induced diabetes mellitus with severe nonproliferative diabetic retinopathy with macular edema, right eye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</si>
  <si>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</si>
  <si>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</si>
  <si>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</si>
  <si>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</si>
  <si>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E09.3493</t>
  </si>
  <si>
    <t>Drug or chemical induced diabetes mellitus with severe nonproliferative diabetic retinopathy without macular edema, bilateral</t>
  </si>
  <si>
    <t>E09.3492</t>
  </si>
  <si>
    <t>Drug or chemical induced diabetes mellitus with severe nonproliferative diabetic retinopathy without macular edema, left eye</t>
  </si>
  <si>
    <t>E09.3491</t>
  </si>
  <si>
    <t>Drug or chemical induced diabetes mellitus with severe nonproliferative diabetic retinopathy without macular edema, right eye</t>
  </si>
  <si>
    <t>E09.3499</t>
  </si>
  <si>
    <t>Drug or chemical induced diabetes mellitus with severe nonproliferative diabetic retinopathy without macular edema, unspecified eye</t>
  </si>
  <si>
    <t>E09.62</t>
  </si>
  <si>
    <t>Drug or chemical induced diabetes mellitus with skin complications</t>
  </si>
  <si>
    <t>E09.355</t>
  </si>
  <si>
    <t>Drug or chemical induced diabetes mellitus with stable proliferative diabetic retinopathy</t>
  </si>
  <si>
    <t>E09.3553</t>
  </si>
  <si>
    <t>Drug or chemical induced diabetes mellitus with stable proliferative diabetic retinopathy, bilateral</t>
  </si>
  <si>
    <t>E09.3552</t>
  </si>
  <si>
    <t>Drug or chemical induced diabetes mellitus with stable proliferative diabetic retinopathy, left eye</t>
  </si>
  <si>
    <t>E09.3551</t>
  </si>
  <si>
    <t>Drug or chemical induced diabetes mellitus with stable proliferative diabetic retinopathy, right eye</t>
  </si>
  <si>
    <t>E09.3559</t>
  </si>
  <si>
    <t>Drug or chemical induced diabetes mellitus with stable proliferative diabetic retinopathy, unspecified eye</t>
  </si>
  <si>
    <t>E09.8</t>
  </si>
  <si>
    <t>Drug or chemical induced diabetes mellitus with unspecified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</si>
  <si>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</si>
  <si>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</si>
  <si>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</si>
  <si>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</si>
  <si>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</si>
  <si>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</si>
  <si>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Include</t>
  </si>
  <si>
    <t>RxNorm</t>
  </si>
  <si>
    <t>insulin lispro</t>
  </si>
  <si>
    <t>insulin glulisine</t>
  </si>
  <si>
    <t>insulin glargine, human recombin. analog</t>
  </si>
  <si>
    <t>insulin aspart</t>
  </si>
  <si>
    <t>humulin</t>
  </si>
  <si>
    <t>iletin</t>
  </si>
  <si>
    <t>insulin degludec</t>
  </si>
  <si>
    <t>insulin detemir</t>
  </si>
  <si>
    <t>insulin isophane nph</t>
  </si>
  <si>
    <t>insulin human</t>
  </si>
  <si>
    <t>novolin</t>
  </si>
  <si>
    <t>ICD9CM</t>
  </si>
  <si>
    <t>Diabetes mellitus without mention of complication, type I [juvenile type], not stated as uncontrolled</t>
  </si>
  <si>
    <t>Diabetes with hyperosmolarity, type I [juvenile type], not stated as uncontrolled</t>
  </si>
  <si>
    <t>Diabetes with ketoacidosis, type I [juvenile type], not stated as uncontrolled</t>
  </si>
  <si>
    <t>Diabetes with neurological manifestations, type I [juvenile type], not stated as uncontrolled</t>
  </si>
  <si>
    <t>Diabetes with ophthalmic manifestations, type I [juvenile type], not stated as uncontrolled</t>
  </si>
  <si>
    <t>Diabetes with other coma, type I [juvenile type], not stated as uncontrolled</t>
  </si>
  <si>
    <t>Diabetes with other specified manifestations, type I [juvenile type], not stated as uncontrolled</t>
  </si>
  <si>
    <t>Diabetes with peripheral circulatory disorders, type I [juvenile type], not stated as uncontrolled</t>
  </si>
  <si>
    <t>Diabetes with renal manifestations, type I [juvenile type], not stated as uncontrolled</t>
  </si>
  <si>
    <t>Diabetes with unspecified complication, type I [juvenile type], not stated as uncontrolled</t>
  </si>
  <si>
    <t>E10</t>
  </si>
  <si>
    <t>Type 1 diabetes mellitus</t>
  </si>
  <si>
    <t>E10.5</t>
  </si>
  <si>
    <t>Type 1 diabetes mellitus with circulatory complications</t>
  </si>
  <si>
    <t>E10.44</t>
  </si>
  <si>
    <t>Type 1 diabetes mellitus with diabetic amyotrophy</t>
  </si>
  <si>
    <t>E10.61</t>
  </si>
  <si>
    <t>Type 1 diabetes mellitus with diabetic arthropathy</t>
  </si>
  <si>
    <t>E10.43</t>
  </si>
  <si>
    <t>Type 1 diabetes mellitus with diabetic autonomic (poly)neuropathy</t>
  </si>
  <si>
    <t>E10.36</t>
  </si>
  <si>
    <t>Type 1 diabetes mellitus with diabetic cataract</t>
  </si>
  <si>
    <t>E10.22</t>
  </si>
  <si>
    <t>Type 1 diabetes mellitus with diabetic chronic kidney disease</t>
  </si>
  <si>
    <t>E10.620</t>
  </si>
  <si>
    <t>Type 1 diabetes mellitus with diabetic dermatitis</t>
  </si>
  <si>
    <t>E10.37</t>
  </si>
  <si>
    <t>Type 1 diabetes mellitus with diabetic macular edema, resolved following treatment</t>
  </si>
  <si>
    <t>E10.37X3</t>
  </si>
  <si>
    <t>Type 1 diabetes mellitus with diabetic macular edema, resolved following treatment, bilateral</t>
  </si>
  <si>
    <t>E10.37X2</t>
  </si>
  <si>
    <t>Type 1 diabetes mellitus with diabetic macular edema, resolved following treatment, left eye</t>
  </si>
  <si>
    <t>E10.37X1</t>
  </si>
  <si>
    <t>Type 1 diabetes mellitus with diabetic macular edema, resolved following treatment, right eye</t>
  </si>
  <si>
    <t>E10.37X9</t>
  </si>
  <si>
    <t>Type 1 diabetes mellitus with diabetic macular edema, resolved following treatment, unspecified eye</t>
  </si>
  <si>
    <t>E10.41</t>
  </si>
  <si>
    <t>Type 1 diabetes mellitus with diabetic mononeuropathy</t>
  </si>
  <si>
    <t>E10.21</t>
  </si>
  <si>
    <t>Type 1 diabetes mellitus with diabetic nephropathy</t>
  </si>
  <si>
    <t>E10.610</t>
  </si>
  <si>
    <t>Type 1 diabetes mellitus with diabetic neuropathic arthropathy</t>
  </si>
  <si>
    <t>E10.40</t>
  </si>
  <si>
    <t>Type 1 diabetes mellitus with diabetic neuropathy, unspecified</t>
  </si>
  <si>
    <t>E10.52</t>
  </si>
  <si>
    <t>Type 1 diabetes mellitus with diabetic peripheral angiopathy with gangrene</t>
  </si>
  <si>
    <t>E10.51</t>
  </si>
  <si>
    <t>Type 1 diabetes mellitus with diabetic peripheral angiopathy without gangrene</t>
  </si>
  <si>
    <t>E10.42</t>
  </si>
  <si>
    <t>Type 1 diabetes mellitus with diabetic polyneuropathy</t>
  </si>
  <si>
    <t>E10.621</t>
  </si>
  <si>
    <t>Type 1 diabetes mellitus with foot ulcer</t>
  </si>
  <si>
    <t>E10.65</t>
  </si>
  <si>
    <t>Type 1 diabetes mellitus with hyperglycemia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</si>
  <si>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</si>
  <si>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</si>
  <si>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</si>
  <si>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</si>
  <si>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</si>
  <si>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</si>
  <si>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E10.640</t>
  </si>
  <si>
    <t>E10.1</t>
  </si>
  <si>
    <t>Type 1 diabetes mellitus with ketoacidosis</t>
  </si>
  <si>
    <t>E10.11</t>
  </si>
  <si>
    <t>Type 1 diabetes mellitus with ketoacidosis with coma</t>
  </si>
  <si>
    <t>E10.10</t>
  </si>
  <si>
    <t>Type 1 diabetes mellitus with ketoacidosis without coma</t>
  </si>
  <si>
    <t>E10.2</t>
  </si>
  <si>
    <t>Type 1 diabetes mellitus with kidney complications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</si>
  <si>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</si>
  <si>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</si>
  <si>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</si>
  <si>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</si>
  <si>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E10.3213</t>
  </si>
  <si>
    <t>Type 1 diabetes mellitus with mild nonproliferative diabetic retinopathy with macular edema, bilateral</t>
  </si>
  <si>
    <t>E10.3212</t>
  </si>
  <si>
    <t>Type 1 diabetes mellitus with mild nonproliferative diabetic retinopathy with macular edema, left eye</t>
  </si>
  <si>
    <t>E10.3211</t>
  </si>
  <si>
    <t>Type 1 diabetes mellitus with mild nonproliferative diabetic retinopathy with macular edema, right eye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</si>
  <si>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</si>
  <si>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</si>
  <si>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</si>
  <si>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</si>
  <si>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E10.3293</t>
  </si>
  <si>
    <t>Type 1 diabetes mellitus with mild nonproliferative diabetic retinopathy without macular edema, bilateral</t>
  </si>
  <si>
    <t>E10.3292</t>
  </si>
  <si>
    <t>Type 1 diabetes mellitus with mild nonproliferative diabetic retinopathy without macular edema, left eye</t>
  </si>
  <si>
    <t>E10.3291</t>
  </si>
  <si>
    <t>Type 1 diabetes mellitus with mild nonproliferative diabetic retinopathy without macular edema, right eye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</si>
  <si>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</si>
  <si>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</si>
  <si>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</si>
  <si>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</si>
  <si>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</si>
  <si>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</si>
  <si>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E10.3313</t>
  </si>
  <si>
    <t>Type 1 diabetes mellitus with moderate nonproliferative diabetic retinopathy with macular edema, bilateral</t>
  </si>
  <si>
    <t>E10.3312</t>
  </si>
  <si>
    <t>Type 1 diabetes mellitus with moderate nonproliferative diabetic retinopathy with macular edema, left eye</t>
  </si>
  <si>
    <t>E10.3311</t>
  </si>
  <si>
    <t>Type 1 diabetes mellitus with moderate nonproliferative diabetic retinopathy with macular edema, right eye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</si>
  <si>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</si>
  <si>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</si>
  <si>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</si>
  <si>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</si>
  <si>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E10.3393</t>
  </si>
  <si>
    <t>Type 1 diabetes mellitus with moderate nonproliferative diabetic retinopathy without macular edema, bilateral</t>
  </si>
  <si>
    <t>E10.3392</t>
  </si>
  <si>
    <t>Type 1 diabetes mellitus with moderate nonproliferative diabetic retinopathy without macular edema, left eye</t>
  </si>
  <si>
    <t>E10.3391</t>
  </si>
  <si>
    <t>Type 1 diabetes mellitus with moderate nonproliferative diabetic retinopathy without macular edema, right eye</t>
  </si>
  <si>
    <t>E10.3399</t>
  </si>
  <si>
    <t>Type 1 diabetes mellitus with moderate nonproliferative diabetic retinopathy without macular edema, unspecified eye</t>
  </si>
  <si>
    <t>E10.4</t>
  </si>
  <si>
    <t>Type 1 diabetes mellitus with neurological complications</t>
  </si>
  <si>
    <t>E10.3</t>
  </si>
  <si>
    <t>Type 1 diabetes mellitus with ophthalmic complications</t>
  </si>
  <si>
    <t>E10.63</t>
  </si>
  <si>
    <t>Type 1 diabetes mellitus with oral complications</t>
  </si>
  <si>
    <t>E10.59</t>
  </si>
  <si>
    <t>Type 1 diabetes mellitus with other circulatory complications</t>
  </si>
  <si>
    <t>E10.618</t>
  </si>
  <si>
    <t>Type 1 diabetes mellitus with other diabetic arthropathy</t>
  </si>
  <si>
    <t>E10.29</t>
  </si>
  <si>
    <t>Type 1 diabetes mellitus with other diabetic kidney complication</t>
  </si>
  <si>
    <t>E10.49</t>
  </si>
  <si>
    <t>Type 1 diabetes mellitus with other diabetic neurological complication</t>
  </si>
  <si>
    <t>E10.39</t>
  </si>
  <si>
    <t>Type 1 diabetes mellitus with other diabetic ophthalmic complication</t>
  </si>
  <si>
    <t>E10.638</t>
  </si>
  <si>
    <t>Type 1 diabetes mellitus with other oral complications</t>
  </si>
  <si>
    <t>E10.628</t>
  </si>
  <si>
    <t>Type 1 diabetes mellitus with other skin complications</t>
  </si>
  <si>
    <t>E10.622</t>
  </si>
  <si>
    <t>Type 1 diabetes mellitus with other skin ulcer</t>
  </si>
  <si>
    <t>E10.69</t>
  </si>
  <si>
    <t>Type 1 diabetes mellitus with other specified complication</t>
  </si>
  <si>
    <t>E10.6</t>
  </si>
  <si>
    <t>Type 1 diabetes mellitus with other specified complications</t>
  </si>
  <si>
    <t>E10.9</t>
  </si>
  <si>
    <t>Type 1 diabetes mellitus without complications</t>
  </si>
  <si>
    <t>E10.630</t>
  </si>
  <si>
    <t>Type 1 diabetes mellitus with periodontal disease</t>
  </si>
  <si>
    <t>E10.35</t>
  </si>
  <si>
    <t>Type 1 diabetes mellitus with proliferative diabetic retinopathy</t>
  </si>
  <si>
    <t>E10.354</t>
  </si>
  <si>
    <t>Type 1 diabetes mellitus with proliferative diabetic retinopathy with combined traction retinal detachment and rhegmatogenous retinal detachment</t>
  </si>
  <si>
    <t>E10.3543</t>
  </si>
  <si>
    <t>Type 1 diabetes mellitus with proliferative diabetic retinopathy with combined traction retinal detachment and rhegmatogenous retinal detachment, bilateral</t>
  </si>
  <si>
    <t>E10.3542</t>
  </si>
  <si>
    <t>Type 1 diabetes mellitus with proliferative diabetic retinopathy with combined traction retinal detachment and rhegmatogenous retinal detachment, left eye</t>
  </si>
  <si>
    <t>E10.3541</t>
  </si>
  <si>
    <t>Type 1 diabetes mellitus with proliferative diabetic retinopathy with combined traction retinal detachment and rhegmatogenous retinal detachment, right eye</t>
  </si>
  <si>
    <t>E10.3549</t>
  </si>
  <si>
    <t>Type 1 diabetes mellitus with proliferative diabetic retinopathy with combined traction retinal detachment and rhegmatogenous retinal detachment, unspecified eye</t>
  </si>
  <si>
    <t>E10.351</t>
  </si>
  <si>
    <t>Type 1 diabetes mellitus with proliferative diabetic retinopathy with macular edema</t>
  </si>
  <si>
    <t>E10.3513</t>
  </si>
  <si>
    <t>Type 1 diabetes mellitus with proliferative diabetic retinopathy with macular edema, bilateral</t>
  </si>
  <si>
    <t>E10.3512</t>
  </si>
  <si>
    <t>Type 1 diabetes mellitus with proliferative diabetic retinopathy with macular edema, left eye</t>
  </si>
  <si>
    <t>E10.3511</t>
  </si>
  <si>
    <t>Type 1 diabetes mellitus with proliferative diabetic retinopathy with macular edema, right eye</t>
  </si>
  <si>
    <t>E10.3519</t>
  </si>
  <si>
    <t>Type 1 diabetes mellitus with proliferative diabetic retinopathy with macular edema, unspecified eye</t>
  </si>
  <si>
    <t>E10.359</t>
  </si>
  <si>
    <t>Type 1 diabetes mellitus with proliferative diabetic retinopathy without macular edema</t>
  </si>
  <si>
    <t>E10.3593</t>
  </si>
  <si>
    <t>Type 1 diabetes mellitus with proliferative diabetic retinopathy without macular edema, bilateral</t>
  </si>
  <si>
    <t>E10.3592</t>
  </si>
  <si>
    <t>Type 1 diabetes mellitus with proliferative diabetic retinopathy without macular edema, left eye</t>
  </si>
  <si>
    <t>E10.3591</t>
  </si>
  <si>
    <t>Type 1 diabetes mellitus with proliferative diabetic retinopathy without macular edema, right eye</t>
  </si>
  <si>
    <t>E10.3599</t>
  </si>
  <si>
    <t>Type 1 diabetes mellitus with proliferative diabetic retinopathy without macular edema, unspecified eye</t>
  </si>
  <si>
    <t>E10.352</t>
  </si>
  <si>
    <t>Type 1 diabetes mellitus with proliferative diabetic retinopathy with traction retinal detachment involving the macula</t>
  </si>
  <si>
    <t>E10.3523</t>
  </si>
  <si>
    <t>Type 1 diabetes mellitus with proliferative diabetic retinopathy with traction retinal detachment involving the macula, bilateral</t>
  </si>
  <si>
    <t>E10.3522</t>
  </si>
  <si>
    <t>Type 1 diabetes mellitus with proliferative diabetic retinopathy with traction retinal detachment involving the macula, left eye</t>
  </si>
  <si>
    <t>E10.3521</t>
  </si>
  <si>
    <t>Type 1 diabetes mellitus with proliferative diabetic retinopathy with traction retinal detachment involving the macula, right eye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</si>
  <si>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</si>
  <si>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</si>
  <si>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</si>
  <si>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</si>
  <si>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E10.3533</t>
  </si>
  <si>
    <t>Type 1 diabetes mellitus with proliferative diabetic retinopathy with traction retinal detachment not involving the macula, bilateral</t>
  </si>
  <si>
    <t>E10.3532</t>
  </si>
  <si>
    <t>Type 1 diabetes mellitus with proliferative diabetic retinopathy with traction retinal detachment not involving the macula, left eye</t>
  </si>
  <si>
    <t>E10.3531</t>
  </si>
  <si>
    <t>Type 1 diabetes mellitus with proliferative diabetic retinopathy with traction retinal detachment not involving the macula, right eye</t>
  </si>
  <si>
    <t>E10.3539</t>
  </si>
  <si>
    <t>Type 1 diabetes mellitus with proliferative diabetic retinopathy with traction retinal detachment not involving the macula,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</si>
  <si>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</si>
  <si>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</si>
  <si>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</si>
  <si>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</si>
  <si>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E10.3413</t>
  </si>
  <si>
    <t>Type 1 diabetes mellitus with severe nonproliferative diabetic retinopathy with macular edema, bilateral</t>
  </si>
  <si>
    <t>E10.3412</t>
  </si>
  <si>
    <t>Type 1 diabetes mellitus with severe nonproliferative diabetic retinopathy with macular edema, left eye</t>
  </si>
  <si>
    <t>E10.3411</t>
  </si>
  <si>
    <t>Type 1 diabetes mellitus with severe nonproliferative diabetic retinopathy with macular edema, right eye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</si>
  <si>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</si>
  <si>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</si>
  <si>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</si>
  <si>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</si>
  <si>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E10.3493</t>
  </si>
  <si>
    <t>Type 1 diabetes mellitus with severe nonproliferative diabetic retinopathy without macular edema, bilateral</t>
  </si>
  <si>
    <t>E10.3492</t>
  </si>
  <si>
    <t>Type 1 diabetes mellitus with severe nonproliferative diabetic retinopathy without macular edema, left eye</t>
  </si>
  <si>
    <t>E10.3491</t>
  </si>
  <si>
    <t>Type 1 diabetes mellitus with severe nonproliferative diabetic retinopathy without macular edema, right eye</t>
  </si>
  <si>
    <t>E10.3499</t>
  </si>
  <si>
    <t>Type 1 diabetes mellitus with severe nonproliferative diabetic retinopathy without macular edema, unspecified eye</t>
  </si>
  <si>
    <t>E10.62</t>
  </si>
  <si>
    <t>Type 1 diabetes mellitus with skin complications</t>
  </si>
  <si>
    <t>E10.355</t>
  </si>
  <si>
    <t>Type 1 diabetes mellitus with stable proliferative diabetic retinopathy</t>
  </si>
  <si>
    <t>E10.3553</t>
  </si>
  <si>
    <t>Type 1 diabetes mellitus with stable proliferative diabetic retinopathy, bilateral</t>
  </si>
  <si>
    <t>E10.3552</t>
  </si>
  <si>
    <t>Type 1 diabetes mellitus with stable proliferative diabetic retinopathy, left eye</t>
  </si>
  <si>
    <t>E10.3551</t>
  </si>
  <si>
    <t>Type 1 diabetes mellitus with stable proliferative diabetic retinopathy, right eye</t>
  </si>
  <si>
    <t>E10.3559</t>
  </si>
  <si>
    <t>Type 1 diabetes mellitus with stable proliferative diabetic retinopathy, unspecified eye</t>
  </si>
  <si>
    <t>E10.8</t>
  </si>
  <si>
    <t>Type 1 diabetes mellitus with unspecified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</si>
  <si>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</si>
  <si>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</si>
  <si>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</si>
  <si>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</si>
  <si>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</si>
  <si>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</si>
  <si>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Diabetes mellitus without mention of complication, type I [juvenile type], uncontrolled</t>
  </si>
  <si>
    <t>Diabetes with hyperosmolarity, type I [juvenile type], uncontrolled</t>
  </si>
  <si>
    <t>Diabetes with ketoacidosis, type I [juvenile type], uncontrolled</t>
  </si>
  <si>
    <t>Diabetes with neurological manifestations, type I [juvenile type], uncontrolled</t>
  </si>
  <si>
    <t>Diabetes with ophthalmic manifestations, type I [juvenile type], uncontrolled</t>
  </si>
  <si>
    <t>Diabetes with other coma, type I [juvenile type], uncontrolled</t>
  </si>
  <si>
    <t>Diabetes with other specified manifestations, type I [juvenile type], uncontrolled</t>
  </si>
  <si>
    <t>Diabetes with peripheral circulatory disorders, type I [juvenile type], uncontrolled</t>
  </si>
  <si>
    <t>Diabetes with renal manifestations, type I [juvenile type], uncontrolled</t>
  </si>
  <si>
    <t>Diabetes with unspecified complication, type I [juvenile type], uncontrolled</t>
  </si>
  <si>
    <t>Acarbose</t>
  </si>
  <si>
    <t>acetohexamide</t>
  </si>
  <si>
    <t>albiglutide</t>
  </si>
  <si>
    <t>alogliptin</t>
  </si>
  <si>
    <t>canagliflozin</t>
  </si>
  <si>
    <t>chlorpropamide</t>
  </si>
  <si>
    <t>dapagliflozin</t>
  </si>
  <si>
    <t>dulaglutide</t>
  </si>
  <si>
    <t>empagliflozin</t>
  </si>
  <si>
    <t>ertugliflozin</t>
  </si>
  <si>
    <t>exenatide</t>
  </si>
  <si>
    <t>glibenclamide</t>
  </si>
  <si>
    <t>glimepiride</t>
  </si>
  <si>
    <t>glipizide</t>
  </si>
  <si>
    <t>glucotrol xl</t>
  </si>
  <si>
    <t>Glyburide</t>
  </si>
  <si>
    <t>invokana</t>
  </si>
  <si>
    <t>linagliptin</t>
  </si>
  <si>
    <t>liraglutide</t>
  </si>
  <si>
    <t>lixisenatide</t>
  </si>
  <si>
    <t>metformin</t>
  </si>
  <si>
    <t>miglitol</t>
  </si>
  <si>
    <t>nateglinide</t>
  </si>
  <si>
    <t>pioglitazone</t>
  </si>
  <si>
    <t>prandimet</t>
  </si>
  <si>
    <t>repaglinide</t>
  </si>
  <si>
    <t>rosiglitazone</t>
  </si>
  <si>
    <t>saxagliptin</t>
  </si>
  <si>
    <t>semaglutide</t>
  </si>
  <si>
    <t>sitagliptin</t>
  </si>
  <si>
    <t>tolazamide</t>
  </si>
  <si>
    <t>tolbutamide</t>
  </si>
  <si>
    <t>troglitazone</t>
  </si>
  <si>
    <t>E84</t>
  </si>
  <si>
    <t>Cystic fibrosis</t>
  </si>
  <si>
    <t>E84.901</t>
  </si>
  <si>
    <t>Cystic fibrosis (machine translation)</t>
  </si>
  <si>
    <t>E84.900</t>
  </si>
  <si>
    <t>Cystic fibrosis, unspecified</t>
  </si>
  <si>
    <t>E84.9</t>
  </si>
  <si>
    <t>E84.1</t>
  </si>
  <si>
    <t>Cystic fibrosis with intestinal manifestations</t>
  </si>
  <si>
    <t>E84.100</t>
  </si>
  <si>
    <t>E84.801</t>
  </si>
  <si>
    <t>Cystic fibrosis with mixed performance (machine translation)</t>
  </si>
  <si>
    <t>E84.800</t>
  </si>
  <si>
    <t>Cystic fibrosis with other manifestations</t>
  </si>
  <si>
    <t>E84.8</t>
  </si>
  <si>
    <t>E84.0</t>
  </si>
  <si>
    <t>Cystic fibrosis with pulmonary manifestations</t>
  </si>
  <si>
    <t>E84.000</t>
  </si>
  <si>
    <t>E84.101</t>
  </si>
  <si>
    <t>Meconium ileus (machine translation)</t>
  </si>
  <si>
    <t>Cystic fibrosis with gastrointestinal manifestations</t>
  </si>
  <si>
    <t>Cystic fibrosis with meconium ileus</t>
  </si>
  <si>
    <t>Cystic fibrosis without mention of meconium ileus</t>
  </si>
  <si>
    <t>C00.001</t>
  </si>
  <si>
    <t>Lipstick area outside the upper lip cancer (machine translation)</t>
  </si>
  <si>
    <t>C00.002</t>
  </si>
  <si>
    <t>The outer edge of upper lip cancer vermilion (machine translation)</t>
  </si>
  <si>
    <t>C00.301</t>
  </si>
  <si>
    <t>The inner side of the upper lip cheek cancer (machine translation)</t>
  </si>
  <si>
    <t>C00.401</t>
  </si>
  <si>
    <t>The inner side of the cheek lower lip cancer (machine translation)</t>
  </si>
  <si>
    <t>C00.402</t>
  </si>
  <si>
    <t>The inner surface of the lower lip cancer lace (machine translation)</t>
  </si>
  <si>
    <t>C00.404</t>
  </si>
  <si>
    <t>Inner surface of the lower lip surface oral cancer (machine translation)</t>
  </si>
  <si>
    <t>C01.x01</t>
  </si>
  <si>
    <t>Back of tongue cancer (machine translation)</t>
  </si>
  <si>
    <t>C02.101</t>
  </si>
  <si>
    <t>Tongue cancer (machine translation)</t>
  </si>
  <si>
    <t>C06.002</t>
  </si>
  <si>
    <t>Buccal mucosa cancer (machine translation)</t>
  </si>
  <si>
    <t>C06.902</t>
  </si>
  <si>
    <t>Oral cancer (machine translation)</t>
  </si>
  <si>
    <t>C08.001</t>
  </si>
  <si>
    <t>Submandibular gland cancer (machine translation)</t>
  </si>
  <si>
    <t>C09.901</t>
  </si>
  <si>
    <t>Pharyngeal tonsil cancer Gate (machine translation)</t>
  </si>
  <si>
    <t>C09.902</t>
  </si>
  <si>
    <t>Palatine tonsil cancer (machine translation)</t>
  </si>
  <si>
    <t>C10.101</t>
  </si>
  <si>
    <t>Epiglottis edge cancer (machine translation)</t>
  </si>
  <si>
    <t>C10.102</t>
  </si>
  <si>
    <t>Epiglottis folds tongue cancer (machine translation)</t>
  </si>
  <si>
    <t>C11.001</t>
  </si>
  <si>
    <t>Top nasopharyngeal cancer (machine translation)</t>
  </si>
  <si>
    <t>C11.101</t>
  </si>
  <si>
    <t>Adenoid cancer (machine translation)</t>
  </si>
  <si>
    <t>C11.102</t>
  </si>
  <si>
    <t>Pharyngeal tonsil cancer (machine translation)</t>
  </si>
  <si>
    <t>C11.202</t>
  </si>
  <si>
    <t>Pharyngeal recess cancer (machine translation)</t>
  </si>
  <si>
    <t>C11.301</t>
  </si>
  <si>
    <t>Nasopharyngeal cancer end (machine translation)</t>
  </si>
  <si>
    <t>C11.302</t>
  </si>
  <si>
    <t>Choanal cancer (machine translation)</t>
  </si>
  <si>
    <t>C11.801</t>
  </si>
  <si>
    <t>Multi-walled nasopharyngeal cancer (machine translation)</t>
  </si>
  <si>
    <t>C11.901</t>
  </si>
  <si>
    <t>Nasopharyngeal cancer wall (machine translation)</t>
  </si>
  <si>
    <t>C13.101</t>
  </si>
  <si>
    <t>Here pharynx cancer (machine translation)</t>
  </si>
  <si>
    <t>C13.901</t>
  </si>
  <si>
    <t>Hypopharynx cancer wall (machine translation)</t>
  </si>
  <si>
    <t>C14.001</t>
  </si>
  <si>
    <t>Throat cancer (machine translation)</t>
  </si>
  <si>
    <t>C14.002</t>
  </si>
  <si>
    <t>Pharyngeal wall cancer (machine translation)</t>
  </si>
  <si>
    <t>C14.003</t>
  </si>
  <si>
    <t>Pharyngeal cancer (machine translation)</t>
  </si>
  <si>
    <t>C15.801</t>
  </si>
  <si>
    <t>The upper esophagus cancer (machine translation)</t>
  </si>
  <si>
    <t>C15.802</t>
  </si>
  <si>
    <t>Lower esophagus cancer (machine translation)</t>
  </si>
  <si>
    <t>C16.001</t>
  </si>
  <si>
    <t>Esophageal junction cancer (machine translation)</t>
  </si>
  <si>
    <t>C16.002</t>
  </si>
  <si>
    <t>Gastroesophageal junction cancer (machine translation)</t>
  </si>
  <si>
    <t>C16.301</t>
  </si>
  <si>
    <t>Antrum cancer (machine translation)</t>
  </si>
  <si>
    <t>C16.401</t>
  </si>
  <si>
    <t>Pyloric cancer (machine translation)</t>
  </si>
  <si>
    <t>C16.402</t>
  </si>
  <si>
    <t>C16.801</t>
  </si>
  <si>
    <t>Gastric cardia cancer (machine translation)</t>
  </si>
  <si>
    <t>C16.802</t>
  </si>
  <si>
    <t>Cardia gastric body cancer (machine translation)</t>
  </si>
  <si>
    <t>C16.803</t>
  </si>
  <si>
    <t>Antral gastric body cancer (machine translation)</t>
  </si>
  <si>
    <t>C16.804</t>
  </si>
  <si>
    <t>Gastric body and gastric cancer (machine translation)</t>
  </si>
  <si>
    <t>C16.902</t>
  </si>
  <si>
    <t>Cancerous ulcer (machine translation)</t>
  </si>
  <si>
    <t>C16.903</t>
  </si>
  <si>
    <t>Remnant stomach cancer (machine translation)</t>
  </si>
  <si>
    <t>C18.001</t>
  </si>
  <si>
    <t>Ileocecal cancer (machine translation)</t>
  </si>
  <si>
    <t>C18.801</t>
  </si>
  <si>
    <t>Descending colon, sigmoid colon cancer (machine translation)</t>
  </si>
  <si>
    <t>C18.802</t>
  </si>
  <si>
    <t>Ascending colon transverse colon cancer (machine translation)</t>
  </si>
  <si>
    <t>C18.803</t>
  </si>
  <si>
    <t>Transverse colon, descending colon cancer (machine translation)</t>
  </si>
  <si>
    <t>C19.x01</t>
  </si>
  <si>
    <t>Colon and rectum cancer (machine translation)</t>
  </si>
  <si>
    <t>C21.101</t>
  </si>
  <si>
    <t>Cancer of the anal sphincter (machine translation)</t>
  </si>
  <si>
    <t>C21.801</t>
  </si>
  <si>
    <t>Rectum and anal canal cancer (machine translation)</t>
  </si>
  <si>
    <t>C21.802</t>
  </si>
  <si>
    <t>Anorectal cancer (machine translation)</t>
  </si>
  <si>
    <t>C24.001</t>
  </si>
  <si>
    <t>Hepatic duct cancer (machine translation)</t>
  </si>
  <si>
    <t>C24.002</t>
  </si>
  <si>
    <t>Bile duct cancer (machine translation)</t>
  </si>
  <si>
    <t>C24.003</t>
  </si>
  <si>
    <t>C24.004</t>
  </si>
  <si>
    <t>Cystic duct cancer (machine translation)</t>
  </si>
  <si>
    <t>C24.101</t>
  </si>
  <si>
    <t>Periampullary cancer (machine translation)</t>
  </si>
  <si>
    <t>C25.401</t>
  </si>
  <si>
    <t>Pancreatic cancer (machine translation)</t>
  </si>
  <si>
    <t>C25.701</t>
  </si>
  <si>
    <t>Neck pancreatic cancer (machine translation)</t>
  </si>
  <si>
    <t>C25.801</t>
  </si>
  <si>
    <t>Pancreatic body and tail of pancreas cancer (machine translation)</t>
  </si>
  <si>
    <t>C25.802</t>
  </si>
  <si>
    <t>Pancreatic cancer pancreatic body neck (machine translation)</t>
  </si>
  <si>
    <t>C25.803</t>
  </si>
  <si>
    <t>Pancreas pancreatic head and neck cancer (machine translation)</t>
  </si>
  <si>
    <t>C26.901</t>
  </si>
  <si>
    <t>Gastrointestinal cancer (machine translation)</t>
  </si>
  <si>
    <t>C30.002</t>
  </si>
  <si>
    <t>Turbinate cancer (machine translation)</t>
  </si>
  <si>
    <t>C30.003</t>
  </si>
  <si>
    <t>Nasal cancer (machine translation)</t>
  </si>
  <si>
    <t>C30.101</t>
  </si>
  <si>
    <t>Eustachian tube cancer (machine translation)</t>
  </si>
  <si>
    <t>C30.102</t>
  </si>
  <si>
    <t>Papillary cancer (machine translation)</t>
  </si>
  <si>
    <t>C30.103</t>
  </si>
  <si>
    <t>Inner ear cancer (machine translation)</t>
  </si>
  <si>
    <t>C31.801</t>
  </si>
  <si>
    <t>Ethmoid sphenoid sinus cancer (machine translation)</t>
  </si>
  <si>
    <t>C32.001</t>
  </si>
  <si>
    <t>Vocal cord cancer (machine translation)</t>
  </si>
  <si>
    <t>C32.101</t>
  </si>
  <si>
    <t>Epiglottis cancer (machine translation)</t>
  </si>
  <si>
    <t>C32.102</t>
  </si>
  <si>
    <t>External throat cancer (machine translation)</t>
  </si>
  <si>
    <t>C32.103</t>
  </si>
  <si>
    <t>False vocal cord cancer (machine translation)</t>
  </si>
  <si>
    <t>C32.104</t>
  </si>
  <si>
    <t>Room with throat cancer (machine translation)</t>
  </si>
  <si>
    <t>C34.101</t>
  </si>
  <si>
    <t>Upper lobe cancer (machine translation)</t>
  </si>
  <si>
    <t>C34.201</t>
  </si>
  <si>
    <t>Mid lung cancer (machine translation)</t>
  </si>
  <si>
    <t>C34.801</t>
  </si>
  <si>
    <t>Upper lobe lung cancer (machine translation)</t>
  </si>
  <si>
    <t>C34.802</t>
  </si>
  <si>
    <t>Lower lobe lung cancer (machine translation)</t>
  </si>
  <si>
    <t>C34.803</t>
  </si>
  <si>
    <t>The upper and lower lobe lung cancer (machine translation)</t>
  </si>
  <si>
    <t>C34.901</t>
  </si>
  <si>
    <t>Bronchus cancer (machine translation)</t>
  </si>
  <si>
    <t>C34.902</t>
  </si>
  <si>
    <t>Bronchial cancer (machine translation)</t>
  </si>
  <si>
    <t>C38.002</t>
  </si>
  <si>
    <t>Atrial cancer (machine translation)</t>
  </si>
  <si>
    <t>C38.401</t>
  </si>
  <si>
    <t>Parietal pleura cancer (machine translation)</t>
  </si>
  <si>
    <t>C39.801</t>
  </si>
  <si>
    <t>Nasal and sinus cancer (machine translation)</t>
  </si>
  <si>
    <t>C40.001</t>
  </si>
  <si>
    <t>Scapula cancer (machine translation)</t>
  </si>
  <si>
    <t>C40.002</t>
  </si>
  <si>
    <t>Humerus cancer (machine translation)</t>
  </si>
  <si>
    <t>C40.003</t>
  </si>
  <si>
    <t>Ulna cancer (machine translation)</t>
  </si>
  <si>
    <t>C40.004</t>
  </si>
  <si>
    <t>Radial bone cancer (machine translation)</t>
  </si>
  <si>
    <t>C40.005</t>
  </si>
  <si>
    <t>Elbow cancer (machine translation)</t>
  </si>
  <si>
    <t>C40.101</t>
  </si>
  <si>
    <t>Carpal cancer (machine translation)</t>
  </si>
  <si>
    <t>C40.102</t>
  </si>
  <si>
    <t>Phalanx cancer (machine translation)</t>
  </si>
  <si>
    <t>C40.103</t>
  </si>
  <si>
    <t>Metacarpal bone cancer (machine translation)</t>
  </si>
  <si>
    <t>C40.201</t>
  </si>
  <si>
    <t>Femur cancer (machine translation)</t>
  </si>
  <si>
    <t>C40.202</t>
  </si>
  <si>
    <t>Shin bone cancer (machine translation)</t>
  </si>
  <si>
    <t>C40.203</t>
  </si>
  <si>
    <t>Fibula cancer (machine translation)</t>
  </si>
  <si>
    <t>C40.301</t>
  </si>
  <si>
    <t>Patella cancer (machine translation)</t>
  </si>
  <si>
    <t>C40.302</t>
  </si>
  <si>
    <t>Tarsal bone cancer (machine translation)</t>
  </si>
  <si>
    <t>C40.303</t>
  </si>
  <si>
    <t>Phalanges cancer (machine translation)</t>
  </si>
  <si>
    <t>C40.304</t>
  </si>
  <si>
    <t>Metatarsal bone cancer (machine translation)</t>
  </si>
  <si>
    <t>C41.001</t>
  </si>
  <si>
    <t>Facial bone cancer (machine translation)</t>
  </si>
  <si>
    <t>C41.002</t>
  </si>
  <si>
    <t>Frontal bone cancer (machine translation)</t>
  </si>
  <si>
    <t>C41.003</t>
  </si>
  <si>
    <t>Parietal bone cancer (machine translation)</t>
  </si>
  <si>
    <t>C41.004</t>
  </si>
  <si>
    <t>Occipital bone cancer (machine translation)</t>
  </si>
  <si>
    <t>C41.005</t>
  </si>
  <si>
    <t>Sphenoid bone cancer (machine translation)</t>
  </si>
  <si>
    <t>C41.006</t>
  </si>
  <si>
    <t>Ethmoid bone cancer (machine translation)</t>
  </si>
  <si>
    <t>C41.007</t>
  </si>
  <si>
    <t>Temporal bone cancer (machine translation)</t>
  </si>
  <si>
    <t>C41.008</t>
  </si>
  <si>
    <t>Orbital bone cancer (machine translation)</t>
  </si>
  <si>
    <t>C41.009</t>
  </si>
  <si>
    <t>C41.010</t>
  </si>
  <si>
    <t>Cheekbones cancer (machine translation)</t>
  </si>
  <si>
    <t>C41.011</t>
  </si>
  <si>
    <t>Maxillary cancer (machine translation)</t>
  </si>
  <si>
    <t>C41.012</t>
  </si>
  <si>
    <t>Eyebrow cancer (machine translation)</t>
  </si>
  <si>
    <t>C41.201</t>
  </si>
  <si>
    <t>Cervical cancer (machine translation)</t>
  </si>
  <si>
    <t>C41.203</t>
  </si>
  <si>
    <t>Lumbar cancer (machine translation)</t>
  </si>
  <si>
    <t>C41.301</t>
  </si>
  <si>
    <t>Sternum cancer (machine translation)</t>
  </si>
  <si>
    <t>C41.302</t>
  </si>
  <si>
    <t>Rib cancer (machine translation)</t>
  </si>
  <si>
    <t>C41.402</t>
  </si>
  <si>
    <t>Hip cancer (machine translation)</t>
  </si>
  <si>
    <t>C41.403</t>
  </si>
  <si>
    <t>Sacrum cancer (machine translation)</t>
  </si>
  <si>
    <t>C41.404</t>
  </si>
  <si>
    <t>Pubic bone cancer (machine translation)</t>
  </si>
  <si>
    <t>C41.405</t>
  </si>
  <si>
    <t>Coccyx cancer (machine translation)</t>
  </si>
  <si>
    <t>C41.406</t>
  </si>
  <si>
    <t>Iliac bone cancer (machine translation)</t>
  </si>
  <si>
    <t>C41.901</t>
  </si>
  <si>
    <t>Articular cartilage cancer (machine translation)</t>
  </si>
  <si>
    <t>C44.101</t>
  </si>
  <si>
    <t>Canthus cancer (machine translation)</t>
  </si>
  <si>
    <t>C44.102</t>
  </si>
  <si>
    <t>Meibomian gland cancer (machine translation)</t>
  </si>
  <si>
    <t>C44.201</t>
  </si>
  <si>
    <t>Ear canal skin cancer (machine translation)</t>
  </si>
  <si>
    <t>C44.302</t>
  </si>
  <si>
    <t>Forehead skin cancer (machine translation)</t>
  </si>
  <si>
    <t>C44.304</t>
  </si>
  <si>
    <t>Nasal skin cancer (machine translation)</t>
  </si>
  <si>
    <t>C44.305</t>
  </si>
  <si>
    <t>Submandibular skin cancer (machine translation)</t>
  </si>
  <si>
    <t>C44.306</t>
  </si>
  <si>
    <t>Nasolabial cancer (machine translation)</t>
  </si>
  <si>
    <t>C44.307</t>
  </si>
  <si>
    <t>Chin cancer (machine translation)</t>
  </si>
  <si>
    <t>C44.401</t>
  </si>
  <si>
    <t>Neck skin cancer (machine translation)</t>
  </si>
  <si>
    <t>C44.501</t>
  </si>
  <si>
    <t>Breast skin cancer (machine translation)</t>
  </si>
  <si>
    <t>C44.502</t>
  </si>
  <si>
    <t>Chest skin cancer (machine translation)</t>
  </si>
  <si>
    <t>C44.503</t>
  </si>
  <si>
    <t>Abdominal skin cancer (machine translation)</t>
  </si>
  <si>
    <t>C44.504</t>
  </si>
  <si>
    <t>Dorsal skin cancer (machine translation)</t>
  </si>
  <si>
    <t>C44.506</t>
  </si>
  <si>
    <t>Hip skin cancer (machine translation)</t>
  </si>
  <si>
    <t>C44.507</t>
  </si>
  <si>
    <t>Anal skin cancer (machine translation)</t>
  </si>
  <si>
    <t>C44.508</t>
  </si>
  <si>
    <t>Perianal skin cancer (machine translation)</t>
  </si>
  <si>
    <t>C44.509</t>
  </si>
  <si>
    <t>Inguinal skin cancer (machine translation)</t>
  </si>
  <si>
    <t>C44.601</t>
  </si>
  <si>
    <t>Shoulder skin cancer (machine translation)</t>
  </si>
  <si>
    <t>C44.602</t>
  </si>
  <si>
    <t>Upper arm skin cancer (machine translation)</t>
  </si>
  <si>
    <t>C44.603</t>
  </si>
  <si>
    <t>Forearm skin cancer (machine translation)</t>
  </si>
  <si>
    <t>C44.604</t>
  </si>
  <si>
    <t>Elbow skin cancer (machine translation)</t>
  </si>
  <si>
    <t>C44.605</t>
  </si>
  <si>
    <t>Wrist skin cancer (machine translation)</t>
  </si>
  <si>
    <t>C44.606</t>
  </si>
  <si>
    <t>Hand skin cancer (machine translation)</t>
  </si>
  <si>
    <t>C44.701</t>
  </si>
  <si>
    <t>C44.702</t>
  </si>
  <si>
    <t>Thigh skin cancer (machine translation)</t>
  </si>
  <si>
    <t>C44.703</t>
  </si>
  <si>
    <t>Calf skin cancer (machine translation)</t>
  </si>
  <si>
    <t>C44.704</t>
  </si>
  <si>
    <t>Knee skin cancer (machine translation)</t>
  </si>
  <si>
    <t>C44.705</t>
  </si>
  <si>
    <t>Popliteal skin cancer (machine translation)</t>
  </si>
  <si>
    <t>C44.706</t>
  </si>
  <si>
    <t>Ankle skin cancer (machine translation)</t>
  </si>
  <si>
    <t>C44.707</t>
  </si>
  <si>
    <t>Foot skin cancer (machine translation)</t>
  </si>
  <si>
    <t>C47.101</t>
  </si>
  <si>
    <t>Shoulder nerve cancer (machine translation)</t>
  </si>
  <si>
    <t>C47.102</t>
  </si>
  <si>
    <t>Hand nerve cancer (machine translation)</t>
  </si>
  <si>
    <t>C47.201</t>
  </si>
  <si>
    <t>Hip nerve cancer (machine translation)</t>
  </si>
  <si>
    <t>C47.202</t>
  </si>
  <si>
    <t>Enough nerve cancer (machine translation)</t>
  </si>
  <si>
    <t>C47.501</t>
  </si>
  <si>
    <t>Inguinal nerve cancer (machine translation)</t>
  </si>
  <si>
    <t>C48.001</t>
  </si>
  <si>
    <t>Kidney cancer Week (machine translation)</t>
  </si>
  <si>
    <t>C48.101</t>
  </si>
  <si>
    <t>Mesenteric cancer (machine translation)</t>
  </si>
  <si>
    <t>C48.104</t>
  </si>
  <si>
    <t>Retinal cancer (machine translation)</t>
  </si>
  <si>
    <t>C48.105</t>
  </si>
  <si>
    <t>Parietal peritoneum cancer (machine translation)</t>
  </si>
  <si>
    <t>C49.002</t>
  </si>
  <si>
    <t>Connective and soft tissue neck cancer (machine translation)</t>
  </si>
  <si>
    <t>C49.003</t>
  </si>
  <si>
    <t>Eyelid connective tissue cancer (machine translation)</t>
  </si>
  <si>
    <t>C49.004</t>
  </si>
  <si>
    <t>Connective tissue cancer ear (machine translation)</t>
  </si>
  <si>
    <t>C49.005</t>
  </si>
  <si>
    <t>Connective tissue cancer pterygopalatine fossa (machine translation)</t>
  </si>
  <si>
    <t>C49.102</t>
  </si>
  <si>
    <t>Elbow connective tissue cancer (machine translation)</t>
  </si>
  <si>
    <t>C49.103</t>
  </si>
  <si>
    <t>Hand connective tissue cancer (machine translation)</t>
  </si>
  <si>
    <t>C49.202</t>
  </si>
  <si>
    <t>Foot connective tissue cancer (machine translation)</t>
  </si>
  <si>
    <t>C49.301</t>
  </si>
  <si>
    <t>Armpit connective tissue cancer (machine translation)</t>
  </si>
  <si>
    <t>C49.302</t>
  </si>
  <si>
    <t>Diaphragm connective tissue cancer (machine translation)</t>
  </si>
  <si>
    <t>C49.401</t>
  </si>
  <si>
    <t>Hypochondrium connective tissue cancer (machine translation)</t>
  </si>
  <si>
    <t>C49.501</t>
  </si>
  <si>
    <t>Connective tissue cancer buttocks (machine translation)</t>
  </si>
  <si>
    <t>C49.502</t>
  </si>
  <si>
    <t>Groin connective tissue cancer (machine translation)</t>
  </si>
  <si>
    <t>C49.503</t>
  </si>
  <si>
    <t>Perineum connective tissue cancer (machine translation)</t>
  </si>
  <si>
    <t>C49.504</t>
  </si>
  <si>
    <t>Sacral connective tissue cancer (machine translation)</t>
  </si>
  <si>
    <t>C49.505</t>
  </si>
  <si>
    <t>Connective tissue cancer rectovaginal (machine translation)</t>
  </si>
  <si>
    <t>C49.601</t>
  </si>
  <si>
    <t>Connective tissue cancer back (machine translation)</t>
  </si>
  <si>
    <t>C50.001</t>
  </si>
  <si>
    <t>Areola cancer (machine translation)</t>
  </si>
  <si>
    <t>C50.801</t>
  </si>
  <si>
    <t>Breast cancer, upper (machine translation)</t>
  </si>
  <si>
    <t>C50.802</t>
  </si>
  <si>
    <t>Breast cancer, the lower (machine translation)</t>
  </si>
  <si>
    <t>C50.803</t>
  </si>
  <si>
    <t>Breast cancer, the inside (machine translation)</t>
  </si>
  <si>
    <t>C50.804</t>
  </si>
  <si>
    <t>Breast cancer, outside (machine translation)</t>
  </si>
  <si>
    <t>C50.901</t>
  </si>
  <si>
    <t>Male breast cancer (machine translation)</t>
  </si>
  <si>
    <t>C50.902</t>
  </si>
  <si>
    <t>Vice breast cancer (machine translation)</t>
  </si>
  <si>
    <t>C51.001</t>
  </si>
  <si>
    <t>Bartholin gland cancer (machine translation)</t>
  </si>
  <si>
    <t>C53.801</t>
  </si>
  <si>
    <t>Cervical stump cancer (machine translation)</t>
  </si>
  <si>
    <t>C57.101</t>
  </si>
  <si>
    <t>Ovarian cancer crown (machine translation)</t>
  </si>
  <si>
    <t>C57.301</t>
  </si>
  <si>
    <t>Uterine cancer ligament (machine translation)</t>
  </si>
  <si>
    <t>C57.701</t>
  </si>
  <si>
    <t>Wolfe body cancer (machine translation)</t>
  </si>
  <si>
    <t>C57.702</t>
  </si>
  <si>
    <t>Wolf tube cancer (machine translation)</t>
  </si>
  <si>
    <t>C57.801</t>
  </si>
  <si>
    <t>Tubo-ovarian cancer (machine translation)</t>
  </si>
  <si>
    <t>C57.802</t>
  </si>
  <si>
    <t>Ovary and uterus cancer (machine translation)</t>
  </si>
  <si>
    <t>C57.803</t>
  </si>
  <si>
    <t>Vaginal vulvar cancer (machine translation)</t>
  </si>
  <si>
    <t>C60.201</t>
  </si>
  <si>
    <t>Sponge cancer (machine translation)</t>
  </si>
  <si>
    <t>C60.901</t>
  </si>
  <si>
    <t>Penile skin cancer (machine translation)</t>
  </si>
  <si>
    <t>C62.001</t>
  </si>
  <si>
    <t>Ectopic testis cancer (machine translation)</t>
  </si>
  <si>
    <t>C63.201</t>
  </si>
  <si>
    <t>Scrotal skin cancer (machine translation)</t>
  </si>
  <si>
    <t>C63.701</t>
  </si>
  <si>
    <t>Seminal vesicle cancer (machine translation)</t>
  </si>
  <si>
    <t>C63.801</t>
  </si>
  <si>
    <t>Penis and scrotum cancer (machine translation)</t>
  </si>
  <si>
    <t>C65.x02</t>
  </si>
  <si>
    <t>Calyx cancer (machine translation)</t>
  </si>
  <si>
    <t>C67.501</t>
  </si>
  <si>
    <t>Within the urethra cancer (machine translation)</t>
  </si>
  <si>
    <t>C68.801</t>
  </si>
  <si>
    <t>Kidney and ureter cancer (machine translation)</t>
  </si>
  <si>
    <t>C68.802</t>
  </si>
  <si>
    <t>Renal pelvis and bladder cancer (machine translation)</t>
  </si>
  <si>
    <t>C68.803</t>
  </si>
  <si>
    <t>Urinary bladder cancer (machine translation)</t>
  </si>
  <si>
    <t>C68.804</t>
  </si>
  <si>
    <t>Ureter bladder cancer (machine translation)</t>
  </si>
  <si>
    <t>C68.805</t>
  </si>
  <si>
    <t>Renal pelvis and ureter cancer (machine translation)</t>
  </si>
  <si>
    <t>C69.402</t>
  </si>
  <si>
    <t>Eye cancer (machine translation)</t>
  </si>
  <si>
    <t>C69.501</t>
  </si>
  <si>
    <t>Lacrimal gland cancer (machine translation)</t>
  </si>
  <si>
    <t>C69.503</t>
  </si>
  <si>
    <t>Nasolacrimal duct cancer (machine translation)</t>
  </si>
  <si>
    <t>C69.601</t>
  </si>
  <si>
    <t>Orbital connective tissue cancer (machine translation)</t>
  </si>
  <si>
    <t>C69.602</t>
  </si>
  <si>
    <t>Orbital nerve cancer (machine translation)</t>
  </si>
  <si>
    <t>C69.603</t>
  </si>
  <si>
    <t>Extraocular muscle cancer (machine translation)</t>
  </si>
  <si>
    <t>C70.901</t>
  </si>
  <si>
    <t>Subdural cancer (machine translation)</t>
  </si>
  <si>
    <t>C71.001</t>
  </si>
  <si>
    <t>On cancer screen (machine translation)</t>
  </si>
  <si>
    <t>C71.002</t>
  </si>
  <si>
    <t>Thalamus cancer (machine translation)</t>
  </si>
  <si>
    <t>C71.003</t>
  </si>
  <si>
    <t>Cancer of the corpus callosum (machine translation)</t>
  </si>
  <si>
    <t>C71.601</t>
  </si>
  <si>
    <t>Cerebellar vermis cancer (machine translation)</t>
  </si>
  <si>
    <t>C71.602</t>
  </si>
  <si>
    <t>Cerebellar tonsil cancer (machine translation)</t>
  </si>
  <si>
    <t>C71.701</t>
  </si>
  <si>
    <t>Pons cancer (machine translation)</t>
  </si>
  <si>
    <t>C71.702</t>
  </si>
  <si>
    <t>Medullary cancer (machine translation)</t>
  </si>
  <si>
    <t>C71.705</t>
  </si>
  <si>
    <t>Brain cancer (machine translation)</t>
  </si>
  <si>
    <t>C71.801</t>
  </si>
  <si>
    <t>Frontoparietal cancer (machine translation)</t>
  </si>
  <si>
    <t>C71.803</t>
  </si>
  <si>
    <t>Occipital cancer (machine translation)</t>
  </si>
  <si>
    <t>C71.806</t>
  </si>
  <si>
    <t>Frontotemporal cancer (machine translation)</t>
  </si>
  <si>
    <t>C72.001</t>
  </si>
  <si>
    <t>Spinal cord cervical cancer (machine translation)</t>
  </si>
  <si>
    <t>C72.002</t>
  </si>
  <si>
    <t>Conus cancer (machine translation)</t>
  </si>
  <si>
    <t>C72.003</t>
  </si>
  <si>
    <t>Thoracic spinal cord cancer (machine translation)</t>
  </si>
  <si>
    <t>C72.004</t>
  </si>
  <si>
    <t>Lumbar spinal cord cancer (machine translation)</t>
  </si>
  <si>
    <t>C72.201</t>
  </si>
  <si>
    <t>Olfactory bulb cancer (machine translation)</t>
  </si>
  <si>
    <t>C72.501</t>
  </si>
  <si>
    <t>Oculomotor nerve cancer (machine translation)</t>
  </si>
  <si>
    <t>C72.502</t>
  </si>
  <si>
    <t>Fourth Nerve cancer (machine translation)</t>
  </si>
  <si>
    <t>C72.504</t>
  </si>
  <si>
    <t>Outreach nerve cancer (machine translation)</t>
  </si>
  <si>
    <t>C72.506</t>
  </si>
  <si>
    <t>Vestibular cochlear nerve cancer (machine translation)</t>
  </si>
  <si>
    <t>C72.510</t>
  </si>
  <si>
    <t>Hypoglossal nerve cancer (machine translation)</t>
  </si>
  <si>
    <t>C72.511</t>
  </si>
  <si>
    <t>Other neurological brain cancer (machine translation)</t>
  </si>
  <si>
    <t>C72.901</t>
  </si>
  <si>
    <t>Epidural cancer (machine translation)</t>
  </si>
  <si>
    <t>C76.001</t>
  </si>
  <si>
    <t>Facial cancer (machine translation)</t>
  </si>
  <si>
    <t>C76.002</t>
  </si>
  <si>
    <t>And neck cancer (machine translation)</t>
  </si>
  <si>
    <t>C76.003</t>
  </si>
  <si>
    <t>Buccal cancer (machine translation)</t>
  </si>
  <si>
    <t>C76.004</t>
  </si>
  <si>
    <t>C76.005</t>
  </si>
  <si>
    <t>Submandibular cancer (machine translation)</t>
  </si>
  <si>
    <t>C76.006</t>
  </si>
  <si>
    <t>Submental cancer (machine translation)</t>
  </si>
  <si>
    <t>C76.301</t>
  </si>
  <si>
    <t>Bladder cancer rectal compartment (machine translation)</t>
  </si>
  <si>
    <t>C76.303</t>
  </si>
  <si>
    <t>Perineal cancer (machine translation)</t>
  </si>
  <si>
    <t>C76.306</t>
  </si>
  <si>
    <t>Buttocks cancer (machine translation)</t>
  </si>
  <si>
    <t>C76.401</t>
  </si>
  <si>
    <t>Shoulder cancer (machine translation)</t>
  </si>
  <si>
    <t>C76.402</t>
  </si>
  <si>
    <t>Hand cancer (machine translation)</t>
  </si>
  <si>
    <t>C76.501</t>
  </si>
  <si>
    <t>C76.503</t>
  </si>
  <si>
    <t>Foot cancer (machine translation)</t>
  </si>
  <si>
    <t>C76.701</t>
  </si>
  <si>
    <t>Trunk cancer (machine translation)</t>
  </si>
  <si>
    <t>C77.104</t>
  </si>
  <si>
    <t>Secondary tracheal lymph node cancer (machine translation)</t>
  </si>
  <si>
    <t>C77.203</t>
  </si>
  <si>
    <t>Secondary liver cancer lymph node (machine translation)</t>
  </si>
  <si>
    <t>C77.208</t>
  </si>
  <si>
    <t>Secondary to intestinal lymph node cancer (machine translation)</t>
  </si>
  <si>
    <t>C78.001</t>
  </si>
  <si>
    <t>Secondary bronchus cancer (machine translation)</t>
  </si>
  <si>
    <t>C78.305</t>
  </si>
  <si>
    <t>Secondary throat cancer (machine translation)</t>
  </si>
  <si>
    <t>C78.501</t>
  </si>
  <si>
    <t>Secondary rectal cancer (machine translation)</t>
  </si>
  <si>
    <t>C78.504</t>
  </si>
  <si>
    <t>Secondary colon cancer (machine translation)</t>
  </si>
  <si>
    <t>C78.505</t>
  </si>
  <si>
    <t>Secondary anal canal cancer (machine translation)</t>
  </si>
  <si>
    <t>C78.801</t>
  </si>
  <si>
    <t>Secondary esophageal cancer (machine translation)</t>
  </si>
  <si>
    <t>C78.802</t>
  </si>
  <si>
    <t>Secondary stomach cancer (machine translation)</t>
  </si>
  <si>
    <t>C78.807</t>
  </si>
  <si>
    <t>Secondary gallbladder cancer (machine translation)</t>
  </si>
  <si>
    <t>C78.808</t>
  </si>
  <si>
    <t>Secondary bile duct cancer (machine translation)</t>
  </si>
  <si>
    <t>C79.101</t>
  </si>
  <si>
    <t>Secondary bladder cancer (machine translation)</t>
  </si>
  <si>
    <t>C79.202</t>
  </si>
  <si>
    <t>Secondary facial skin cancer (machine translation)</t>
  </si>
  <si>
    <t>C79.204</t>
  </si>
  <si>
    <t>Secondary torso skin cancer (machine translation)</t>
  </si>
  <si>
    <t>C79.302</t>
  </si>
  <si>
    <t>Secondary brain cancer (machine translation)</t>
  </si>
  <si>
    <t>C79.403</t>
  </si>
  <si>
    <t>Spinal cord cancer (machine translation)</t>
  </si>
  <si>
    <t>C79.801</t>
  </si>
  <si>
    <t>Secondary oral cancer (machine translation)</t>
  </si>
  <si>
    <t>C79.803</t>
  </si>
  <si>
    <t>Secondary pharyngeal cancer (machine translation)</t>
  </si>
  <si>
    <t>C79.804</t>
  </si>
  <si>
    <t>Secondary tonsil cancer (machine translation)</t>
  </si>
  <si>
    <t>C79.805</t>
  </si>
  <si>
    <t>Secondary thyroid cancer (machine translation)</t>
  </si>
  <si>
    <t>C79.806</t>
  </si>
  <si>
    <t>Secondary breast cancer (machine translation)</t>
  </si>
  <si>
    <t>C79.814</t>
  </si>
  <si>
    <t>Secondary vaginal cancer (machine translation)</t>
  </si>
  <si>
    <t>C79.817</t>
  </si>
  <si>
    <t>Secondary testicular cancer (machine translation)</t>
  </si>
  <si>
    <t>C79.818</t>
  </si>
  <si>
    <t>Secondary to prostate cancer (machine translation)</t>
  </si>
  <si>
    <t>C79.822</t>
  </si>
  <si>
    <t>Secondary vulvar cancer (machine translation)</t>
  </si>
  <si>
    <t>C79.834</t>
  </si>
  <si>
    <t>Secondary neck cancer (machine translation)</t>
  </si>
  <si>
    <t>C97.x01</t>
  </si>
  <si>
    <t>Composite cancer (machine translation)</t>
  </si>
  <si>
    <t>GPT4</t>
  </si>
  <si>
    <t>Code Vocabulary</t>
  </si>
  <si>
    <t>Code Identifier</t>
  </si>
  <si>
    <t>Code Name</t>
  </si>
  <si>
    <t>Code matches</t>
  </si>
  <si>
    <t xml:space="preserve">out of </t>
  </si>
  <si>
    <t>Inclusion</t>
  </si>
  <si>
    <t>ICD-10</t>
  </si>
  <si>
    <t>Type 1 Diabetes Mellitus</t>
  </si>
  <si>
    <t>Type 1 Diabetes with ketoacidosis</t>
  </si>
  <si>
    <t>Type 1 Diabetes with kidney complications</t>
  </si>
  <si>
    <t>Code name matches</t>
  </si>
  <si>
    <t>out of</t>
  </si>
  <si>
    <t>Type 1 Diabetes with ophthalmic complications</t>
  </si>
  <si>
    <t>Type 1 Diabetes with neurological complications</t>
  </si>
  <si>
    <t>Type 1 Diabetes with circulatory complications</t>
  </si>
  <si>
    <t>Logic Matches</t>
  </si>
  <si>
    <t>Type 1 Diabetes with other specified complications</t>
  </si>
  <si>
    <t>Type 1 Diabetes with unspecified complications</t>
  </si>
  <si>
    <t>Type 1 Diabetes Mellitus without complications</t>
  </si>
  <si>
    <t>Exclusion</t>
  </si>
  <si>
    <t>E11</t>
  </si>
  <si>
    <t>Type 2 Diabetes Mellitus</t>
  </si>
  <si>
    <t>E12</t>
  </si>
  <si>
    <t>Malnutrition-related diabetes mellitus</t>
  </si>
  <si>
    <t>E13</t>
  </si>
  <si>
    <t>Other specified diabetes mellitus</t>
  </si>
  <si>
    <t>E14</t>
  </si>
  <si>
    <t>Unspecified diabetes mellitus</t>
  </si>
  <si>
    <t>RXNorm</t>
  </si>
  <si>
    <t>Insulin Lispro</t>
  </si>
  <si>
    <t>Insulin Aspart</t>
  </si>
  <si>
    <t>Insulin Glulisine</t>
  </si>
  <si>
    <t>Regular Insulin</t>
  </si>
  <si>
    <t>NPH Insulin</t>
  </si>
  <si>
    <t>Insulin Glargine</t>
  </si>
  <si>
    <t>Insulin Detemir</t>
  </si>
  <si>
    <t>Insulin Degludec</t>
  </si>
  <si>
    <t>Insulin Aspart Protamine Mixture</t>
  </si>
  <si>
    <t>Insulin Lispro Protamine Mixture</t>
  </si>
  <si>
    <t>ICD-9</t>
  </si>
  <si>
    <t>Diabetes Mellitus Type 1, Without Complication</t>
  </si>
  <si>
    <t>Diabetes Mellitus Type 1, With Ketoacidosis</t>
  </si>
  <si>
    <t>Diabetes Mellitus Type 1, With Ketoacidosis, With Coma</t>
  </si>
  <si>
    <t>Diabetes Mellitus Type 1, With Other Coma</t>
  </si>
  <si>
    <t>Diabetes Mellitus Type 1, With Hyperosmolarity</t>
  </si>
  <si>
    <t>Diabetes Mellitus Type 1, With Hyperosmolarity and Coma</t>
  </si>
  <si>
    <t>Diabetes Mellitus Type 1, With Renal Manifestations</t>
  </si>
  <si>
    <t>Diabetes Mellitus Type 1, With Ophthalmic Manifestations</t>
  </si>
  <si>
    <t>Diabetes Mellitus Type 1, With Neurological Manifestations</t>
  </si>
  <si>
    <t>Diabetes Mellitus Type 1, With Peripheral Circulatory Disorders</t>
  </si>
  <si>
    <t>Diabetes Mellitus Type 1, With Other Circulatory Complications</t>
  </si>
  <si>
    <t>Diabetes Mellitus Type 1, With Peripheral Vascular Disease</t>
  </si>
  <si>
    <t>Diabetes Mellitus Type 1, With Other Specified Manifestations</t>
  </si>
  <si>
    <t>Diabetes Mellitus Type 1, With Unspecified Complication</t>
  </si>
  <si>
    <t xml:space="preserve">290.0 </t>
  </si>
  <si>
    <t>Senile dementia, uncomplicated</t>
  </si>
  <si>
    <t>4+</t>
  </si>
  <si>
    <t>290.10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</si>
  <si>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</si>
  <si>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</si>
  <si>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</si>
  <si>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</si>
  <si>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290.20</t>
  </si>
  <si>
    <t>Senile dementia with delusional features</t>
  </si>
  <si>
    <t>Senile dementia with depressive features</t>
  </si>
  <si>
    <t>Senile dementia with delirium</t>
  </si>
  <si>
    <t>290.40</t>
  </si>
  <si>
    <t>Vascular dementia, uncomplicated</t>
  </si>
  <si>
    <t>Vascular dementia, with delirium</t>
  </si>
  <si>
    <t>Vascular dementia, with delusions</t>
  </si>
  <si>
    <t>Vascular dementia, with depressed mood</t>
  </si>
  <si>
    <t>291.0</t>
  </si>
  <si>
    <t>Alcohol withdrawal delirium</t>
  </si>
  <si>
    <t>Alcohol-induced persisting amnestic disorder</t>
  </si>
  <si>
    <t>Alcohol-induced persisting dementia</t>
  </si>
  <si>
    <t>dementia due to drugs</t>
  </si>
  <si>
    <t>dementia, unspecified</t>
  </si>
  <si>
    <t>294.10</t>
  </si>
  <si>
    <t>Dementia in conditions classified elsewhere without behavioral disturbance</t>
  </si>
  <si>
    <t>Dementia in conditions classified elsewhere with behavioral disturbance</t>
  </si>
  <si>
    <t>331.0</t>
  </si>
  <si>
    <t>Alzheimer's disease</t>
  </si>
  <si>
    <t>Pick's disease of the brain</t>
  </si>
  <si>
    <t>Other frontotemporal dementia</t>
  </si>
  <si>
    <t>Dementia with Lewy bodies. Dementia with Parkinsonism</t>
  </si>
  <si>
    <t>donepezil</t>
  </si>
  <si>
    <t>Aricept</t>
  </si>
  <si>
    <t>galantamine</t>
  </si>
  <si>
    <t>Razadyne</t>
  </si>
  <si>
    <t>Reminyl</t>
  </si>
  <si>
    <t>rivastigmine</t>
  </si>
  <si>
    <t>Exelon</t>
  </si>
  <si>
    <t>tacrine</t>
  </si>
  <si>
    <t>Cognex</t>
  </si>
  <si>
    <t>memantine</t>
  </si>
  <si>
    <t>Namenda</t>
  </si>
  <si>
    <t>Senile Dementia, Uncomplicated</t>
  </si>
  <si>
    <t>Presenile Dementia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</si>
  <si>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</si>
  <si>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</si>
  <si>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</si>
  <si>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</si>
  <si>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</si>
  <si>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Senile Dementia with Delirium</t>
  </si>
  <si>
    <t>Vascular Dementia, Uncomplicated</t>
  </si>
  <si>
    <t>Vascular Dementia with Delirium</t>
  </si>
  <si>
    <t>Vascular Dementia with Delusions</t>
  </si>
  <si>
    <t>Vascular Dementia with Depressive Features</t>
  </si>
  <si>
    <t>Alzheimer's Disease</t>
  </si>
  <si>
    <t>Donepezil 10 MG Oral Tablet (Aricept)</t>
  </si>
  <si>
    <t>Donepezil (Ingredient)</t>
  </si>
  <si>
    <t>Rivastigmine 1.5 MG Oral Capsule (Exelon)</t>
  </si>
  <si>
    <t>Rivastigmine (Ingredient)</t>
  </si>
  <si>
    <t>Galantamine 4 MG Oral Tablet</t>
  </si>
  <si>
    <t>Galantamine (Ingredient)</t>
  </si>
  <si>
    <t>Memantine 5 MG Oral Tablet (Namenda)</t>
  </si>
  <si>
    <t>Memantine (Ingredient)</t>
  </si>
  <si>
    <t>CPT4</t>
  </si>
  <si>
    <t>Allergen specific IgE; quantitative or semiquantitative, crude allergen extract, each</t>
  </si>
  <si>
    <t>Percutaneous tests (scratch, puncture, prick) with allergenic extracts, immediate type reaction, including test interpretation and report, specify number of tests</t>
  </si>
  <si>
    <t>Percutaneous tests (scratch, puncture, prick) sequential and incremental, with drugs, biologicals or venoms, immediate type reaction, specify number of tests (Deprecated)</t>
  </si>
  <si>
    <t>Intracutaneous (intradermal) tests, sequential and incremental, with drugs, biologicals, or venoms, immediate type reaction, specify number of tests (Deprecated)</t>
  </si>
  <si>
    <t>Intracutaneous (intradermal) tests with allergenic extracts, immediate type reaction, including test interpretation and report, specify number of tests</t>
  </si>
  <si>
    <t>Intracutaneous (intradermal) tests, sequential and incremental, with allergenic extracts for airborne allergens, immediate type reaction, including test interpretation and report, specify number of tests</t>
  </si>
  <si>
    <t>Intracutaneous (intradermal) tests with allergenic extracts, delayed type reaction, including reading, specify number of tests</t>
  </si>
  <si>
    <t>Ingestion challenge test (sequential and incremental ingestion of test items, eg, food, drug or other substance such as metabisulfite) (Deprecated)</t>
  </si>
  <si>
    <t>CPT</t>
  </si>
  <si>
    <t>Percutaneous tests (prick or scratch) for allergens, per allergen</t>
  </si>
  <si>
    <t>Intradermal tests for allergens, per allergen</t>
  </si>
  <si>
    <t>Intradermal or scratch tests, sequential and incremental, with allergenic extracts for airborne allergens, per hour</t>
  </si>
  <si>
    <t>Allergen specific IgE; quantitative or semi-quantitative, each allergen</t>
  </si>
  <si>
    <t>Ingestion challenge test (eg, food, drug or other substance); initial 120 minutes of testing</t>
  </si>
  <si>
    <t>Ingestion challenge test; each additional hour (List separately in addition to code for primary procedure)</t>
  </si>
  <si>
    <t>Sickle-cell thalassemia with crisis</t>
  </si>
  <si>
    <t>2+</t>
  </si>
  <si>
    <t>Sickle-cell thalassemia without crisis</t>
  </si>
  <si>
    <t>Hb-SS disease with crisis</t>
  </si>
  <si>
    <t>Hb-SS disease without crisis</t>
  </si>
  <si>
    <t>282.60</t>
  </si>
  <si>
    <t>Sickle-cell disease, unspecified</t>
  </si>
  <si>
    <t>Sickle-cell/Hb-C disease with crisis</t>
  </si>
  <si>
    <t>Sickle-cell/Hb-C disease without crisis</t>
  </si>
  <si>
    <t>Other sickle-cell disease with crisis</t>
  </si>
  <si>
    <t>Other sickle-cell disease without crisis</t>
  </si>
  <si>
    <t>Sickle-cell disease</t>
  </si>
  <si>
    <t>Sickle-cell/Hb-C disease</t>
  </si>
  <si>
    <t>Sickle-cell thalassemia</t>
  </si>
  <si>
    <t>Hereditary hemolytic anemias, unspecified</t>
  </si>
  <si>
    <t>Acquired hemolytic anemia, unspecified</t>
  </si>
  <si>
    <t>*ATLAS: Search (unsaved)</t>
  </si>
  <si>
    <t>Id</t>
  </si>
  <si>
    <t>Code</t>
  </si>
  <si>
    <t>Name</t>
  </si>
  <si>
    <t>Class</t>
  </si>
  <si>
    <t>Standard Concept Caption</t>
  </si>
  <si>
    <t>RC</t>
  </si>
  <si>
    <t>DRC</t>
  </si>
  <si>
    <t>PC</t>
  </si>
  <si>
    <t>DPC</t>
  </si>
  <si>
    <t>Valid Start Date</t>
  </si>
  <si>
    <t>Valid End Date</t>
  </si>
  <si>
    <t>Domain</t>
  </si>
  <si>
    <t>Alpha thalassemia</t>
  </si>
  <si>
    <t>5-dig billing code</t>
  </si>
  <si>
    <t>Non-Standard</t>
  </si>
  <si>
    <t>Condition</t>
  </si>
  <si>
    <t>Anemias due to disorders of glutathione metabolism</t>
  </si>
  <si>
    <t>4-dig billing code</t>
  </si>
  <si>
    <t>Beta thalassemia</t>
  </si>
  <si>
    <t>Delta-beta thalassemia</t>
  </si>
  <si>
    <t>Hemoglobin E-beta thalassemia</t>
  </si>
  <si>
    <t>Hereditary elliptocytosis</t>
  </si>
  <si>
    <t>Hereditary hemolytic anemia, unspecified</t>
  </si>
  <si>
    <t>Hereditary spherocytosis</t>
  </si>
  <si>
    <t>Other hemoglobinopathies</t>
  </si>
  <si>
    <t>Other hemolytic anemias due to enzyme deficiency</t>
  </si>
  <si>
    <t>Other specified hereditary hemolytic anemias</t>
  </si>
  <si>
    <t>Other thalassemia</t>
  </si>
  <si>
    <t>4-dig nonbill code</t>
  </si>
  <si>
    <t>Sickle-cell trait</t>
  </si>
  <si>
    <t>Thalassemia minor</t>
  </si>
  <si>
    <t>Thalassemia, unspecified</t>
  </si>
  <si>
    <t>Thalassemias</t>
  </si>
  <si>
    <t>Asthma, unspecified</t>
  </si>
  <si>
    <t>493.90</t>
  </si>
  <si>
    <t>Asthma, unspecified type, unspecified</t>
  </si>
  <si>
    <t>Asthma, unspecified type, with (acute) exacerbation</t>
  </si>
  <si>
    <t>Asthma, unspecified type, with status asthmaticus</t>
  </si>
  <si>
    <t>Chronic obstructive asthma</t>
  </si>
  <si>
    <t>Chronic obstructive asthma with (acute) exacerbation</t>
  </si>
  <si>
    <t>Chronic obstructive asthma with status asthmaticus</t>
  </si>
  <si>
    <t>Chronic obstructive asthma, unspecified</t>
  </si>
  <si>
    <t>Cough variant asthma</t>
  </si>
  <si>
    <t>Exercise induced bronchospasm</t>
  </si>
  <si>
    <t>493.0</t>
  </si>
  <si>
    <t>Extrinsic asthma</t>
  </si>
  <si>
    <t>Extrinsic asthma with (acute) exacerbation</t>
  </si>
  <si>
    <t>Extrinsic asthma with status asthmaticus</t>
  </si>
  <si>
    <t>493.00</t>
  </si>
  <si>
    <t>Extrinsic asthma, unspecified</t>
  </si>
  <si>
    <t>Intrinsic asthma</t>
  </si>
  <si>
    <t>Intrinsic asthma with (acute) exacerbation</t>
  </si>
  <si>
    <t>Intrinsic asthma with status asthmaticus</t>
  </si>
  <si>
    <t>Intrinsic asthma, unspecified</t>
  </si>
  <si>
    <t>Other forms of asthma</t>
  </si>
  <si>
    <t>Alpha 1- antitrypsin deficiency</t>
  </si>
  <si>
    <t>Paradoxical Vocal Cord Motion</t>
  </si>
  <si>
    <t>Bird-fanciers' lung</t>
  </si>
  <si>
    <t>Rheumatoid Arthritis</t>
  </si>
  <si>
    <t>Agenesis, hypoplasia, and dysplasia of lung</t>
  </si>
  <si>
    <t>V81.3</t>
  </si>
  <si>
    <t>Chronic bronchitis and emphysema</t>
  </si>
  <si>
    <t>Post-transplant lymphoproliferative disorder (PTLD)</t>
  </si>
  <si>
    <t>Complications of transplanted organ</t>
  </si>
  <si>
    <t>E878.0</t>
  </si>
  <si>
    <t>Surgical operation with transplant of whole organ</t>
  </si>
  <si>
    <t>V42</t>
  </si>
  <si>
    <t>Organ or tissue replaced by transplant</t>
  </si>
  <si>
    <t>V49.83</t>
  </si>
  <si>
    <t>Awaiting organ transplant status</t>
  </si>
  <si>
    <t>V58.44</t>
  </si>
  <si>
    <t>Aftercare following organ transplant</t>
  </si>
  <si>
    <t>Respiratory distress syndrome in newborn</t>
  </si>
  <si>
    <t>Chronic airway obstruction, not elsewhere classified</t>
  </si>
  <si>
    <t>Bronchiectasis with acute exacerbation</t>
  </si>
  <si>
    <t>494.0</t>
  </si>
  <si>
    <t>Bronchiectasis without acute exacerbation</t>
  </si>
  <si>
    <t>492.0</t>
  </si>
  <si>
    <t>Emphysematous bleb</t>
  </si>
  <si>
    <t>Other emphysema</t>
  </si>
  <si>
    <t>Bilateral paralysis of vocal cords or larynx, complete</t>
  </si>
  <si>
    <t>Bilateral paralysis of vocal cords or larynx, partial</t>
  </si>
  <si>
    <t>478.30</t>
  </si>
  <si>
    <t>Paralysis of vocal cords or larynx, unspecified</t>
  </si>
  <si>
    <t>Unilateral paralysis of vocal cords or larynx, complete</t>
  </si>
  <si>
    <t>Unilateral paralysis of vocal cords or larynx, partial</t>
  </si>
  <si>
    <t>Chronic pulmonary embolism</t>
  </si>
  <si>
    <t>Chronic pulmonary heart disease</t>
  </si>
  <si>
    <t>Chronic pulmonary heart disease, unspecified</t>
  </si>
  <si>
    <t>Kyphoscoliotic heart disease</t>
  </si>
  <si>
    <t>Other chronic pulmonary heart diseases</t>
  </si>
  <si>
    <t>Primary pulmonary hypertension</t>
  </si>
  <si>
    <t>415.0</t>
  </si>
  <si>
    <t>Acute cor pulmonale</t>
  </si>
  <si>
    <t>Acute pulmonary heart disease</t>
  </si>
  <si>
    <t>Iatrogenic pulmonary embolism and infarction</t>
  </si>
  <si>
    <t>Other pulmonary embolism and infarction</t>
  </si>
  <si>
    <t>Pulmonary embolism and infarction</t>
  </si>
  <si>
    <t>Saddle embolus of pulmonary artery</t>
  </si>
  <si>
    <t>Septic pulmonary embolism</t>
  </si>
  <si>
    <t>Amyloidosis</t>
  </si>
  <si>
    <t>277.30</t>
  </si>
  <si>
    <t>Amyloidosis, unspecified</t>
  </si>
  <si>
    <t>Carnitine deficiency due to inborn errors of metabolism</t>
  </si>
  <si>
    <t>277.00</t>
  </si>
  <si>
    <t>Disorders of bilirubin excretion</t>
  </si>
  <si>
    <t>Disorders of fatty acid oxidation</t>
  </si>
  <si>
    <t>Disorders of mitochondrial metabolism</t>
  </si>
  <si>
    <t>Disorders of porphyrin metabolism</t>
  </si>
  <si>
    <t>Dysmetabolic syndrome X</t>
  </si>
  <si>
    <t>Familial Mediterranean fever</t>
  </si>
  <si>
    <t>Iatrogenic carnitine deficiency</t>
  </si>
  <si>
    <t>Mucopolysaccharidosis</t>
  </si>
  <si>
    <t>Other amyloidosis</t>
  </si>
  <si>
    <t>Other deficiencies of circulating enzymes</t>
  </si>
  <si>
    <t>Other disorders of purine and pyrimidine metabolism</t>
  </si>
  <si>
    <t>Other secondary carnitine deficiency</t>
  </si>
  <si>
    <t>Other specified disorders of metabolism</t>
  </si>
  <si>
    <t>Peroxisomal disorders</t>
  </si>
  <si>
    <t>Primary carnitine deficiency</t>
  </si>
  <si>
    <t>Tumor lysis syndrome</t>
  </si>
  <si>
    <t>Unspecified disorder of metabolism</t>
  </si>
  <si>
    <t>Dexamethasone</t>
  </si>
  <si>
    <t>Decadron</t>
  </si>
  <si>
    <t>Deltasone</t>
  </si>
  <si>
    <t>Methylprednisolone</t>
  </si>
  <si>
    <t>Medrol</t>
  </si>
  <si>
    <t>Medrol Dosepak</t>
  </si>
  <si>
    <t>Prednisone</t>
  </si>
  <si>
    <t>Orasone</t>
  </si>
  <si>
    <t>Prednisolone</t>
  </si>
  <si>
    <t>Orapred</t>
  </si>
  <si>
    <t>Pediapred</t>
  </si>
  <si>
    <t>Triamcinolone</t>
  </si>
  <si>
    <t>Beclomethasone</t>
  </si>
  <si>
    <t>QVAR</t>
  </si>
  <si>
    <t>Budesonide</t>
  </si>
  <si>
    <t>Budesonide-Formoterol</t>
  </si>
  <si>
    <t>Flunisolide</t>
  </si>
  <si>
    <t>Fluticasone</t>
  </si>
  <si>
    <t>Flovent</t>
  </si>
  <si>
    <t>Fluticasone-salmeterol</t>
  </si>
  <si>
    <t>Advair</t>
  </si>
  <si>
    <t>Mometasone</t>
  </si>
  <si>
    <t>Mometasone-formoterol</t>
  </si>
  <si>
    <t>Dulera</t>
  </si>
  <si>
    <t>Theophylline</t>
  </si>
  <si>
    <t>aminophylline</t>
  </si>
  <si>
    <t>Xamoterol</t>
  </si>
  <si>
    <t>Cromolyn</t>
  </si>
  <si>
    <t>Cromoglicic acid</t>
  </si>
  <si>
    <t>cromoglycate</t>
  </si>
  <si>
    <t>cromoglicate</t>
  </si>
  <si>
    <t>Cromolyn Sodium</t>
  </si>
  <si>
    <t>Nedocromil</t>
  </si>
  <si>
    <t>Alocril</t>
  </si>
  <si>
    <t>Montelukast</t>
  </si>
  <si>
    <t>Zafirlukast</t>
  </si>
  <si>
    <t>Zileuton</t>
  </si>
  <si>
    <t>Arformoterol</t>
  </si>
  <si>
    <t>Brovana</t>
  </si>
  <si>
    <t>Albuterol</t>
  </si>
  <si>
    <t>Albuterol Sulfate</t>
  </si>
  <si>
    <t>Salbutamol</t>
  </si>
  <si>
    <t>Ventolin</t>
  </si>
  <si>
    <t>Proventil</t>
  </si>
  <si>
    <t>ProAir</t>
  </si>
  <si>
    <t>Accuneb</t>
  </si>
  <si>
    <t>Omalizumab</t>
  </si>
  <si>
    <t>Xolair</t>
  </si>
  <si>
    <t>Clenbuterol</t>
  </si>
  <si>
    <t>Fenoterol</t>
  </si>
  <si>
    <t>Formoterol</t>
  </si>
  <si>
    <t>Foradil</t>
  </si>
  <si>
    <t>Isoetarine</t>
  </si>
  <si>
    <t>Levalbuterol</t>
  </si>
  <si>
    <t>Levalbuterol HCL</t>
  </si>
  <si>
    <t>Levalbuterol Tartrate</t>
  </si>
  <si>
    <t>Levosalbutamol</t>
  </si>
  <si>
    <t>Xopenex</t>
  </si>
  <si>
    <t>Metaproterenol</t>
  </si>
  <si>
    <t>Pirbuterol</t>
  </si>
  <si>
    <t>Procaterol</t>
  </si>
  <si>
    <t>Ritodrine</t>
  </si>
  <si>
    <t>Salmeterol</t>
  </si>
  <si>
    <t>Serevent</t>
  </si>
  <si>
    <t>Terbutaline</t>
  </si>
  <si>
    <t>Ipratropium-Albuterol</t>
  </si>
  <si>
    <t>Atrovent</t>
  </si>
  <si>
    <t>Asthma, unspecified type, without mention of status asthmaticus</t>
  </si>
  <si>
    <t>Extrinsic asthma without mention of status asthmaticus</t>
  </si>
  <si>
    <t>Intrinsic asthma without mention of status asthmaticus</t>
  </si>
  <si>
    <t>Chronic obstructive asthma without mention of status asthmaticus</t>
  </si>
  <si>
    <t>Allergic rhinitis, cause unspecified</t>
  </si>
  <si>
    <t>Fluticasone/Salmeterol combination</t>
  </si>
  <si>
    <t>Budesonide/Formoterol combination</t>
  </si>
  <si>
    <t>SNOMED</t>
  </si>
  <si>
    <t>Acute coronary insufficiency</t>
  </si>
  <si>
    <t>Angina associated with type 2 diabetes mellitus</t>
  </si>
  <si>
    <t>Angina, class I</t>
  </si>
  <si>
    <t>Angina, class II</t>
  </si>
  <si>
    <t>Angina, class III</t>
  </si>
  <si>
    <t>Angina, class IV</t>
  </si>
  <si>
    <t>15960381000119109</t>
  </si>
  <si>
    <t>Angina co-occurrent and due to arteriosclerosis of coronary artery bypass graft</t>
  </si>
  <si>
    <t>15960141000119102</t>
  </si>
  <si>
    <t>Angina co-occurrent and due to coronary arteriosclerosis</t>
  </si>
  <si>
    <t>Angina decubitus</t>
  </si>
  <si>
    <t>Angina pectoris</t>
  </si>
  <si>
    <t>15960781000119108</t>
  </si>
  <si>
    <t>Arteriosclerosis of autologous arterial coronary artery bypass graft with angina</t>
  </si>
  <si>
    <t>15960581000119102</t>
  </si>
  <si>
    <t>Arteriosclerosis of autologous vein coronary artery bypass graft with angina</t>
  </si>
  <si>
    <t>Atypical angina</t>
  </si>
  <si>
    <t>Chest pain</t>
  </si>
  <si>
    <t>OMOP5165902</t>
  </si>
  <si>
    <t>Exacerbation of angina pectoris</t>
  </si>
  <si>
    <t>OMOP5166096</t>
  </si>
  <si>
    <t>Exacerbation of preinfarction syndrome</t>
  </si>
  <si>
    <t>Exercise-induced angina</t>
  </si>
  <si>
    <t>New onset angina</t>
  </si>
  <si>
    <t>Nocturnal angina</t>
  </si>
  <si>
    <t>Post infarct angina</t>
  </si>
  <si>
    <t>Preinfarction syndrome</t>
  </si>
  <si>
    <t>Prinzmetal angina</t>
  </si>
  <si>
    <t>Progressive angina</t>
  </si>
  <si>
    <t>Recurrent angina after coronary artery bypass graft</t>
  </si>
  <si>
    <t>Recurrent angina after coronary stent placement</t>
  </si>
  <si>
    <t>Recurrent angina after directional coronary atherectomy</t>
  </si>
  <si>
    <t>Recurrent angina after percutaneous transluminal coronary angioplasty</t>
  </si>
  <si>
    <t>Recurrent angina post rotational atherectomy</t>
  </si>
  <si>
    <t>Refractory angina</t>
  </si>
  <si>
    <t>Stable angina</t>
  </si>
  <si>
    <t>16754391000119100</t>
  </si>
  <si>
    <t>Stable angina due to coronary arteriosclerosis</t>
  </si>
  <si>
    <t>Status anginosus</t>
  </si>
  <si>
    <t>Syncope anginosa</t>
  </si>
  <si>
    <t>Typical angina</t>
  </si>
  <si>
    <t>15960661000119107</t>
  </si>
  <si>
    <t>Unstable angina co-occurrent and due to arteriosclerosis of coronary artery bypass graft</t>
  </si>
  <si>
    <t>15960061000119102</t>
  </si>
  <si>
    <t>Unstable angina co-occurrent and due to coronary arteriosclerosis</t>
  </si>
  <si>
    <t>15960461000119105</t>
  </si>
  <si>
    <t>Unstable angina due to arteriosclerosis of autologous arterial coronary artery bypass graft</t>
  </si>
  <si>
    <t>15960541000119107</t>
  </si>
  <si>
    <t>Unstable angina due to arteriosclerosis of autologous vein coronary artery bypass graft</t>
  </si>
  <si>
    <t>15960341000119104</t>
  </si>
  <si>
    <t>Unstable angina due to arteriosclerosis of coronary artery bypass graft of transplanted heart</t>
  </si>
  <si>
    <t>SNOMED CT</t>
  </si>
  <si>
    <t>Angina Pectoris</t>
  </si>
  <si>
    <t>Stable Angina</t>
  </si>
  <si>
    <t>Unstable Angina</t>
  </si>
  <si>
    <t>Myocardial Infarction</t>
  </si>
  <si>
    <t>Ischemic Heart Disease</t>
  </si>
  <si>
    <t>Malignant tumor of kidney</t>
  </si>
  <si>
    <t>Malignant tumor of renal pelvis</t>
  </si>
  <si>
    <t>Primary malignant neoplasm of kidney</t>
  </si>
  <si>
    <t>Secondary malignant neoplasm of kidney</t>
  </si>
  <si>
    <t>Acquired cystic disease associated renal cell carcinoma</t>
  </si>
  <si>
    <t>Bilateral primary malignant neoplasm of kidneys</t>
  </si>
  <si>
    <t>Carcinoma of renal pelvis</t>
  </si>
  <si>
    <t>Chromophobe renal cell carcinoma</t>
  </si>
  <si>
    <t>Clear cell carcinoma of kidney</t>
  </si>
  <si>
    <t>1081571000119102</t>
  </si>
  <si>
    <t>Clear cell carcinoma of left kidney</t>
  </si>
  <si>
    <t>1081581000119104</t>
  </si>
  <si>
    <t>Clear cell carcinoma of right kidney</t>
  </si>
  <si>
    <t>Clear cell papillary renal cell carcinoma</t>
  </si>
  <si>
    <t>Collecting duct carcinoma of kidney</t>
  </si>
  <si>
    <t>Cystadenocarcinoma of kidney</t>
  </si>
  <si>
    <t>Cystic renal cell carcinoma of kidney</t>
  </si>
  <si>
    <t>Familial renal cell carcinoma</t>
  </si>
  <si>
    <t>Global developmental delay, lung cysts, overgrowth, Wilms tumor syndrome</t>
  </si>
  <si>
    <t>Hereditary clear cell renal cell carcinoma</t>
  </si>
  <si>
    <t>Local recurrence of malignant tumor of kidney</t>
  </si>
  <si>
    <t>Lymphoma of kidney</t>
  </si>
  <si>
    <t>Malignant carcinoid tumor of kidney</t>
  </si>
  <si>
    <t>Malignant cystic nephroma</t>
  </si>
  <si>
    <t>Malignant tumor of kidney parenchyma</t>
  </si>
  <si>
    <t>Malignant tumor of pelviureteric junction</t>
  </si>
  <si>
    <t>Malignant tumor of renal calyx</t>
  </si>
  <si>
    <t>MiT family translocation renal cell carcinoma</t>
  </si>
  <si>
    <t>Mucinous tubular and spindle cell renal carcinoma</t>
  </si>
  <si>
    <t>Nephroblastoma</t>
  </si>
  <si>
    <t>1082321000119100</t>
  </si>
  <si>
    <t>Nephroblastoma of left kidney</t>
  </si>
  <si>
    <t>1082331000119102</t>
  </si>
  <si>
    <t>Nephroblastoma of right kidney</t>
  </si>
  <si>
    <t>Papillary cystadenocarcinoma of kidney</t>
  </si>
  <si>
    <t>Papillary renal cell carcinoma</t>
  </si>
  <si>
    <t>1080561000119103</t>
  </si>
  <si>
    <t>Primary leiomyosarcoma of left kidney</t>
  </si>
  <si>
    <t>1080611000119100</t>
  </si>
  <si>
    <t>Primary leiomyosarcoma of right kidney</t>
  </si>
  <si>
    <t>Primary malignant neoplasm of left kidney</t>
  </si>
  <si>
    <t>Primary malignant neoplasm of left renal pelvis</t>
  </si>
  <si>
    <t>Primary malignant neoplasm of renal pelvis</t>
  </si>
  <si>
    <t>Primary malignant neoplasm of right kidney</t>
  </si>
  <si>
    <t>Primary malignant neoplasm of right renal pelvis</t>
  </si>
  <si>
    <t>763101411000119100</t>
  </si>
  <si>
    <t>Primary renal cell carcinoma of left kidney</t>
  </si>
  <si>
    <t>894171571000119107</t>
  </si>
  <si>
    <t>Primary renal cell carcinoma of right kidney</t>
  </si>
  <si>
    <t>15958021000119103</t>
  </si>
  <si>
    <t>Primary sarcoma of left kidney</t>
  </si>
  <si>
    <t>15958101000119106</t>
  </si>
  <si>
    <t>Primary sarcoma of right kidney</t>
  </si>
  <si>
    <t>Renal cell carcinoma</t>
  </si>
  <si>
    <t>15636991000119103</t>
  </si>
  <si>
    <t>Renal cell carcinoma of bilateral kidneys</t>
  </si>
  <si>
    <t>Renal cell carcinoma of kidney except renal pelvis</t>
  </si>
  <si>
    <t>Renal granular cell carcinoma</t>
  </si>
  <si>
    <t>Renal medullary carcinoma</t>
  </si>
  <si>
    <t>Sarcoma of kidney</t>
  </si>
  <si>
    <t>Transitional cell carcinoma of kidney</t>
  </si>
  <si>
    <t>15959061000119101</t>
  </si>
  <si>
    <t>Transitional cell carcinoma of left kidney</t>
  </si>
  <si>
    <t>1082281000119105</t>
  </si>
  <si>
    <t>Transitional cell carcinoma of left renal pelvis</t>
  </si>
  <si>
    <t>15959101000119103</t>
  </si>
  <si>
    <t>Transitional cell carcinoma of right kidney</t>
  </si>
  <si>
    <t>1082301000119109</t>
  </si>
  <si>
    <t>Transitional cell carcinoma of right renal pelvis</t>
  </si>
  <si>
    <t>Tubulocystic renal cell carcinoma</t>
  </si>
  <si>
    <t>Malignant tumor of right kidney</t>
  </si>
  <si>
    <t>Malignant tumor of left kidney</t>
  </si>
  <si>
    <t>Acute appendicitis</t>
  </si>
  <si>
    <t>Acute appendicitis with appendix abscess</t>
  </si>
  <si>
    <t>Acute appendicitis with generalized peritonitis</t>
  </si>
  <si>
    <t>Acute appendicitis with localized peritonitis</t>
  </si>
  <si>
    <t>Acute appendicitis without peritonitis</t>
  </si>
  <si>
    <t>Acute appendicitis with peritoneal abscess</t>
  </si>
  <si>
    <t>Acute appendicitis with peritonitis</t>
  </si>
  <si>
    <t>Acute focal appendicitis</t>
  </si>
  <si>
    <t>Acute fulminating appendicitis</t>
  </si>
  <si>
    <t>Acute fulminating appendicitis with perforation AND peritonitis</t>
  </si>
  <si>
    <t>Acute gangrenous appendicitis</t>
  </si>
  <si>
    <t>Acute gangrenous appendicitis with perforation AND peritonitis</t>
  </si>
  <si>
    <t>Acute obstructive appendicitis</t>
  </si>
  <si>
    <t>Acute obstructive appendicitis with perforation AND peritonitis</t>
  </si>
  <si>
    <t>Acute perforated appendicitis</t>
  </si>
  <si>
    <t>Acute phlegmonous appendicitis</t>
  </si>
  <si>
    <t>Acute suppurative appendicitis</t>
  </si>
  <si>
    <t>Amebic appendicitis</t>
  </si>
  <si>
    <t>Appendicitis</t>
  </si>
  <si>
    <t>Atypical appendicitis</t>
  </si>
  <si>
    <t>Catarrhal appendicitis</t>
  </si>
  <si>
    <t>Chronic appendicitis</t>
  </si>
  <si>
    <t>Complicated appendicitis</t>
  </si>
  <si>
    <t>Crohn disease of appendix</t>
  </si>
  <si>
    <t>Focal appendicitis</t>
  </si>
  <si>
    <t>Gangrenous appendicitis</t>
  </si>
  <si>
    <t>Pelvic appendicitis</t>
  </si>
  <si>
    <t>Recurrent appendicitis</t>
  </si>
  <si>
    <t>Relapsing appendicitis</t>
  </si>
  <si>
    <t>Retrocecal appendicitis</t>
  </si>
  <si>
    <t>Retroileal appendicitis</t>
  </si>
  <si>
    <t>Ruptured suppurative appendicitis</t>
  </si>
  <si>
    <t>Subacute appendicitis</t>
  </si>
  <si>
    <t>Suppurative appendicitis</t>
  </si>
  <si>
    <t>Acute appendicitis, unspecified</t>
  </si>
  <si>
    <t>Recurrent acute appendicitis</t>
  </si>
  <si>
    <t>Appendiceal concretion (Fecalith)</t>
  </si>
  <si>
    <t>Pulmonary infarction</t>
  </si>
  <si>
    <t>Pulmonary embolism</t>
  </si>
  <si>
    <t>Amniotic fluid embolism</t>
  </si>
  <si>
    <t>Antepartum deep vein thrombosis</t>
  </si>
  <si>
    <t>Budd-Chiari syndrome</t>
  </si>
  <si>
    <t>Cerebral venous thrombosis in pregnancy</t>
  </si>
  <si>
    <t>Obstetric air pulmonary embolism</t>
  </si>
  <si>
    <t>Obstetric blood-clot pulmonary embolism</t>
  </si>
  <si>
    <t>Obstetric pulmonary embolism</t>
  </si>
  <si>
    <t>Obstetric pyemic and septic pulmonary embolism</t>
  </si>
  <si>
    <t>Phlebitis and thrombophlebitis of intracranial sinuses</t>
  </si>
  <si>
    <t>Portal vein thrombosis</t>
  </si>
  <si>
    <t>Postpartum deep phlebothrombosis</t>
  </si>
  <si>
    <t>Septic thrombophlebitis</t>
  </si>
  <si>
    <t>Thrombosed hemorrhoids</t>
  </si>
  <si>
    <t>Thrombosis of retinal vein</t>
  </si>
  <si>
    <t>Venous thrombosis</t>
  </si>
  <si>
    <t>Acute pulmonary embolism</t>
  </si>
  <si>
    <t>Embolism of pulmonary artery</t>
  </si>
  <si>
    <t>Chronic thromboembolic pulmonary hypertension</t>
  </si>
  <si>
    <t>History of pulmonary embolism</t>
  </si>
  <si>
    <t>YES</t>
  </si>
  <si>
    <t>Autism spectrum disorder</t>
  </si>
  <si>
    <t>Autistic disorder</t>
  </si>
  <si>
    <t>Cerebral degeneration in childhood</t>
  </si>
  <si>
    <t>Childhood disintegrative disorder</t>
  </si>
  <si>
    <t>Fragile X syndrome</t>
  </si>
  <si>
    <t>Schizophrenic disorders</t>
  </si>
  <si>
    <t>Tuberous sclerosis syndrome</t>
  </si>
  <si>
    <t>1p21.3 microdeletion syndrome</t>
  </si>
  <si>
    <t>Active but odd autism</t>
  </si>
  <si>
    <t>Active disintegrative psychoses</t>
  </si>
  <si>
    <t>Active infantile autism</t>
  </si>
  <si>
    <t>ADNP-related multiple congenital anomalies, intellectual disability, autism spectrum disorder</t>
  </si>
  <si>
    <t>Asperger's disorder</t>
  </si>
  <si>
    <t>Atypical autism</t>
  </si>
  <si>
    <t>Atypical Rett syndrome</t>
  </si>
  <si>
    <t>Autism and facial port-wine stain syndrome</t>
  </si>
  <si>
    <t>Autism epilepsy syndrome due to branched chain ketoacid dehydrogenase kinase deficiency</t>
  </si>
  <si>
    <t>Autism spectrum disorder due to AUTS2 deficiency</t>
  </si>
  <si>
    <t>Autism spectrum disorder, epilepsy, arthrogryposis syndrome</t>
  </si>
  <si>
    <t>Autistic disorder of childhood onset</t>
  </si>
  <si>
    <t>Autistic spectrum disorder with isolated skills</t>
  </si>
  <si>
    <t>Developmental delay with autism spectrum disorder and gait instability</t>
  </si>
  <si>
    <t>FOXG1 syndrome</t>
  </si>
  <si>
    <t>High-functioning autism</t>
  </si>
  <si>
    <t>Infantile autism</t>
  </si>
  <si>
    <t>Isodicentric chromosome 15 syndrome</t>
  </si>
  <si>
    <t>Macrocephaly, intellectual disability, autism syndrome</t>
  </si>
  <si>
    <t>Pathological demand avoidance</t>
  </si>
  <si>
    <t>Pervasive developmental disorder of residual state</t>
  </si>
  <si>
    <t>Pervasive developmental disorder with abscence of functional language</t>
  </si>
  <si>
    <t>Pervasive developmental disorder with cognitive developmental delay and complete impairment of functional language</t>
  </si>
  <si>
    <t>Pervasive developmental disorder with cognitive developmental delay and marked impairment of functional language</t>
  </si>
  <si>
    <t>Pervasive developmental disorder with complete impairment of functional language</t>
  </si>
  <si>
    <t>Pervasive developmental disorder with complete impairment of functional language with loss of previously acquired skills</t>
  </si>
  <si>
    <t>Pervasive developmental disorder with complete impairment of functional language without loss of previously acquired skills</t>
  </si>
  <si>
    <t>Pervasive developmental disorder with disorder of intellectual development and absence of functional language with loss of previously acquired skills</t>
  </si>
  <si>
    <t>Pervasive developmental disorder with disorder of intellectual development and complete impairment of functional language with loss of previously acquired skills</t>
  </si>
  <si>
    <t>Pervasive developmental disorder with disorder of intellectual development and complete impairment of functional language without loss of previously acquired skills</t>
  </si>
  <si>
    <t>Pervasive developmental disorder with disorder of intellectual development and marked impairment of functional language with loss of previously acquired skills</t>
  </si>
  <si>
    <t>Pervasive developmental disorder with disorder of intellectual development and marked impairment of functional language without loss of previously acquired skills</t>
  </si>
  <si>
    <t>Pervasive developmental disorder with disorder of intellectual development and pervasive impairment of functional language without loss of previously acquired skills</t>
  </si>
  <si>
    <t>Pervasive developmental disorder with disorder of intellectual development with loss of previously acquired skills</t>
  </si>
  <si>
    <t>Pervasive developmental disorder with disorder of intellectual development without loss of previously acquired skills</t>
  </si>
  <si>
    <t>Pervasive developmental disorder with impairment of functional language</t>
  </si>
  <si>
    <t>Pervasive developmental disorder with marked impairment of functional language with loss of previously acquired skills</t>
  </si>
  <si>
    <t>Pervasive developmental disorder with marked impairment of functional language without loss of previously acquired skills</t>
  </si>
  <si>
    <t>Pervasive developmental disorder with severe impairment of functional language with loss of previously acquired skills</t>
  </si>
  <si>
    <t>Pervasive developmental disorder with severe impairment of functional language without loss of previously acquired skills</t>
  </si>
  <si>
    <t>Residual Asperger's disorder</t>
  </si>
  <si>
    <t>Residual disintegrative psychoses</t>
  </si>
  <si>
    <t>Residual infantile autism</t>
  </si>
  <si>
    <t>Rett's disorder</t>
  </si>
  <si>
    <t>Savant syndrome</t>
  </si>
  <si>
    <t>Ash leaf spot, tuberous sclerosis</t>
  </si>
  <si>
    <t>ATPase cation transporting 13A2 related juvenile neuronal ceroid lipofuscinosis</t>
  </si>
  <si>
    <t>Autosomal dominant polycystic kidney disease type 1 with tuberous sclerosis</t>
  </si>
  <si>
    <t>Fibrous skin tumor of tuberous sclerosis</t>
  </si>
  <si>
    <t>Infantile neuroaxonal dystrophy</t>
  </si>
  <si>
    <t>Progressive sclerosing poliodystrophy</t>
  </si>
  <si>
    <t>Pulmonary tuberous sclerosis</t>
  </si>
  <si>
    <t>Asperger syndrome</t>
  </si>
  <si>
    <t>Rett syndrome</t>
  </si>
  <si>
    <t>Average</t>
  </si>
  <si>
    <t>Min</t>
  </si>
  <si>
    <t>Max</t>
  </si>
  <si>
    <t>Codes Overlap</t>
  </si>
  <si>
    <t>Logic Overlap</t>
  </si>
  <si>
    <t>Strings Overlap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</si>
</sst>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374151"/>
      <name val="Söhne"/>
    </font>
    <font>
      <color theme="1"/>
      <name val="Arial"/>
    </font>
    <font>
      <sz val="9.0"/>
      <color rgb="FF000000"/>
      <name val="&quot;Google Sans Mono&quot;"/>
    </font>
    <font>
      <color rgb="FF000000"/>
      <name val="Arial"/>
    </font>
    <font>
      <sz val="9.0"/>
      <color rgb="FF333333"/>
      <name val="Roboto"/>
    </font>
    <font>
      <sz val="11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0" fontId="4" numFmtId="0" xfId="0" applyAlignment="1" applyBorder="1" applyFont="1">
      <alignment horizontal="left" readingOrder="0" shrinkToFit="0" wrapText="1"/>
    </xf>
    <xf borderId="2" fillId="2" fontId="5" numFmtId="0" xfId="0" applyAlignment="1" applyBorder="1" applyFill="1" applyFont="1">
      <alignment horizontal="center" readingOrder="0" vertical="bottom"/>
    </xf>
    <xf borderId="3" fillId="2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4" fillId="0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readingOrder="0"/>
    </xf>
    <xf borderId="0" fillId="3" fontId="7" numFmtId="0" xfId="0" applyFill="1" applyFont="1"/>
    <xf borderId="0" fillId="0" fontId="3" numFmtId="0" xfId="0" applyFont="1"/>
    <xf borderId="0" fillId="0" fontId="3" numFmtId="10" xfId="0" applyFont="1" applyNumberFormat="1"/>
    <xf quotePrefix="1" borderId="0" fillId="0" fontId="8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wrapText="1"/>
    </xf>
    <xf quotePrefix="1" borderId="0" fillId="3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3" numFmtId="10" xfId="0" applyAlignment="1" applyFont="1" applyNumberFormat="1">
      <alignment readingOrder="0"/>
    </xf>
    <xf quotePrefix="1" borderId="0" fillId="0" fontId="4" numFmtId="0" xfId="0" applyAlignment="1" applyFont="1">
      <alignment horizontal="left" readingOrder="0" shrinkToFit="0" wrapText="1"/>
    </xf>
    <xf borderId="6" fillId="0" fontId="9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7" fillId="0" fontId="9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>
        <v>249.21</v>
      </c>
      <c r="D2" s="3" t="s">
        <v>7</v>
      </c>
      <c r="E2" s="3" t="s">
        <v>8</v>
      </c>
    </row>
    <row r="3">
      <c r="A3" s="3" t="s">
        <v>5</v>
      </c>
      <c r="B3" s="3" t="s">
        <v>6</v>
      </c>
      <c r="C3" s="3">
        <v>249.2</v>
      </c>
      <c r="D3" s="3" t="s">
        <v>9</v>
      </c>
      <c r="E3" s="3" t="s">
        <v>8</v>
      </c>
    </row>
    <row r="4">
      <c r="A4" s="3" t="s">
        <v>5</v>
      </c>
      <c r="B4" s="3" t="s">
        <v>6</v>
      </c>
      <c r="C4" s="3">
        <v>249.0</v>
      </c>
      <c r="D4" s="3" t="s">
        <v>10</v>
      </c>
      <c r="E4" s="3" t="s">
        <v>8</v>
      </c>
    </row>
    <row r="5">
      <c r="A5" s="3" t="s">
        <v>5</v>
      </c>
      <c r="B5" s="3" t="s">
        <v>6</v>
      </c>
      <c r="C5" s="3">
        <v>249.81</v>
      </c>
      <c r="D5" s="3" t="s">
        <v>11</v>
      </c>
      <c r="E5" s="3" t="s">
        <v>8</v>
      </c>
    </row>
    <row r="6">
      <c r="A6" s="3" t="s">
        <v>5</v>
      </c>
      <c r="B6" s="3" t="s">
        <v>6</v>
      </c>
      <c r="C6" s="3">
        <v>249.6</v>
      </c>
      <c r="D6" s="3" t="s">
        <v>12</v>
      </c>
      <c r="E6" s="3" t="s">
        <v>8</v>
      </c>
    </row>
    <row r="7">
      <c r="A7" s="3" t="s">
        <v>5</v>
      </c>
      <c r="B7" s="3" t="s">
        <v>6</v>
      </c>
      <c r="C7" s="3">
        <v>249.1</v>
      </c>
      <c r="D7" s="3" t="s">
        <v>13</v>
      </c>
      <c r="E7" s="3" t="s">
        <v>8</v>
      </c>
    </row>
    <row r="8">
      <c r="A8" s="3" t="s">
        <v>5</v>
      </c>
      <c r="B8" s="3" t="s">
        <v>6</v>
      </c>
      <c r="C8" s="3">
        <v>249.3</v>
      </c>
      <c r="D8" s="3" t="s">
        <v>14</v>
      </c>
      <c r="E8" s="3" t="s">
        <v>8</v>
      </c>
    </row>
    <row r="9">
      <c r="A9" s="3" t="s">
        <v>5</v>
      </c>
      <c r="B9" s="3" t="s">
        <v>6</v>
      </c>
      <c r="C9" s="3">
        <v>249.41</v>
      </c>
      <c r="D9" s="3" t="s">
        <v>15</v>
      </c>
      <c r="E9" s="3" t="s">
        <v>8</v>
      </c>
    </row>
    <row r="10">
      <c r="A10" s="3" t="s">
        <v>5</v>
      </c>
      <c r="B10" s="3" t="s">
        <v>6</v>
      </c>
      <c r="C10" s="3">
        <v>249.71</v>
      </c>
      <c r="D10" s="3" t="s">
        <v>16</v>
      </c>
      <c r="E10" s="3" t="s">
        <v>8</v>
      </c>
    </row>
    <row r="11">
      <c r="A11" s="3" t="s">
        <v>5</v>
      </c>
      <c r="B11" s="3" t="s">
        <v>6</v>
      </c>
      <c r="C11" s="3">
        <v>249.1</v>
      </c>
      <c r="D11" s="3" t="s">
        <v>17</v>
      </c>
      <c r="E11" s="3" t="s">
        <v>8</v>
      </c>
    </row>
    <row r="12">
      <c r="A12" s="3" t="s">
        <v>5</v>
      </c>
      <c r="B12" s="3" t="s">
        <v>6</v>
      </c>
      <c r="C12" s="3">
        <v>249.01</v>
      </c>
      <c r="D12" s="3" t="s">
        <v>18</v>
      </c>
      <c r="E12" s="3" t="s">
        <v>8</v>
      </c>
    </row>
    <row r="13">
      <c r="A13" s="3" t="s">
        <v>5</v>
      </c>
      <c r="B13" s="3" t="s">
        <v>6</v>
      </c>
      <c r="C13" s="3">
        <v>249.3</v>
      </c>
      <c r="D13" s="3" t="s">
        <v>19</v>
      </c>
      <c r="E13" s="3" t="s">
        <v>8</v>
      </c>
    </row>
    <row r="14">
      <c r="A14" s="3" t="s">
        <v>5</v>
      </c>
      <c r="B14" s="3" t="s">
        <v>6</v>
      </c>
      <c r="C14" s="3">
        <v>249.9</v>
      </c>
      <c r="D14" s="3" t="s">
        <v>20</v>
      </c>
      <c r="E14" s="3" t="s">
        <v>8</v>
      </c>
    </row>
    <row r="15">
      <c r="A15" s="3" t="s">
        <v>5</v>
      </c>
      <c r="B15" s="3" t="s">
        <v>6</v>
      </c>
      <c r="C15" s="3">
        <v>249.5</v>
      </c>
      <c r="D15" s="3" t="s">
        <v>21</v>
      </c>
      <c r="E15" s="3" t="s">
        <v>8</v>
      </c>
    </row>
    <row r="16">
      <c r="A16" s="3" t="s">
        <v>5</v>
      </c>
      <c r="B16" s="3" t="s">
        <v>6</v>
      </c>
      <c r="C16" s="3">
        <v>249.6</v>
      </c>
      <c r="D16" s="3" t="s">
        <v>22</v>
      </c>
      <c r="E16" s="3" t="s">
        <v>8</v>
      </c>
    </row>
    <row r="17">
      <c r="A17" s="3" t="s">
        <v>5</v>
      </c>
      <c r="B17" s="3" t="s">
        <v>6</v>
      </c>
      <c r="C17" s="3">
        <v>249.7</v>
      </c>
      <c r="D17" s="3" t="s">
        <v>23</v>
      </c>
      <c r="E17" s="3" t="s">
        <v>8</v>
      </c>
    </row>
    <row r="18">
      <c r="A18" s="3" t="s">
        <v>5</v>
      </c>
      <c r="B18" s="3" t="s">
        <v>6</v>
      </c>
      <c r="C18" s="3">
        <v>249.91</v>
      </c>
      <c r="D18" s="3" t="s">
        <v>24</v>
      </c>
      <c r="E18" s="3" t="s">
        <v>8</v>
      </c>
    </row>
    <row r="19">
      <c r="A19" s="3" t="s">
        <v>5</v>
      </c>
      <c r="B19" s="3" t="s">
        <v>6</v>
      </c>
      <c r="C19" s="3">
        <v>249.8</v>
      </c>
      <c r="D19" s="3" t="s">
        <v>25</v>
      </c>
      <c r="E19" s="3" t="s">
        <v>8</v>
      </c>
    </row>
    <row r="20">
      <c r="A20" s="3" t="s">
        <v>5</v>
      </c>
      <c r="B20" s="3" t="s">
        <v>6</v>
      </c>
      <c r="C20" s="3">
        <v>249.9</v>
      </c>
      <c r="D20" s="3" t="s">
        <v>26</v>
      </c>
      <c r="E20" s="3" t="s">
        <v>8</v>
      </c>
    </row>
    <row r="21">
      <c r="A21" s="3" t="s">
        <v>5</v>
      </c>
      <c r="B21" s="3" t="s">
        <v>6</v>
      </c>
      <c r="C21" s="3">
        <v>249.31</v>
      </c>
      <c r="D21" s="3" t="s">
        <v>27</v>
      </c>
      <c r="E21" s="3" t="s">
        <v>8</v>
      </c>
    </row>
    <row r="22">
      <c r="A22" s="3" t="s">
        <v>5</v>
      </c>
      <c r="B22" s="3" t="s">
        <v>6</v>
      </c>
      <c r="C22" s="3">
        <v>249.51</v>
      </c>
      <c r="D22" s="3" t="s">
        <v>28</v>
      </c>
      <c r="E22" s="3" t="s">
        <v>8</v>
      </c>
    </row>
    <row r="23">
      <c r="A23" s="3" t="s">
        <v>5</v>
      </c>
      <c r="B23" s="3" t="s">
        <v>6</v>
      </c>
      <c r="C23" s="3">
        <v>249.4</v>
      </c>
      <c r="D23" s="3" t="s">
        <v>29</v>
      </c>
      <c r="E23" s="3" t="s">
        <v>8</v>
      </c>
    </row>
    <row r="24">
      <c r="A24" s="3" t="s">
        <v>5</v>
      </c>
      <c r="B24" s="3" t="s">
        <v>6</v>
      </c>
      <c r="C24" s="3">
        <v>249.11</v>
      </c>
      <c r="D24" s="3" t="s">
        <v>30</v>
      </c>
      <c r="E24" s="3" t="s">
        <v>8</v>
      </c>
    </row>
    <row r="25">
      <c r="A25" s="3" t="s">
        <v>5</v>
      </c>
      <c r="B25" s="3" t="s">
        <v>6</v>
      </c>
      <c r="C25" s="3">
        <v>249.0</v>
      </c>
      <c r="D25" s="3" t="s">
        <v>31</v>
      </c>
      <c r="E25" s="3" t="s">
        <v>8</v>
      </c>
    </row>
    <row r="26">
      <c r="A26" s="3" t="s">
        <v>5</v>
      </c>
      <c r="B26" s="3" t="s">
        <v>6</v>
      </c>
      <c r="C26" s="3">
        <v>249.2</v>
      </c>
      <c r="D26" s="3" t="s">
        <v>32</v>
      </c>
      <c r="E26" s="3" t="s">
        <v>8</v>
      </c>
    </row>
    <row r="27">
      <c r="A27" s="3" t="s">
        <v>5</v>
      </c>
      <c r="B27" s="3" t="s">
        <v>6</v>
      </c>
      <c r="C27" s="3">
        <v>249.8</v>
      </c>
      <c r="D27" s="3" t="s">
        <v>33</v>
      </c>
      <c r="E27" s="3" t="s">
        <v>8</v>
      </c>
    </row>
    <row r="28">
      <c r="A28" s="3" t="s">
        <v>5</v>
      </c>
      <c r="B28" s="3" t="s">
        <v>6</v>
      </c>
      <c r="C28" s="3">
        <v>249.7</v>
      </c>
      <c r="D28" s="3" t="s">
        <v>34</v>
      </c>
      <c r="E28" s="3" t="s">
        <v>8</v>
      </c>
    </row>
    <row r="29">
      <c r="A29" s="3" t="s">
        <v>5</v>
      </c>
      <c r="B29" s="3" t="s">
        <v>6</v>
      </c>
      <c r="C29" s="3">
        <v>249.4</v>
      </c>
      <c r="D29" s="3" t="s">
        <v>35</v>
      </c>
      <c r="E29" s="3" t="s">
        <v>8</v>
      </c>
    </row>
    <row r="30">
      <c r="A30" s="3" t="s">
        <v>5</v>
      </c>
      <c r="B30" s="3" t="s">
        <v>6</v>
      </c>
      <c r="C30" s="3">
        <v>249.61</v>
      </c>
      <c r="D30" s="3" t="s">
        <v>36</v>
      </c>
      <c r="E30" s="3" t="s">
        <v>8</v>
      </c>
    </row>
    <row r="31">
      <c r="A31" s="3" t="s">
        <v>5</v>
      </c>
      <c r="B31" s="3" t="s">
        <v>6</v>
      </c>
      <c r="C31" s="3">
        <v>249.5</v>
      </c>
      <c r="D31" s="3" t="s">
        <v>37</v>
      </c>
      <c r="E31" s="3" t="s">
        <v>8</v>
      </c>
    </row>
    <row r="32">
      <c r="A32" s="3" t="s">
        <v>5</v>
      </c>
      <c r="B32" s="3" t="s">
        <v>38</v>
      </c>
      <c r="C32" s="3" t="s">
        <v>39</v>
      </c>
      <c r="D32" s="3" t="s">
        <v>40</v>
      </c>
      <c r="E32" s="3" t="s">
        <v>8</v>
      </c>
    </row>
    <row r="33">
      <c r="A33" s="3" t="s">
        <v>5</v>
      </c>
      <c r="B33" s="3" t="s">
        <v>38</v>
      </c>
      <c r="C33" s="3" t="s">
        <v>41</v>
      </c>
      <c r="D33" s="3" t="s">
        <v>42</v>
      </c>
      <c r="E33" s="3" t="s">
        <v>8</v>
      </c>
    </row>
    <row r="34">
      <c r="A34" s="3" t="s">
        <v>5</v>
      </c>
      <c r="B34" s="3" t="s">
        <v>38</v>
      </c>
      <c r="C34" s="3" t="s">
        <v>43</v>
      </c>
      <c r="D34" s="3" t="s">
        <v>44</v>
      </c>
      <c r="E34" s="3" t="s">
        <v>8</v>
      </c>
    </row>
    <row r="35">
      <c r="A35" s="3" t="s">
        <v>5</v>
      </c>
      <c r="B35" s="3" t="s">
        <v>38</v>
      </c>
      <c r="C35" s="3" t="s">
        <v>45</v>
      </c>
      <c r="D35" s="3" t="s">
        <v>46</v>
      </c>
      <c r="E35" s="3" t="s">
        <v>8</v>
      </c>
    </row>
    <row r="36">
      <c r="A36" s="3" t="s">
        <v>5</v>
      </c>
      <c r="B36" s="3" t="s">
        <v>38</v>
      </c>
      <c r="C36" s="3" t="s">
        <v>47</v>
      </c>
      <c r="D36" s="3" t="s">
        <v>48</v>
      </c>
      <c r="E36" s="3" t="s">
        <v>8</v>
      </c>
    </row>
    <row r="37">
      <c r="A37" s="3" t="s">
        <v>5</v>
      </c>
      <c r="B37" s="3" t="s">
        <v>38</v>
      </c>
      <c r="C37" s="3" t="s">
        <v>49</v>
      </c>
      <c r="D37" s="3" t="s">
        <v>50</v>
      </c>
      <c r="E37" s="3" t="s">
        <v>8</v>
      </c>
    </row>
    <row r="38">
      <c r="A38" s="3" t="s">
        <v>5</v>
      </c>
      <c r="B38" s="3" t="s">
        <v>38</v>
      </c>
      <c r="C38" s="3" t="s">
        <v>51</v>
      </c>
      <c r="D38" s="3" t="s">
        <v>52</v>
      </c>
      <c r="E38" s="3" t="s">
        <v>8</v>
      </c>
    </row>
    <row r="39">
      <c r="A39" s="3" t="s">
        <v>5</v>
      </c>
      <c r="B39" s="3" t="s">
        <v>38</v>
      </c>
      <c r="C39" s="3" t="s">
        <v>53</v>
      </c>
      <c r="D39" s="3" t="s">
        <v>54</v>
      </c>
      <c r="E39" s="3" t="s">
        <v>8</v>
      </c>
    </row>
    <row r="40">
      <c r="A40" s="3" t="s">
        <v>5</v>
      </c>
      <c r="B40" s="3" t="s">
        <v>38</v>
      </c>
      <c r="C40" s="3" t="s">
        <v>55</v>
      </c>
      <c r="D40" s="3" t="s">
        <v>56</v>
      </c>
      <c r="E40" s="3" t="s">
        <v>8</v>
      </c>
    </row>
    <row r="41">
      <c r="A41" s="3" t="s">
        <v>5</v>
      </c>
      <c r="B41" s="3" t="s">
        <v>38</v>
      </c>
      <c r="C41" s="3" t="s">
        <v>57</v>
      </c>
      <c r="D41" s="3" t="s">
        <v>58</v>
      </c>
      <c r="E41" s="3" t="s">
        <v>8</v>
      </c>
    </row>
    <row r="42">
      <c r="A42" s="3" t="s">
        <v>5</v>
      </c>
      <c r="B42" s="3" t="s">
        <v>38</v>
      </c>
      <c r="C42" s="3" t="s">
        <v>59</v>
      </c>
      <c r="D42" s="3" t="s">
        <v>60</v>
      </c>
      <c r="E42" s="3" t="s">
        <v>8</v>
      </c>
      <c r="K42" s="4"/>
      <c r="L42" s="4"/>
    </row>
    <row r="43">
      <c r="A43" s="3" t="s">
        <v>5</v>
      </c>
      <c r="B43" s="3" t="s">
        <v>38</v>
      </c>
      <c r="C43" s="3" t="s">
        <v>61</v>
      </c>
      <c r="D43" s="3" t="s">
        <v>62</v>
      </c>
      <c r="E43" s="3" t="s">
        <v>8</v>
      </c>
      <c r="K43" s="4"/>
      <c r="L43" s="4"/>
    </row>
    <row r="44">
      <c r="A44" s="3" t="s">
        <v>5</v>
      </c>
      <c r="B44" s="3" t="s">
        <v>38</v>
      </c>
      <c r="C44" s="3" t="s">
        <v>63</v>
      </c>
      <c r="D44" s="3" t="s">
        <v>64</v>
      </c>
      <c r="E44" s="3" t="s">
        <v>8</v>
      </c>
      <c r="K44" s="4"/>
      <c r="L44" s="4"/>
    </row>
    <row r="45">
      <c r="A45" s="3" t="s">
        <v>5</v>
      </c>
      <c r="B45" s="3" t="s">
        <v>38</v>
      </c>
      <c r="C45" s="3" t="s">
        <v>65</v>
      </c>
      <c r="D45" s="3" t="s">
        <v>66</v>
      </c>
      <c r="E45" s="3" t="s">
        <v>8</v>
      </c>
      <c r="K45" s="4"/>
      <c r="L45" s="4"/>
    </row>
    <row r="46">
      <c r="A46" s="3" t="s">
        <v>5</v>
      </c>
      <c r="B46" s="3" t="s">
        <v>38</v>
      </c>
      <c r="C46" s="3" t="s">
        <v>67</v>
      </c>
      <c r="D46" s="3" t="s">
        <v>68</v>
      </c>
      <c r="E46" s="3" t="s">
        <v>8</v>
      </c>
      <c r="K46" s="4"/>
      <c r="L46" s="4"/>
    </row>
    <row r="47">
      <c r="A47" s="3" t="s">
        <v>5</v>
      </c>
      <c r="B47" s="3" t="s">
        <v>38</v>
      </c>
      <c r="C47" s="3" t="s">
        <v>69</v>
      </c>
      <c r="D47" s="3" t="s">
        <v>70</v>
      </c>
      <c r="E47" s="3" t="s">
        <v>8</v>
      </c>
      <c r="K47" s="4"/>
      <c r="L47" s="4"/>
    </row>
    <row r="48">
      <c r="A48" s="3" t="s">
        <v>5</v>
      </c>
      <c r="B48" s="3" t="s">
        <v>38</v>
      </c>
      <c r="C48" s="3" t="s">
        <v>71</v>
      </c>
      <c r="D48" s="3" t="s">
        <v>72</v>
      </c>
      <c r="E48" s="3" t="s">
        <v>8</v>
      </c>
      <c r="K48" s="4"/>
      <c r="L48" s="4"/>
    </row>
    <row r="49">
      <c r="A49" s="3" t="s">
        <v>5</v>
      </c>
      <c r="B49" s="3" t="s">
        <v>38</v>
      </c>
      <c r="C49" s="3" t="s">
        <v>73</v>
      </c>
      <c r="D49" s="3" t="s">
        <v>74</v>
      </c>
      <c r="E49" s="3" t="s">
        <v>8</v>
      </c>
      <c r="K49" s="4"/>
      <c r="L49" s="4"/>
    </row>
    <row r="50">
      <c r="A50" s="3" t="s">
        <v>5</v>
      </c>
      <c r="B50" s="3" t="s">
        <v>38</v>
      </c>
      <c r="C50" s="3" t="s">
        <v>75</v>
      </c>
      <c r="D50" s="3" t="s">
        <v>76</v>
      </c>
      <c r="E50" s="3" t="s">
        <v>8</v>
      </c>
      <c r="K50" s="4"/>
      <c r="L50" s="4"/>
    </row>
    <row r="51">
      <c r="A51" s="3" t="s">
        <v>5</v>
      </c>
      <c r="B51" s="3" t="s">
        <v>38</v>
      </c>
      <c r="C51" s="3" t="s">
        <v>77</v>
      </c>
      <c r="D51" s="3" t="s">
        <v>78</v>
      </c>
      <c r="E51" s="3" t="s">
        <v>8</v>
      </c>
      <c r="K51" s="4"/>
      <c r="L51" s="4"/>
    </row>
    <row r="52">
      <c r="A52" s="3" t="s">
        <v>5</v>
      </c>
      <c r="B52" s="3" t="s">
        <v>38</v>
      </c>
      <c r="C52" s="3" t="s">
        <v>79</v>
      </c>
      <c r="D52" s="3" t="s">
        <v>80</v>
      </c>
      <c r="E52" s="3" t="s">
        <v>8</v>
      </c>
      <c r="K52" s="4"/>
      <c r="L52" s="4"/>
    </row>
    <row r="53">
      <c r="A53" s="3" t="s">
        <v>5</v>
      </c>
      <c r="B53" s="3" t="s">
        <v>38</v>
      </c>
      <c r="C53" s="3" t="s">
        <v>81</v>
      </c>
      <c r="D53" s="3" t="s">
        <v>82</v>
      </c>
      <c r="E53" s="3" t="s">
        <v>8</v>
      </c>
      <c r="K53" s="4"/>
      <c r="L53" s="4"/>
    </row>
    <row r="54">
      <c r="A54" s="3" t="s">
        <v>5</v>
      </c>
      <c r="B54" s="3" t="s">
        <v>38</v>
      </c>
      <c r="C54" s="3" t="s">
        <v>83</v>
      </c>
      <c r="D54" s="3" t="s">
        <v>84</v>
      </c>
      <c r="E54" s="3" t="s">
        <v>8</v>
      </c>
      <c r="K54" s="4"/>
      <c r="L54" s="4"/>
    </row>
    <row r="55">
      <c r="A55" s="3" t="s">
        <v>5</v>
      </c>
      <c r="B55" s="3" t="s">
        <v>38</v>
      </c>
      <c r="C55" s="3" t="s">
        <v>85</v>
      </c>
      <c r="D55" s="3" t="s">
        <v>84</v>
      </c>
      <c r="E55" s="3" t="s">
        <v>8</v>
      </c>
      <c r="K55" s="4"/>
      <c r="L55" s="4"/>
    </row>
    <row r="56">
      <c r="A56" s="3" t="s">
        <v>5</v>
      </c>
      <c r="B56" s="3" t="s">
        <v>38</v>
      </c>
      <c r="C56" s="3" t="s">
        <v>86</v>
      </c>
      <c r="D56" s="3" t="s">
        <v>87</v>
      </c>
      <c r="E56" s="3" t="s">
        <v>8</v>
      </c>
      <c r="K56" s="4"/>
      <c r="L56" s="4"/>
    </row>
    <row r="57">
      <c r="A57" s="3" t="s">
        <v>5</v>
      </c>
      <c r="B57" s="3" t="s">
        <v>38</v>
      </c>
      <c r="C57" s="3" t="s">
        <v>88</v>
      </c>
      <c r="D57" s="3" t="s">
        <v>89</v>
      </c>
      <c r="E57" s="3" t="s">
        <v>8</v>
      </c>
      <c r="K57" s="4"/>
      <c r="L57" s="4"/>
    </row>
    <row r="58">
      <c r="A58" s="3" t="s">
        <v>5</v>
      </c>
      <c r="B58" s="3" t="s">
        <v>38</v>
      </c>
      <c r="C58" s="3" t="s">
        <v>90</v>
      </c>
      <c r="D58" s="3" t="s">
        <v>91</v>
      </c>
      <c r="E58" s="3" t="s">
        <v>8</v>
      </c>
      <c r="K58" s="4"/>
      <c r="L58" s="4"/>
    </row>
    <row r="59">
      <c r="A59" s="3" t="s">
        <v>5</v>
      </c>
      <c r="B59" s="3" t="s">
        <v>38</v>
      </c>
      <c r="C59" s="3" t="s">
        <v>92</v>
      </c>
      <c r="D59" s="3" t="s">
        <v>93</v>
      </c>
      <c r="E59" s="3" t="s">
        <v>8</v>
      </c>
      <c r="K59" s="4"/>
      <c r="L59" s="4"/>
    </row>
    <row r="60">
      <c r="A60" s="3" t="s">
        <v>5</v>
      </c>
      <c r="B60" s="3" t="s">
        <v>38</v>
      </c>
      <c r="C60" s="3" t="s">
        <v>94</v>
      </c>
      <c r="D60" s="3" t="s">
        <v>95</v>
      </c>
      <c r="E60" s="3" t="s">
        <v>8</v>
      </c>
      <c r="K60" s="4"/>
      <c r="L60" s="4"/>
    </row>
    <row r="61">
      <c r="A61" s="3" t="s">
        <v>5</v>
      </c>
      <c r="B61" s="3" t="s">
        <v>38</v>
      </c>
      <c r="C61" s="3" t="s">
        <v>96</v>
      </c>
      <c r="D61" s="3" t="s">
        <v>97</v>
      </c>
      <c r="E61" s="3" t="s">
        <v>8</v>
      </c>
      <c r="K61" s="4"/>
      <c r="L61" s="4"/>
    </row>
    <row r="62">
      <c r="A62" s="3" t="s">
        <v>5</v>
      </c>
      <c r="B62" s="3" t="s">
        <v>38</v>
      </c>
      <c r="C62" s="3" t="s">
        <v>98</v>
      </c>
      <c r="D62" s="3" t="s">
        <v>99</v>
      </c>
      <c r="E62" s="3" t="s">
        <v>8</v>
      </c>
      <c r="K62" s="4"/>
      <c r="L62" s="4"/>
    </row>
    <row r="63">
      <c r="A63" s="3" t="s">
        <v>5</v>
      </c>
      <c r="B63" s="3" t="s">
        <v>38</v>
      </c>
      <c r="C63" s="3" t="s">
        <v>100</v>
      </c>
      <c r="D63" s="3" t="s">
        <v>101</v>
      </c>
      <c r="E63" s="3" t="s">
        <v>8</v>
      </c>
      <c r="K63" s="4"/>
      <c r="L63" s="4"/>
    </row>
    <row r="64">
      <c r="A64" s="3" t="s">
        <v>5</v>
      </c>
      <c r="B64" s="3" t="s">
        <v>38</v>
      </c>
      <c r="C64" s="3" t="s">
        <v>102</v>
      </c>
      <c r="D64" s="3" t="s">
        <v>103</v>
      </c>
      <c r="E64" s="3" t="s">
        <v>8</v>
      </c>
      <c r="K64" s="4"/>
      <c r="L64" s="4"/>
    </row>
    <row r="65">
      <c r="A65" s="3" t="s">
        <v>5</v>
      </c>
      <c r="B65" s="3" t="s">
        <v>38</v>
      </c>
      <c r="C65" s="3" t="s">
        <v>104</v>
      </c>
      <c r="D65" s="3" t="s">
        <v>105</v>
      </c>
      <c r="E65" s="3" t="s">
        <v>8</v>
      </c>
      <c r="K65" s="4"/>
      <c r="L65" s="4"/>
    </row>
    <row r="66">
      <c r="A66" s="3" t="s">
        <v>5</v>
      </c>
      <c r="B66" s="3" t="s">
        <v>38</v>
      </c>
      <c r="C66" s="3" t="s">
        <v>106</v>
      </c>
      <c r="D66" s="3" t="s">
        <v>107</v>
      </c>
      <c r="E66" s="3" t="s">
        <v>8</v>
      </c>
      <c r="K66" s="4"/>
      <c r="L66" s="4"/>
    </row>
    <row r="67">
      <c r="A67" s="3" t="s">
        <v>5</v>
      </c>
      <c r="B67" s="3" t="s">
        <v>38</v>
      </c>
      <c r="C67" s="3" t="s">
        <v>108</v>
      </c>
      <c r="D67" s="3" t="s">
        <v>109</v>
      </c>
      <c r="E67" s="3" t="s">
        <v>8</v>
      </c>
      <c r="K67" s="4"/>
      <c r="L67" s="4"/>
    </row>
    <row r="68">
      <c r="A68" s="3" t="s">
        <v>5</v>
      </c>
      <c r="B68" s="3" t="s">
        <v>38</v>
      </c>
      <c r="C68" s="3" t="s">
        <v>110</v>
      </c>
      <c r="D68" s="3" t="s">
        <v>111</v>
      </c>
      <c r="E68" s="3" t="s">
        <v>8</v>
      </c>
      <c r="K68" s="4"/>
      <c r="L68" s="4"/>
    </row>
    <row r="69">
      <c r="A69" s="3" t="s">
        <v>5</v>
      </c>
      <c r="B69" s="3" t="s">
        <v>38</v>
      </c>
      <c r="C69" s="3" t="s">
        <v>112</v>
      </c>
      <c r="D69" s="3" t="s">
        <v>113</v>
      </c>
      <c r="E69" s="3" t="s">
        <v>8</v>
      </c>
      <c r="K69" s="4"/>
      <c r="L69" s="4"/>
    </row>
    <row r="70">
      <c r="A70" s="3" t="s">
        <v>5</v>
      </c>
      <c r="B70" s="3" t="s">
        <v>38</v>
      </c>
      <c r="C70" s="3" t="s">
        <v>114</v>
      </c>
      <c r="D70" s="3" t="s">
        <v>115</v>
      </c>
      <c r="E70" s="3" t="s">
        <v>8</v>
      </c>
      <c r="K70" s="4"/>
      <c r="L70" s="4"/>
    </row>
    <row r="71">
      <c r="A71" s="3" t="s">
        <v>5</v>
      </c>
      <c r="B71" s="3" t="s">
        <v>38</v>
      </c>
      <c r="C71" s="3" t="s">
        <v>116</v>
      </c>
      <c r="D71" s="3" t="s">
        <v>117</v>
      </c>
      <c r="E71" s="3" t="s">
        <v>8</v>
      </c>
      <c r="K71" s="4"/>
      <c r="L71" s="4"/>
    </row>
    <row r="72">
      <c r="A72" s="3" t="s">
        <v>5</v>
      </c>
      <c r="B72" s="3" t="s">
        <v>38</v>
      </c>
      <c r="C72" s="3" t="s">
        <v>118</v>
      </c>
      <c r="D72" s="3" t="s">
        <v>119</v>
      </c>
      <c r="E72" s="3" t="s">
        <v>8</v>
      </c>
      <c r="K72" s="4"/>
      <c r="L72" s="4"/>
    </row>
    <row r="73">
      <c r="A73" s="3" t="s">
        <v>5</v>
      </c>
      <c r="B73" s="3" t="s">
        <v>38</v>
      </c>
      <c r="C73" s="3" t="s">
        <v>120</v>
      </c>
      <c r="D73" s="3" t="s">
        <v>121</v>
      </c>
      <c r="E73" s="3" t="s">
        <v>8</v>
      </c>
      <c r="K73" s="4"/>
      <c r="L73" s="4"/>
    </row>
    <row r="74">
      <c r="A74" s="3" t="s">
        <v>5</v>
      </c>
      <c r="B74" s="3" t="s">
        <v>38</v>
      </c>
      <c r="C74" s="3" t="s">
        <v>122</v>
      </c>
      <c r="D74" s="3" t="s">
        <v>123</v>
      </c>
      <c r="E74" s="3" t="s">
        <v>8</v>
      </c>
      <c r="K74" s="4"/>
      <c r="L74" s="4"/>
    </row>
    <row r="75">
      <c r="A75" s="3" t="s">
        <v>5</v>
      </c>
      <c r="B75" s="3" t="s">
        <v>38</v>
      </c>
      <c r="C75" s="3" t="s">
        <v>124</v>
      </c>
      <c r="D75" s="3" t="s">
        <v>125</v>
      </c>
      <c r="E75" s="3" t="s">
        <v>8</v>
      </c>
      <c r="K75" s="4"/>
      <c r="L75" s="4"/>
    </row>
    <row r="76">
      <c r="A76" s="3" t="s">
        <v>5</v>
      </c>
      <c r="B76" s="3" t="s">
        <v>38</v>
      </c>
      <c r="C76" s="3" t="s">
        <v>126</v>
      </c>
      <c r="D76" s="3" t="s">
        <v>127</v>
      </c>
      <c r="E76" s="3" t="s">
        <v>8</v>
      </c>
      <c r="K76" s="4"/>
      <c r="L76" s="4"/>
    </row>
    <row r="77">
      <c r="A77" s="3" t="s">
        <v>5</v>
      </c>
      <c r="B77" s="3" t="s">
        <v>38</v>
      </c>
      <c r="C77" s="3" t="s">
        <v>128</v>
      </c>
      <c r="D77" s="3" t="s">
        <v>129</v>
      </c>
      <c r="E77" s="3" t="s">
        <v>8</v>
      </c>
      <c r="K77" s="4"/>
      <c r="L77" s="4"/>
    </row>
    <row r="78">
      <c r="A78" s="3" t="s">
        <v>5</v>
      </c>
      <c r="B78" s="3" t="s">
        <v>38</v>
      </c>
      <c r="C78" s="3" t="s">
        <v>130</v>
      </c>
      <c r="D78" s="3" t="s">
        <v>131</v>
      </c>
      <c r="E78" s="3" t="s">
        <v>8</v>
      </c>
      <c r="K78" s="4"/>
      <c r="L78" s="4"/>
    </row>
    <row r="79">
      <c r="A79" s="3" t="s">
        <v>5</v>
      </c>
      <c r="B79" s="3" t="s">
        <v>38</v>
      </c>
      <c r="C79" s="3" t="s">
        <v>132</v>
      </c>
      <c r="D79" s="3" t="s">
        <v>133</v>
      </c>
      <c r="E79" s="3" t="s">
        <v>8</v>
      </c>
      <c r="K79" s="4"/>
      <c r="L79" s="4"/>
    </row>
    <row r="80">
      <c r="A80" s="3" t="s">
        <v>5</v>
      </c>
      <c r="B80" s="3" t="s">
        <v>38</v>
      </c>
      <c r="C80" s="3" t="s">
        <v>134</v>
      </c>
      <c r="D80" s="3" t="s">
        <v>135</v>
      </c>
      <c r="E80" s="3" t="s">
        <v>8</v>
      </c>
      <c r="K80" s="4"/>
      <c r="L80" s="4"/>
    </row>
    <row r="81">
      <c r="A81" s="3" t="s">
        <v>5</v>
      </c>
      <c r="B81" s="3" t="s">
        <v>38</v>
      </c>
      <c r="C81" s="3" t="s">
        <v>136</v>
      </c>
      <c r="D81" s="3" t="s">
        <v>137</v>
      </c>
      <c r="E81" s="3" t="s">
        <v>8</v>
      </c>
      <c r="K81" s="4"/>
      <c r="L81" s="4"/>
    </row>
    <row r="82">
      <c r="A82" s="3" t="s">
        <v>5</v>
      </c>
      <c r="B82" s="3" t="s">
        <v>38</v>
      </c>
      <c r="C82" s="3" t="s">
        <v>138</v>
      </c>
      <c r="D82" s="3" t="s">
        <v>139</v>
      </c>
      <c r="E82" s="3" t="s">
        <v>8</v>
      </c>
      <c r="K82" s="4"/>
      <c r="L82" s="4"/>
    </row>
    <row r="83">
      <c r="A83" s="3" t="s">
        <v>5</v>
      </c>
      <c r="B83" s="3" t="s">
        <v>38</v>
      </c>
      <c r="C83" s="3" t="s">
        <v>140</v>
      </c>
      <c r="D83" s="3" t="s">
        <v>141</v>
      </c>
      <c r="E83" s="3" t="s">
        <v>8</v>
      </c>
      <c r="K83" s="4"/>
      <c r="L83" s="4"/>
    </row>
    <row r="84">
      <c r="A84" s="3" t="s">
        <v>5</v>
      </c>
      <c r="B84" s="3" t="s">
        <v>38</v>
      </c>
      <c r="C84" s="3" t="s">
        <v>142</v>
      </c>
      <c r="D84" s="3" t="s">
        <v>143</v>
      </c>
      <c r="E84" s="3" t="s">
        <v>8</v>
      </c>
      <c r="K84" s="4"/>
      <c r="L84" s="4"/>
    </row>
    <row r="85">
      <c r="A85" s="3" t="s">
        <v>5</v>
      </c>
      <c r="B85" s="3" t="s">
        <v>38</v>
      </c>
      <c r="C85" s="3" t="s">
        <v>144</v>
      </c>
      <c r="D85" s="3" t="s">
        <v>145</v>
      </c>
      <c r="E85" s="3" t="s">
        <v>8</v>
      </c>
      <c r="K85" s="4"/>
      <c r="L85" s="4"/>
    </row>
    <row r="86">
      <c r="A86" s="3" t="s">
        <v>5</v>
      </c>
      <c r="B86" s="3" t="s">
        <v>38</v>
      </c>
      <c r="C86" s="3" t="s">
        <v>146</v>
      </c>
      <c r="D86" s="3" t="s">
        <v>147</v>
      </c>
      <c r="E86" s="3" t="s">
        <v>8</v>
      </c>
      <c r="K86" s="4"/>
      <c r="L86" s="4"/>
    </row>
    <row r="87">
      <c r="A87" s="3" t="s">
        <v>5</v>
      </c>
      <c r="B87" s="3" t="s">
        <v>38</v>
      </c>
      <c r="C87" s="3" t="s">
        <v>148</v>
      </c>
      <c r="D87" s="3" t="s">
        <v>149</v>
      </c>
      <c r="E87" s="3" t="s">
        <v>8</v>
      </c>
      <c r="K87" s="4"/>
      <c r="L87" s="4"/>
    </row>
    <row r="88">
      <c r="A88" s="3" t="s">
        <v>5</v>
      </c>
      <c r="B88" s="3" t="s">
        <v>38</v>
      </c>
      <c r="C88" s="3" t="s">
        <v>150</v>
      </c>
      <c r="D88" s="3" t="s">
        <v>151</v>
      </c>
      <c r="E88" s="3" t="s">
        <v>8</v>
      </c>
      <c r="K88" s="4"/>
      <c r="L88" s="4"/>
    </row>
    <row r="89">
      <c r="A89" s="3" t="s">
        <v>5</v>
      </c>
      <c r="B89" s="3" t="s">
        <v>38</v>
      </c>
      <c r="C89" s="3" t="s">
        <v>152</v>
      </c>
      <c r="D89" s="3" t="s">
        <v>153</v>
      </c>
      <c r="E89" s="3" t="s">
        <v>8</v>
      </c>
      <c r="K89" s="4"/>
      <c r="L89" s="4"/>
    </row>
    <row r="90">
      <c r="A90" s="3" t="s">
        <v>5</v>
      </c>
      <c r="B90" s="3" t="s">
        <v>38</v>
      </c>
      <c r="C90" s="3" t="s">
        <v>154</v>
      </c>
      <c r="D90" s="3" t="s">
        <v>155</v>
      </c>
      <c r="E90" s="3" t="s">
        <v>8</v>
      </c>
      <c r="K90" s="4"/>
      <c r="L90" s="4"/>
    </row>
    <row r="91">
      <c r="A91" s="3" t="s">
        <v>5</v>
      </c>
      <c r="B91" s="3" t="s">
        <v>38</v>
      </c>
      <c r="C91" s="3" t="s">
        <v>156</v>
      </c>
      <c r="D91" s="3" t="s">
        <v>157</v>
      </c>
      <c r="E91" s="3" t="s">
        <v>8</v>
      </c>
      <c r="K91" s="4"/>
      <c r="L91" s="4"/>
    </row>
    <row r="92">
      <c r="A92" s="3" t="s">
        <v>5</v>
      </c>
      <c r="B92" s="3" t="s">
        <v>38</v>
      </c>
      <c r="C92" s="3" t="s">
        <v>158</v>
      </c>
      <c r="D92" s="3" t="s">
        <v>159</v>
      </c>
      <c r="E92" s="3" t="s">
        <v>8</v>
      </c>
      <c r="K92" s="4"/>
      <c r="L92" s="4"/>
    </row>
    <row r="93">
      <c r="A93" s="3" t="s">
        <v>5</v>
      </c>
      <c r="B93" s="3" t="s">
        <v>38</v>
      </c>
      <c r="C93" s="3" t="s">
        <v>160</v>
      </c>
      <c r="D93" s="3" t="s">
        <v>161</v>
      </c>
      <c r="E93" s="3" t="s">
        <v>8</v>
      </c>
      <c r="K93" s="4"/>
      <c r="L93" s="4"/>
    </row>
    <row r="94">
      <c r="A94" s="3" t="s">
        <v>5</v>
      </c>
      <c r="B94" s="3" t="s">
        <v>38</v>
      </c>
      <c r="C94" s="3" t="s">
        <v>162</v>
      </c>
      <c r="D94" s="3" t="s">
        <v>163</v>
      </c>
      <c r="E94" s="3" t="s">
        <v>8</v>
      </c>
      <c r="K94" s="4"/>
      <c r="L94" s="4"/>
    </row>
    <row r="95">
      <c r="A95" s="3" t="s">
        <v>5</v>
      </c>
      <c r="B95" s="3" t="s">
        <v>38</v>
      </c>
      <c r="C95" s="3" t="s">
        <v>164</v>
      </c>
      <c r="D95" s="3" t="s">
        <v>165</v>
      </c>
      <c r="E95" s="3" t="s">
        <v>8</v>
      </c>
      <c r="K95" s="4"/>
      <c r="L95" s="4"/>
    </row>
    <row r="96">
      <c r="A96" s="3" t="s">
        <v>5</v>
      </c>
      <c r="B96" s="3" t="s">
        <v>38</v>
      </c>
      <c r="C96" s="3" t="s">
        <v>166</v>
      </c>
      <c r="D96" s="3" t="s">
        <v>167</v>
      </c>
      <c r="E96" s="3" t="s">
        <v>8</v>
      </c>
      <c r="K96" s="4"/>
      <c r="L96" s="4"/>
    </row>
    <row r="97">
      <c r="A97" s="3" t="s">
        <v>5</v>
      </c>
      <c r="B97" s="3" t="s">
        <v>38</v>
      </c>
      <c r="C97" s="3" t="s">
        <v>168</v>
      </c>
      <c r="D97" s="3" t="s">
        <v>169</v>
      </c>
      <c r="E97" s="3" t="s">
        <v>8</v>
      </c>
      <c r="K97" s="4"/>
      <c r="L97" s="4"/>
    </row>
    <row r="98">
      <c r="A98" s="3" t="s">
        <v>5</v>
      </c>
      <c r="B98" s="3" t="s">
        <v>38</v>
      </c>
      <c r="C98" s="3" t="s">
        <v>170</v>
      </c>
      <c r="D98" s="3" t="s">
        <v>171</v>
      </c>
      <c r="E98" s="3" t="s">
        <v>8</v>
      </c>
      <c r="K98" s="4"/>
      <c r="L98" s="4"/>
    </row>
    <row r="99">
      <c r="A99" s="3" t="s">
        <v>5</v>
      </c>
      <c r="B99" s="3" t="s">
        <v>38</v>
      </c>
      <c r="C99" s="3" t="s">
        <v>172</v>
      </c>
      <c r="D99" s="3" t="s">
        <v>173</v>
      </c>
      <c r="E99" s="3" t="s">
        <v>8</v>
      </c>
      <c r="K99" s="4"/>
      <c r="L99" s="4"/>
    </row>
    <row r="100">
      <c r="A100" s="3" t="s">
        <v>5</v>
      </c>
      <c r="B100" s="3" t="s">
        <v>38</v>
      </c>
      <c r="C100" s="3" t="s">
        <v>174</v>
      </c>
      <c r="D100" s="3" t="s">
        <v>175</v>
      </c>
      <c r="E100" s="3" t="s">
        <v>8</v>
      </c>
      <c r="K100" s="4"/>
      <c r="L100" s="4"/>
    </row>
    <row r="101">
      <c r="A101" s="3" t="s">
        <v>5</v>
      </c>
      <c r="B101" s="3" t="s">
        <v>38</v>
      </c>
      <c r="C101" s="3" t="s">
        <v>176</v>
      </c>
      <c r="D101" s="3" t="s">
        <v>177</v>
      </c>
      <c r="E101" s="3" t="s">
        <v>8</v>
      </c>
      <c r="K101" s="4"/>
      <c r="L101" s="4"/>
    </row>
    <row r="102">
      <c r="A102" s="3" t="s">
        <v>5</v>
      </c>
      <c r="B102" s="3" t="s">
        <v>38</v>
      </c>
      <c r="C102" s="3" t="s">
        <v>178</v>
      </c>
      <c r="D102" s="3" t="s">
        <v>179</v>
      </c>
      <c r="E102" s="3" t="s">
        <v>8</v>
      </c>
      <c r="K102" s="4"/>
      <c r="L102" s="4"/>
    </row>
    <row r="103">
      <c r="A103" s="3" t="s">
        <v>5</v>
      </c>
      <c r="B103" s="3" t="s">
        <v>38</v>
      </c>
      <c r="C103" s="3" t="s">
        <v>180</v>
      </c>
      <c r="D103" s="3" t="s">
        <v>181</v>
      </c>
      <c r="E103" s="3" t="s">
        <v>8</v>
      </c>
      <c r="K103" s="4"/>
      <c r="L103" s="4"/>
    </row>
    <row r="104">
      <c r="A104" s="3" t="s">
        <v>5</v>
      </c>
      <c r="B104" s="3" t="s">
        <v>38</v>
      </c>
      <c r="C104" s="3" t="s">
        <v>182</v>
      </c>
      <c r="D104" s="3" t="s">
        <v>183</v>
      </c>
      <c r="E104" s="3" t="s">
        <v>8</v>
      </c>
      <c r="K104" s="4"/>
      <c r="L104" s="4"/>
    </row>
    <row r="105">
      <c r="A105" s="3" t="s">
        <v>5</v>
      </c>
      <c r="B105" s="3" t="s">
        <v>38</v>
      </c>
      <c r="C105" s="3" t="s">
        <v>184</v>
      </c>
      <c r="D105" s="3" t="s">
        <v>185</v>
      </c>
      <c r="E105" s="3" t="s">
        <v>8</v>
      </c>
      <c r="K105" s="4"/>
      <c r="L105" s="4"/>
    </row>
    <row r="106">
      <c r="A106" s="3" t="s">
        <v>5</v>
      </c>
      <c r="B106" s="3" t="s">
        <v>38</v>
      </c>
      <c r="C106" s="3" t="s">
        <v>186</v>
      </c>
      <c r="D106" s="3" t="s">
        <v>187</v>
      </c>
      <c r="E106" s="3" t="s">
        <v>8</v>
      </c>
      <c r="K106" s="4"/>
      <c r="L106" s="4"/>
    </row>
    <row r="107">
      <c r="A107" s="3" t="s">
        <v>5</v>
      </c>
      <c r="B107" s="3" t="s">
        <v>38</v>
      </c>
      <c r="C107" s="3" t="s">
        <v>188</v>
      </c>
      <c r="D107" s="3" t="s">
        <v>189</v>
      </c>
      <c r="E107" s="3" t="s">
        <v>8</v>
      </c>
      <c r="K107" s="4"/>
      <c r="L107" s="4"/>
    </row>
    <row r="108">
      <c r="A108" s="3" t="s">
        <v>5</v>
      </c>
      <c r="B108" s="3" t="s">
        <v>38</v>
      </c>
      <c r="C108" s="3" t="s">
        <v>190</v>
      </c>
      <c r="D108" s="3" t="s">
        <v>191</v>
      </c>
      <c r="E108" s="3" t="s">
        <v>8</v>
      </c>
      <c r="K108" s="4"/>
      <c r="L108" s="4"/>
    </row>
    <row r="109">
      <c r="A109" s="3" t="s">
        <v>5</v>
      </c>
      <c r="B109" s="3" t="s">
        <v>38</v>
      </c>
      <c r="C109" s="3" t="s">
        <v>192</v>
      </c>
      <c r="D109" s="3" t="s">
        <v>193</v>
      </c>
      <c r="E109" s="3" t="s">
        <v>8</v>
      </c>
      <c r="K109" s="4"/>
      <c r="L109" s="4"/>
    </row>
    <row r="110">
      <c r="A110" s="3" t="s">
        <v>5</v>
      </c>
      <c r="B110" s="3" t="s">
        <v>38</v>
      </c>
      <c r="C110" s="3" t="s">
        <v>194</v>
      </c>
      <c r="D110" s="3" t="s">
        <v>195</v>
      </c>
      <c r="E110" s="3" t="s">
        <v>8</v>
      </c>
      <c r="K110" s="4"/>
      <c r="L110" s="4"/>
    </row>
    <row r="111">
      <c r="A111" s="3" t="s">
        <v>5</v>
      </c>
      <c r="B111" s="3" t="s">
        <v>38</v>
      </c>
      <c r="C111" s="3" t="s">
        <v>196</v>
      </c>
      <c r="D111" s="3" t="s">
        <v>197</v>
      </c>
      <c r="E111" s="3" t="s">
        <v>8</v>
      </c>
      <c r="K111" s="4"/>
      <c r="L111" s="4"/>
    </row>
    <row r="112">
      <c r="A112" s="3" t="s">
        <v>5</v>
      </c>
      <c r="B112" s="3" t="s">
        <v>38</v>
      </c>
      <c r="C112" s="3" t="s">
        <v>198</v>
      </c>
      <c r="D112" s="3" t="s">
        <v>199</v>
      </c>
      <c r="E112" s="3" t="s">
        <v>8</v>
      </c>
      <c r="K112" s="4"/>
      <c r="L112" s="4"/>
    </row>
    <row r="113">
      <c r="A113" s="3" t="s">
        <v>5</v>
      </c>
      <c r="B113" s="3" t="s">
        <v>38</v>
      </c>
      <c r="C113" s="3" t="s">
        <v>200</v>
      </c>
      <c r="D113" s="3" t="s">
        <v>201</v>
      </c>
      <c r="E113" s="3" t="s">
        <v>8</v>
      </c>
      <c r="K113" s="4"/>
      <c r="L113" s="4"/>
    </row>
    <row r="114">
      <c r="A114" s="3" t="s">
        <v>5</v>
      </c>
      <c r="B114" s="3" t="s">
        <v>38</v>
      </c>
      <c r="C114" s="3" t="s">
        <v>202</v>
      </c>
      <c r="D114" s="3" t="s">
        <v>203</v>
      </c>
      <c r="E114" s="3" t="s">
        <v>8</v>
      </c>
      <c r="K114" s="4"/>
      <c r="L114" s="4"/>
    </row>
    <row r="115">
      <c r="A115" s="3" t="s">
        <v>5</v>
      </c>
      <c r="B115" s="3" t="s">
        <v>38</v>
      </c>
      <c r="C115" s="3" t="s">
        <v>204</v>
      </c>
      <c r="D115" s="3" t="s">
        <v>205</v>
      </c>
      <c r="E115" s="3" t="s">
        <v>8</v>
      </c>
      <c r="K115" s="4"/>
      <c r="L115" s="4"/>
    </row>
    <row r="116">
      <c r="A116" s="3" t="s">
        <v>5</v>
      </c>
      <c r="B116" s="3" t="s">
        <v>38</v>
      </c>
      <c r="C116" s="3" t="s">
        <v>206</v>
      </c>
      <c r="D116" s="3" t="s">
        <v>207</v>
      </c>
      <c r="E116" s="3" t="s">
        <v>8</v>
      </c>
      <c r="K116" s="4"/>
      <c r="L116" s="4"/>
    </row>
    <row r="117">
      <c r="A117" s="3" t="s">
        <v>5</v>
      </c>
      <c r="B117" s="3" t="s">
        <v>38</v>
      </c>
      <c r="C117" s="3" t="s">
        <v>208</v>
      </c>
      <c r="D117" s="3" t="s">
        <v>209</v>
      </c>
      <c r="E117" s="3" t="s">
        <v>8</v>
      </c>
      <c r="K117" s="4"/>
      <c r="L117" s="4"/>
    </row>
    <row r="118">
      <c r="A118" s="3" t="s">
        <v>5</v>
      </c>
      <c r="B118" s="3" t="s">
        <v>38</v>
      </c>
      <c r="C118" s="3" t="s">
        <v>210</v>
      </c>
      <c r="D118" s="3" t="s">
        <v>211</v>
      </c>
      <c r="E118" s="3" t="s">
        <v>8</v>
      </c>
      <c r="K118" s="4"/>
      <c r="L118" s="4"/>
    </row>
    <row r="119">
      <c r="A119" s="3" t="s">
        <v>5</v>
      </c>
      <c r="B119" s="3" t="s">
        <v>38</v>
      </c>
      <c r="C119" s="3" t="s">
        <v>212</v>
      </c>
      <c r="D119" s="3" t="s">
        <v>213</v>
      </c>
      <c r="E119" s="3" t="s">
        <v>8</v>
      </c>
      <c r="K119" s="4"/>
      <c r="L119" s="4"/>
    </row>
    <row r="120">
      <c r="A120" s="3" t="s">
        <v>5</v>
      </c>
      <c r="B120" s="3" t="s">
        <v>38</v>
      </c>
      <c r="C120" s="3" t="s">
        <v>214</v>
      </c>
      <c r="D120" s="3" t="s">
        <v>215</v>
      </c>
      <c r="E120" s="3" t="s">
        <v>8</v>
      </c>
      <c r="K120" s="4"/>
      <c r="L120" s="4"/>
    </row>
    <row r="121">
      <c r="A121" s="3" t="s">
        <v>5</v>
      </c>
      <c r="B121" s="3" t="s">
        <v>38</v>
      </c>
      <c r="C121" s="3" t="s">
        <v>216</v>
      </c>
      <c r="D121" s="3" t="s">
        <v>217</v>
      </c>
      <c r="E121" s="3" t="s">
        <v>8</v>
      </c>
      <c r="K121" s="4"/>
      <c r="L121" s="4"/>
    </row>
    <row r="122">
      <c r="A122" s="3" t="s">
        <v>5</v>
      </c>
      <c r="B122" s="3" t="s">
        <v>38</v>
      </c>
      <c r="C122" s="3" t="s">
        <v>218</v>
      </c>
      <c r="D122" s="3" t="s">
        <v>219</v>
      </c>
      <c r="E122" s="3" t="s">
        <v>8</v>
      </c>
      <c r="K122" s="4"/>
      <c r="L122" s="4"/>
    </row>
    <row r="123">
      <c r="A123" s="3" t="s">
        <v>5</v>
      </c>
      <c r="B123" s="3" t="s">
        <v>38</v>
      </c>
      <c r="C123" s="3" t="s">
        <v>220</v>
      </c>
      <c r="D123" s="3" t="s">
        <v>221</v>
      </c>
      <c r="E123" s="3" t="s">
        <v>8</v>
      </c>
      <c r="K123" s="4"/>
      <c r="L123" s="4"/>
    </row>
    <row r="124">
      <c r="A124" s="3" t="s">
        <v>5</v>
      </c>
      <c r="B124" s="3" t="s">
        <v>38</v>
      </c>
      <c r="C124" s="3" t="s">
        <v>222</v>
      </c>
      <c r="D124" s="3" t="s">
        <v>223</v>
      </c>
      <c r="E124" s="3" t="s">
        <v>8</v>
      </c>
      <c r="K124" s="4"/>
      <c r="L124" s="4"/>
    </row>
    <row r="125">
      <c r="A125" s="3" t="s">
        <v>5</v>
      </c>
      <c r="B125" s="3" t="s">
        <v>38</v>
      </c>
      <c r="C125" s="3" t="s">
        <v>224</v>
      </c>
      <c r="D125" s="3" t="s">
        <v>225</v>
      </c>
      <c r="E125" s="3" t="s">
        <v>8</v>
      </c>
      <c r="K125" s="4"/>
      <c r="L125" s="4"/>
    </row>
    <row r="126">
      <c r="A126" s="3" t="s">
        <v>5</v>
      </c>
      <c r="B126" s="3" t="s">
        <v>38</v>
      </c>
      <c r="C126" s="3" t="s">
        <v>226</v>
      </c>
      <c r="D126" s="3" t="s">
        <v>227</v>
      </c>
      <c r="E126" s="3" t="s">
        <v>8</v>
      </c>
      <c r="K126" s="4"/>
      <c r="L126" s="4"/>
    </row>
    <row r="127">
      <c r="A127" s="3" t="s">
        <v>5</v>
      </c>
      <c r="B127" s="3" t="s">
        <v>38</v>
      </c>
      <c r="C127" s="3" t="s">
        <v>228</v>
      </c>
      <c r="D127" s="3" t="s">
        <v>229</v>
      </c>
      <c r="E127" s="3" t="s">
        <v>8</v>
      </c>
      <c r="K127" s="4"/>
      <c r="L127" s="4"/>
    </row>
    <row r="128">
      <c r="A128" s="3" t="s">
        <v>5</v>
      </c>
      <c r="B128" s="3" t="s">
        <v>38</v>
      </c>
      <c r="C128" s="3" t="s">
        <v>230</v>
      </c>
      <c r="D128" s="3" t="s">
        <v>231</v>
      </c>
      <c r="E128" s="3" t="s">
        <v>8</v>
      </c>
      <c r="K128" s="4"/>
      <c r="L128" s="4"/>
    </row>
    <row r="129">
      <c r="A129" s="3" t="s">
        <v>5</v>
      </c>
      <c r="B129" s="3" t="s">
        <v>38</v>
      </c>
      <c r="C129" s="3" t="s">
        <v>232</v>
      </c>
      <c r="D129" s="3" t="s">
        <v>233</v>
      </c>
      <c r="E129" s="3" t="s">
        <v>8</v>
      </c>
      <c r="K129" s="4"/>
      <c r="L129" s="4"/>
    </row>
    <row r="130">
      <c r="A130" s="3" t="s">
        <v>5</v>
      </c>
      <c r="B130" s="3" t="s">
        <v>38</v>
      </c>
      <c r="C130" s="3" t="s">
        <v>234</v>
      </c>
      <c r="D130" s="3" t="s">
        <v>235</v>
      </c>
      <c r="E130" s="3" t="s">
        <v>8</v>
      </c>
      <c r="K130" s="4"/>
      <c r="L130" s="4"/>
    </row>
    <row r="131">
      <c r="A131" s="3" t="s">
        <v>5</v>
      </c>
      <c r="B131" s="3" t="s">
        <v>38</v>
      </c>
      <c r="C131" s="3" t="s">
        <v>236</v>
      </c>
      <c r="D131" s="3" t="s">
        <v>237</v>
      </c>
      <c r="E131" s="3" t="s">
        <v>8</v>
      </c>
      <c r="K131" s="4"/>
      <c r="L131" s="4"/>
    </row>
    <row r="132">
      <c r="A132" s="3" t="s">
        <v>5</v>
      </c>
      <c r="B132" s="3" t="s">
        <v>38</v>
      </c>
      <c r="C132" s="3" t="s">
        <v>238</v>
      </c>
      <c r="D132" s="3" t="s">
        <v>239</v>
      </c>
      <c r="E132" s="3" t="s">
        <v>8</v>
      </c>
      <c r="K132" s="4"/>
      <c r="L132" s="4"/>
    </row>
    <row r="133">
      <c r="A133" s="3" t="s">
        <v>5</v>
      </c>
      <c r="B133" s="3" t="s">
        <v>38</v>
      </c>
      <c r="C133" s="3" t="s">
        <v>240</v>
      </c>
      <c r="D133" s="3" t="s">
        <v>241</v>
      </c>
      <c r="E133" s="3" t="s">
        <v>8</v>
      </c>
      <c r="K133" s="4"/>
      <c r="L133" s="4"/>
    </row>
    <row r="134">
      <c r="A134" s="3" t="s">
        <v>5</v>
      </c>
      <c r="B134" s="3" t="s">
        <v>38</v>
      </c>
      <c r="C134" s="3" t="s">
        <v>242</v>
      </c>
      <c r="D134" s="3" t="s">
        <v>243</v>
      </c>
      <c r="E134" s="3" t="s">
        <v>8</v>
      </c>
      <c r="K134" s="4"/>
      <c r="L134" s="4"/>
    </row>
    <row r="135">
      <c r="A135" s="3" t="s">
        <v>5</v>
      </c>
      <c r="B135" s="3" t="s">
        <v>38</v>
      </c>
      <c r="C135" s="3" t="s">
        <v>244</v>
      </c>
      <c r="D135" s="3" t="s">
        <v>245</v>
      </c>
      <c r="E135" s="3" t="s">
        <v>8</v>
      </c>
      <c r="K135" s="4"/>
      <c r="L135" s="4"/>
    </row>
    <row r="136">
      <c r="A136" s="3" t="s">
        <v>5</v>
      </c>
      <c r="B136" s="3" t="s">
        <v>38</v>
      </c>
      <c r="C136" s="3" t="s">
        <v>246</v>
      </c>
      <c r="D136" s="3" t="s">
        <v>247</v>
      </c>
      <c r="E136" s="3" t="s">
        <v>8</v>
      </c>
      <c r="K136" s="4"/>
      <c r="L136" s="4"/>
    </row>
    <row r="137">
      <c r="A137" s="3" t="s">
        <v>5</v>
      </c>
      <c r="B137" s="3" t="s">
        <v>38</v>
      </c>
      <c r="C137" s="3" t="s">
        <v>248</v>
      </c>
      <c r="D137" s="3" t="s">
        <v>249</v>
      </c>
      <c r="E137" s="3" t="s">
        <v>8</v>
      </c>
      <c r="K137" s="4"/>
      <c r="L137" s="4"/>
    </row>
    <row r="138">
      <c r="A138" s="3" t="s">
        <v>5</v>
      </c>
      <c r="B138" s="3" t="s">
        <v>38</v>
      </c>
      <c r="C138" s="3" t="s">
        <v>250</v>
      </c>
      <c r="D138" s="3" t="s">
        <v>251</v>
      </c>
      <c r="E138" s="3" t="s">
        <v>8</v>
      </c>
      <c r="K138" s="4"/>
      <c r="L138" s="4"/>
    </row>
    <row r="139">
      <c r="A139" s="3" t="s">
        <v>5</v>
      </c>
      <c r="B139" s="3" t="s">
        <v>38</v>
      </c>
      <c r="C139" s="3" t="s">
        <v>252</v>
      </c>
      <c r="D139" s="3" t="s">
        <v>253</v>
      </c>
      <c r="E139" s="3" t="s">
        <v>8</v>
      </c>
      <c r="K139" s="4"/>
      <c r="L139" s="4"/>
    </row>
    <row r="140">
      <c r="A140" s="3" t="s">
        <v>5</v>
      </c>
      <c r="B140" s="3" t="s">
        <v>38</v>
      </c>
      <c r="C140" s="3" t="s">
        <v>254</v>
      </c>
      <c r="D140" s="3" t="s">
        <v>255</v>
      </c>
      <c r="E140" s="3" t="s">
        <v>8</v>
      </c>
      <c r="K140" s="4"/>
      <c r="L140" s="4"/>
    </row>
    <row r="141">
      <c r="A141" s="3" t="s">
        <v>5</v>
      </c>
      <c r="B141" s="3" t="s">
        <v>38</v>
      </c>
      <c r="C141" s="3" t="s">
        <v>256</v>
      </c>
      <c r="D141" s="3" t="s">
        <v>257</v>
      </c>
      <c r="E141" s="3" t="s">
        <v>8</v>
      </c>
      <c r="K141" s="4"/>
      <c r="L141" s="4"/>
    </row>
    <row r="142">
      <c r="A142" s="3" t="s">
        <v>5</v>
      </c>
      <c r="B142" s="3" t="s">
        <v>38</v>
      </c>
      <c r="C142" s="3" t="s">
        <v>258</v>
      </c>
      <c r="D142" s="3" t="s">
        <v>259</v>
      </c>
      <c r="E142" s="3" t="s">
        <v>8</v>
      </c>
      <c r="K142" s="4"/>
      <c r="L142" s="4"/>
    </row>
    <row r="143">
      <c r="A143" s="3" t="s">
        <v>5</v>
      </c>
      <c r="B143" s="3" t="s">
        <v>38</v>
      </c>
      <c r="C143" s="3" t="s">
        <v>260</v>
      </c>
      <c r="D143" s="3" t="s">
        <v>261</v>
      </c>
      <c r="E143" s="3" t="s">
        <v>8</v>
      </c>
      <c r="K143" s="4"/>
      <c r="L143" s="4"/>
    </row>
    <row r="144">
      <c r="A144" s="3" t="s">
        <v>5</v>
      </c>
      <c r="B144" s="3" t="s">
        <v>38</v>
      </c>
      <c r="C144" s="3" t="s">
        <v>262</v>
      </c>
      <c r="D144" s="3" t="s">
        <v>263</v>
      </c>
      <c r="E144" s="3" t="s">
        <v>8</v>
      </c>
      <c r="K144" s="4"/>
      <c r="L144" s="4"/>
    </row>
    <row r="145">
      <c r="A145" s="3" t="s">
        <v>5</v>
      </c>
      <c r="B145" s="3" t="s">
        <v>38</v>
      </c>
      <c r="C145" s="3" t="s">
        <v>264</v>
      </c>
      <c r="D145" s="3" t="s">
        <v>265</v>
      </c>
      <c r="E145" s="3" t="s">
        <v>8</v>
      </c>
      <c r="K145" s="4"/>
      <c r="L145" s="4"/>
    </row>
    <row r="146">
      <c r="A146" s="3" t="s">
        <v>5</v>
      </c>
      <c r="B146" s="3" t="s">
        <v>38</v>
      </c>
      <c r="C146" s="3" t="s">
        <v>266</v>
      </c>
      <c r="D146" s="3" t="s">
        <v>267</v>
      </c>
      <c r="E146" s="3" t="s">
        <v>8</v>
      </c>
      <c r="K146" s="4"/>
      <c r="L146" s="4"/>
    </row>
    <row r="147">
      <c r="A147" s="3" t="s">
        <v>5</v>
      </c>
      <c r="B147" s="3" t="s">
        <v>38</v>
      </c>
      <c r="C147" s="3" t="s">
        <v>268</v>
      </c>
      <c r="D147" s="3" t="s">
        <v>269</v>
      </c>
      <c r="E147" s="3" t="s">
        <v>8</v>
      </c>
      <c r="K147" s="4"/>
      <c r="L147" s="4"/>
    </row>
    <row r="148">
      <c r="A148" s="3" t="s">
        <v>5</v>
      </c>
      <c r="B148" s="3" t="s">
        <v>38</v>
      </c>
      <c r="C148" s="3" t="s">
        <v>270</v>
      </c>
      <c r="D148" s="3" t="s">
        <v>271</v>
      </c>
      <c r="E148" s="3" t="s">
        <v>8</v>
      </c>
      <c r="K148" s="4"/>
      <c r="L148" s="4"/>
    </row>
    <row r="149">
      <c r="A149" s="3" t="s">
        <v>5</v>
      </c>
      <c r="B149" s="3" t="s">
        <v>38</v>
      </c>
      <c r="C149" s="3" t="s">
        <v>252</v>
      </c>
      <c r="D149" s="3" t="s">
        <v>253</v>
      </c>
      <c r="E149" s="3" t="s">
        <v>8</v>
      </c>
      <c r="K149" s="4"/>
      <c r="L149" s="4"/>
    </row>
    <row r="150">
      <c r="A150" s="3" t="s">
        <v>5</v>
      </c>
      <c r="B150" s="3" t="s">
        <v>38</v>
      </c>
      <c r="C150" s="3" t="s">
        <v>254</v>
      </c>
      <c r="D150" s="3" t="s">
        <v>255</v>
      </c>
      <c r="E150" s="3" t="s">
        <v>8</v>
      </c>
      <c r="K150" s="4"/>
      <c r="L150" s="4"/>
    </row>
    <row r="151">
      <c r="A151" s="3" t="s">
        <v>5</v>
      </c>
      <c r="B151" s="3" t="s">
        <v>38</v>
      </c>
      <c r="C151" s="3" t="s">
        <v>256</v>
      </c>
      <c r="D151" s="3" t="s">
        <v>257</v>
      </c>
      <c r="E151" s="3" t="s">
        <v>8</v>
      </c>
      <c r="K151" s="4"/>
      <c r="L151" s="4"/>
    </row>
    <row r="152">
      <c r="A152" s="3" t="s">
        <v>5</v>
      </c>
      <c r="B152" s="3" t="s">
        <v>38</v>
      </c>
      <c r="C152" s="3" t="s">
        <v>258</v>
      </c>
      <c r="D152" s="3" t="s">
        <v>259</v>
      </c>
      <c r="E152" s="3" t="s">
        <v>8</v>
      </c>
      <c r="K152" s="4"/>
      <c r="L152" s="4"/>
    </row>
    <row r="153">
      <c r="A153" s="3" t="s">
        <v>5</v>
      </c>
      <c r="B153" s="3" t="s">
        <v>38</v>
      </c>
      <c r="C153" s="3" t="s">
        <v>260</v>
      </c>
      <c r="D153" s="3" t="s">
        <v>261</v>
      </c>
      <c r="E153" s="3" t="s">
        <v>8</v>
      </c>
      <c r="K153" s="4"/>
      <c r="L153" s="4"/>
    </row>
    <row r="154">
      <c r="A154" s="3" t="s">
        <v>5</v>
      </c>
      <c r="B154" s="3" t="s">
        <v>38</v>
      </c>
      <c r="C154" s="3" t="s">
        <v>262</v>
      </c>
      <c r="D154" s="3" t="s">
        <v>263</v>
      </c>
      <c r="E154" s="3" t="s">
        <v>8</v>
      </c>
      <c r="K154" s="4"/>
      <c r="L154" s="4"/>
    </row>
    <row r="155">
      <c r="A155" s="3" t="s">
        <v>5</v>
      </c>
      <c r="B155" s="3" t="s">
        <v>38</v>
      </c>
      <c r="C155" s="3" t="s">
        <v>264</v>
      </c>
      <c r="D155" s="3" t="s">
        <v>265</v>
      </c>
      <c r="E155" s="3" t="s">
        <v>8</v>
      </c>
      <c r="K155" s="4"/>
      <c r="L155" s="4"/>
    </row>
    <row r="156">
      <c r="A156" s="3" t="s">
        <v>5</v>
      </c>
      <c r="B156" s="3" t="s">
        <v>38</v>
      </c>
      <c r="C156" s="3" t="s">
        <v>266</v>
      </c>
      <c r="D156" s="3" t="s">
        <v>267</v>
      </c>
      <c r="E156" s="3" t="s">
        <v>8</v>
      </c>
      <c r="K156" s="4"/>
      <c r="L156" s="4"/>
    </row>
    <row r="157">
      <c r="A157" s="3" t="s">
        <v>5</v>
      </c>
      <c r="B157" s="3" t="s">
        <v>38</v>
      </c>
      <c r="C157" s="3" t="s">
        <v>268</v>
      </c>
      <c r="D157" s="3" t="s">
        <v>269</v>
      </c>
      <c r="E157" s="3" t="s">
        <v>8</v>
      </c>
      <c r="K157" s="4"/>
      <c r="L157" s="4"/>
    </row>
    <row r="158">
      <c r="A158" s="3" t="s">
        <v>5</v>
      </c>
      <c r="B158" s="3" t="s">
        <v>38</v>
      </c>
      <c r="C158" s="3" t="s">
        <v>270</v>
      </c>
      <c r="D158" s="3" t="s">
        <v>271</v>
      </c>
      <c r="E158" s="3" t="s">
        <v>8</v>
      </c>
      <c r="K158" s="4"/>
      <c r="L158" s="4"/>
    </row>
    <row r="159">
      <c r="A159" s="3" t="s">
        <v>272</v>
      </c>
      <c r="B159" s="3" t="s">
        <v>273</v>
      </c>
      <c r="C159" s="5">
        <v>86009.0</v>
      </c>
      <c r="D159" s="5" t="s">
        <v>274</v>
      </c>
      <c r="E159" s="3" t="s">
        <v>8</v>
      </c>
    </row>
    <row r="160">
      <c r="A160" s="3" t="s">
        <v>272</v>
      </c>
      <c r="B160" s="3" t="s">
        <v>273</v>
      </c>
      <c r="C160" s="5">
        <v>400008.0</v>
      </c>
      <c r="D160" s="5" t="s">
        <v>275</v>
      </c>
      <c r="E160" s="3" t="s">
        <v>8</v>
      </c>
    </row>
    <row r="161">
      <c r="A161" s="3" t="s">
        <v>272</v>
      </c>
      <c r="B161" s="3" t="s">
        <v>273</v>
      </c>
      <c r="C161" s="5">
        <v>274783.0</v>
      </c>
      <c r="D161" s="5" t="s">
        <v>276</v>
      </c>
      <c r="E161" s="3" t="s">
        <v>8</v>
      </c>
    </row>
    <row r="162">
      <c r="A162" s="3" t="s">
        <v>272</v>
      </c>
      <c r="B162" s="3" t="s">
        <v>273</v>
      </c>
      <c r="C162" s="5">
        <v>51428.0</v>
      </c>
      <c r="D162" s="5" t="s">
        <v>277</v>
      </c>
      <c r="E162" s="3" t="s">
        <v>8</v>
      </c>
    </row>
    <row r="163">
      <c r="A163" s="3" t="s">
        <v>272</v>
      </c>
      <c r="B163" s="3" t="s">
        <v>273</v>
      </c>
      <c r="C163" s="5">
        <v>5459.0</v>
      </c>
      <c r="D163" s="5" t="s">
        <v>278</v>
      </c>
      <c r="E163" s="3" t="s">
        <v>8</v>
      </c>
    </row>
    <row r="164">
      <c r="A164" s="3" t="s">
        <v>272</v>
      </c>
      <c r="B164" s="3" t="s">
        <v>273</v>
      </c>
      <c r="C164" s="5">
        <v>217706.0</v>
      </c>
      <c r="D164" s="5" t="s">
        <v>279</v>
      </c>
      <c r="E164" s="3" t="s">
        <v>8</v>
      </c>
    </row>
    <row r="165">
      <c r="A165" s="3" t="s">
        <v>272</v>
      </c>
      <c r="B165" s="3" t="s">
        <v>273</v>
      </c>
      <c r="C165" s="5">
        <v>1324709.0</v>
      </c>
      <c r="D165" s="5" t="s">
        <v>280</v>
      </c>
      <c r="E165" s="3" t="s">
        <v>8</v>
      </c>
    </row>
    <row r="166">
      <c r="A166" s="3" t="s">
        <v>272</v>
      </c>
      <c r="B166" s="3" t="s">
        <v>273</v>
      </c>
      <c r="C166" s="5">
        <v>139825.0</v>
      </c>
      <c r="D166" s="5" t="s">
        <v>281</v>
      </c>
      <c r="E166" s="3" t="s">
        <v>8</v>
      </c>
    </row>
    <row r="167">
      <c r="A167" s="3" t="s">
        <v>272</v>
      </c>
      <c r="B167" s="3" t="s">
        <v>273</v>
      </c>
      <c r="C167" s="5">
        <v>5865.0</v>
      </c>
      <c r="D167" s="5" t="s">
        <v>282</v>
      </c>
      <c r="E167" s="3" t="s">
        <v>8</v>
      </c>
    </row>
    <row r="168">
      <c r="A168" s="3" t="s">
        <v>272</v>
      </c>
      <c r="B168" s="3" t="s">
        <v>273</v>
      </c>
      <c r="C168" s="5">
        <v>253182.0</v>
      </c>
      <c r="D168" s="5" t="s">
        <v>283</v>
      </c>
      <c r="E168" s="3" t="s">
        <v>8</v>
      </c>
    </row>
    <row r="169">
      <c r="A169" s="3" t="s">
        <v>272</v>
      </c>
      <c r="B169" s="3" t="s">
        <v>273</v>
      </c>
      <c r="C169" s="5">
        <v>1372723.0</v>
      </c>
      <c r="D169" s="5" t="s">
        <v>284</v>
      </c>
      <c r="E169" s="3" t="s">
        <v>8</v>
      </c>
    </row>
    <row r="170">
      <c r="A170" s="3" t="s">
        <v>272</v>
      </c>
      <c r="B170" s="3" t="s">
        <v>273</v>
      </c>
      <c r="C170" s="5">
        <v>1670007.0</v>
      </c>
      <c r="D170" s="5" t="s">
        <v>280</v>
      </c>
      <c r="E170" s="3" t="s">
        <v>8</v>
      </c>
    </row>
    <row r="171">
      <c r="A171" s="3" t="s">
        <v>272</v>
      </c>
      <c r="B171" s="3" t="s">
        <v>285</v>
      </c>
      <c r="C171" s="3">
        <v>250.01</v>
      </c>
      <c r="D171" s="3" t="s">
        <v>286</v>
      </c>
      <c r="E171" s="3" t="s">
        <v>8</v>
      </c>
    </row>
    <row r="172">
      <c r="A172" s="3" t="s">
        <v>272</v>
      </c>
      <c r="B172" s="3" t="s">
        <v>285</v>
      </c>
      <c r="C172" s="3">
        <v>250.21</v>
      </c>
      <c r="D172" s="3" t="s">
        <v>287</v>
      </c>
      <c r="E172" s="3" t="s">
        <v>8</v>
      </c>
    </row>
    <row r="173">
      <c r="A173" s="3" t="s">
        <v>272</v>
      </c>
      <c r="B173" s="3" t="s">
        <v>285</v>
      </c>
      <c r="C173" s="3">
        <v>250.11</v>
      </c>
      <c r="D173" s="3" t="s">
        <v>288</v>
      </c>
      <c r="E173" s="3" t="s">
        <v>8</v>
      </c>
    </row>
    <row r="174">
      <c r="A174" s="3" t="s">
        <v>272</v>
      </c>
      <c r="B174" s="3" t="s">
        <v>285</v>
      </c>
      <c r="C174" s="3">
        <v>250.61</v>
      </c>
      <c r="D174" s="3" t="s">
        <v>289</v>
      </c>
      <c r="E174" s="3" t="s">
        <v>8</v>
      </c>
    </row>
    <row r="175">
      <c r="A175" s="3" t="s">
        <v>272</v>
      </c>
      <c r="B175" s="3" t="s">
        <v>285</v>
      </c>
      <c r="C175" s="3">
        <v>250.51</v>
      </c>
      <c r="D175" s="3" t="s">
        <v>290</v>
      </c>
      <c r="E175" s="3" t="s">
        <v>8</v>
      </c>
    </row>
    <row r="176">
      <c r="A176" s="3" t="s">
        <v>272</v>
      </c>
      <c r="B176" s="3" t="s">
        <v>285</v>
      </c>
      <c r="C176" s="3">
        <v>250.31</v>
      </c>
      <c r="D176" s="3" t="s">
        <v>291</v>
      </c>
      <c r="E176" s="3" t="s">
        <v>8</v>
      </c>
    </row>
    <row r="177">
      <c r="A177" s="3" t="s">
        <v>272</v>
      </c>
      <c r="B177" s="3" t="s">
        <v>285</v>
      </c>
      <c r="C177" s="3">
        <v>250.81</v>
      </c>
      <c r="D177" s="3" t="s">
        <v>292</v>
      </c>
      <c r="E177" s="3" t="s">
        <v>8</v>
      </c>
    </row>
    <row r="178">
      <c r="A178" s="3" t="s">
        <v>272</v>
      </c>
      <c r="B178" s="3" t="s">
        <v>285</v>
      </c>
      <c r="C178" s="3">
        <v>250.71</v>
      </c>
      <c r="D178" s="3" t="s">
        <v>293</v>
      </c>
      <c r="E178" s="3" t="s">
        <v>8</v>
      </c>
    </row>
    <row r="179">
      <c r="A179" s="3" t="s">
        <v>272</v>
      </c>
      <c r="B179" s="3" t="s">
        <v>285</v>
      </c>
      <c r="C179" s="3">
        <v>250.41</v>
      </c>
      <c r="D179" s="3" t="s">
        <v>294</v>
      </c>
      <c r="E179" s="3" t="s">
        <v>8</v>
      </c>
    </row>
    <row r="180">
      <c r="A180" s="3" t="s">
        <v>272</v>
      </c>
      <c r="B180" s="3" t="s">
        <v>285</v>
      </c>
      <c r="C180" s="3">
        <v>250.91</v>
      </c>
      <c r="D180" s="3" t="s">
        <v>295</v>
      </c>
      <c r="E180" s="3" t="s">
        <v>8</v>
      </c>
    </row>
    <row r="181">
      <c r="A181" s="3" t="s">
        <v>272</v>
      </c>
      <c r="B181" s="3" t="s">
        <v>38</v>
      </c>
      <c r="C181" s="3" t="s">
        <v>296</v>
      </c>
      <c r="D181" s="3" t="s">
        <v>297</v>
      </c>
      <c r="E181" s="3" t="s">
        <v>8</v>
      </c>
    </row>
    <row r="182">
      <c r="A182" s="3" t="s">
        <v>272</v>
      </c>
      <c r="B182" s="3" t="s">
        <v>38</v>
      </c>
      <c r="C182" s="3" t="s">
        <v>298</v>
      </c>
      <c r="D182" s="3" t="s">
        <v>299</v>
      </c>
      <c r="E182" s="3" t="s">
        <v>8</v>
      </c>
    </row>
    <row r="183">
      <c r="A183" s="3" t="s">
        <v>272</v>
      </c>
      <c r="B183" s="3" t="s">
        <v>38</v>
      </c>
      <c r="C183" s="3" t="s">
        <v>300</v>
      </c>
      <c r="D183" s="3" t="s">
        <v>301</v>
      </c>
      <c r="E183" s="3" t="s">
        <v>8</v>
      </c>
    </row>
    <row r="184">
      <c r="A184" s="3" t="s">
        <v>272</v>
      </c>
      <c r="B184" s="3" t="s">
        <v>38</v>
      </c>
      <c r="C184" s="3" t="s">
        <v>302</v>
      </c>
      <c r="D184" s="3" t="s">
        <v>303</v>
      </c>
      <c r="E184" s="3" t="s">
        <v>8</v>
      </c>
    </row>
    <row r="185">
      <c r="A185" s="3" t="s">
        <v>272</v>
      </c>
      <c r="B185" s="3" t="s">
        <v>38</v>
      </c>
      <c r="C185" s="3" t="s">
        <v>304</v>
      </c>
      <c r="D185" s="3" t="s">
        <v>305</v>
      </c>
      <c r="E185" s="3" t="s">
        <v>8</v>
      </c>
    </row>
    <row r="186">
      <c r="A186" s="3" t="s">
        <v>272</v>
      </c>
      <c r="B186" s="3" t="s">
        <v>38</v>
      </c>
      <c r="C186" s="3" t="s">
        <v>306</v>
      </c>
      <c r="D186" s="3" t="s">
        <v>307</v>
      </c>
      <c r="E186" s="3" t="s">
        <v>8</v>
      </c>
    </row>
    <row r="187">
      <c r="A187" s="3" t="s">
        <v>272</v>
      </c>
      <c r="B187" s="3" t="s">
        <v>38</v>
      </c>
      <c r="C187" s="3" t="s">
        <v>308</v>
      </c>
      <c r="D187" s="3" t="s">
        <v>309</v>
      </c>
      <c r="E187" s="3" t="s">
        <v>8</v>
      </c>
    </row>
    <row r="188">
      <c r="A188" s="3" t="s">
        <v>272</v>
      </c>
      <c r="B188" s="3" t="s">
        <v>38</v>
      </c>
      <c r="C188" s="3" t="s">
        <v>310</v>
      </c>
      <c r="D188" s="3" t="s">
        <v>311</v>
      </c>
      <c r="E188" s="3" t="s">
        <v>8</v>
      </c>
    </row>
    <row r="189">
      <c r="A189" s="3" t="s">
        <v>272</v>
      </c>
      <c r="B189" s="3" t="s">
        <v>38</v>
      </c>
      <c r="C189" s="3" t="s">
        <v>312</v>
      </c>
      <c r="D189" s="3" t="s">
        <v>313</v>
      </c>
      <c r="E189" s="3" t="s">
        <v>8</v>
      </c>
    </row>
    <row r="190">
      <c r="A190" s="3" t="s">
        <v>272</v>
      </c>
      <c r="B190" s="3" t="s">
        <v>38</v>
      </c>
      <c r="C190" s="3" t="s">
        <v>314</v>
      </c>
      <c r="D190" s="3" t="s">
        <v>315</v>
      </c>
      <c r="E190" s="3" t="s">
        <v>8</v>
      </c>
    </row>
    <row r="191">
      <c r="A191" s="3" t="s">
        <v>272</v>
      </c>
      <c r="B191" s="3" t="s">
        <v>38</v>
      </c>
      <c r="C191" s="3" t="s">
        <v>316</v>
      </c>
      <c r="D191" s="3" t="s">
        <v>317</v>
      </c>
      <c r="E191" s="3" t="s">
        <v>8</v>
      </c>
    </row>
    <row r="192">
      <c r="A192" s="3" t="s">
        <v>272</v>
      </c>
      <c r="B192" s="3" t="s">
        <v>38</v>
      </c>
      <c r="C192" s="3" t="s">
        <v>318</v>
      </c>
      <c r="D192" s="3" t="s">
        <v>319</v>
      </c>
      <c r="E192" s="3" t="s">
        <v>8</v>
      </c>
    </row>
    <row r="193">
      <c r="A193" s="3" t="s">
        <v>272</v>
      </c>
      <c r="B193" s="3" t="s">
        <v>38</v>
      </c>
      <c r="C193" s="3" t="s">
        <v>320</v>
      </c>
      <c r="D193" s="3" t="s">
        <v>321</v>
      </c>
      <c r="E193" s="3" t="s">
        <v>8</v>
      </c>
    </row>
    <row r="194">
      <c r="A194" s="3" t="s">
        <v>272</v>
      </c>
      <c r="B194" s="3" t="s">
        <v>38</v>
      </c>
      <c r="C194" s="3" t="s">
        <v>322</v>
      </c>
      <c r="D194" s="3" t="s">
        <v>323</v>
      </c>
      <c r="E194" s="3" t="s">
        <v>8</v>
      </c>
    </row>
    <row r="195">
      <c r="A195" s="3" t="s">
        <v>272</v>
      </c>
      <c r="B195" s="3" t="s">
        <v>38</v>
      </c>
      <c r="C195" s="3" t="s">
        <v>324</v>
      </c>
      <c r="D195" s="3" t="s">
        <v>325</v>
      </c>
      <c r="E195" s="3" t="s">
        <v>8</v>
      </c>
    </row>
    <row r="196">
      <c r="A196" s="3" t="s">
        <v>272</v>
      </c>
      <c r="B196" s="3" t="s">
        <v>38</v>
      </c>
      <c r="C196" s="3" t="s">
        <v>326</v>
      </c>
      <c r="D196" s="3" t="s">
        <v>327</v>
      </c>
      <c r="E196" s="3" t="s">
        <v>8</v>
      </c>
    </row>
    <row r="197">
      <c r="A197" s="3" t="s">
        <v>272</v>
      </c>
      <c r="B197" s="3" t="s">
        <v>38</v>
      </c>
      <c r="C197" s="3" t="s">
        <v>328</v>
      </c>
      <c r="D197" s="3" t="s">
        <v>329</v>
      </c>
      <c r="E197" s="3" t="s">
        <v>8</v>
      </c>
    </row>
    <row r="198">
      <c r="A198" s="3" t="s">
        <v>272</v>
      </c>
      <c r="B198" s="3" t="s">
        <v>38</v>
      </c>
      <c r="C198" s="3" t="s">
        <v>330</v>
      </c>
      <c r="D198" s="3" t="s">
        <v>331</v>
      </c>
      <c r="E198" s="3" t="s">
        <v>8</v>
      </c>
    </row>
    <row r="199">
      <c r="A199" s="3" t="s">
        <v>272</v>
      </c>
      <c r="B199" s="3" t="s">
        <v>38</v>
      </c>
      <c r="C199" s="3" t="s">
        <v>332</v>
      </c>
      <c r="D199" s="3" t="s">
        <v>333</v>
      </c>
      <c r="E199" s="3" t="s">
        <v>8</v>
      </c>
    </row>
    <row r="200">
      <c r="A200" s="3" t="s">
        <v>272</v>
      </c>
      <c r="B200" s="3" t="s">
        <v>38</v>
      </c>
      <c r="C200" s="3" t="s">
        <v>334</v>
      </c>
      <c r="D200" s="3" t="s">
        <v>335</v>
      </c>
      <c r="E200" s="3" t="s">
        <v>8</v>
      </c>
    </row>
    <row r="201">
      <c r="A201" s="3" t="s">
        <v>272</v>
      </c>
      <c r="B201" s="3" t="s">
        <v>38</v>
      </c>
      <c r="C201" s="3" t="s">
        <v>336</v>
      </c>
      <c r="D201" s="3" t="s">
        <v>337</v>
      </c>
      <c r="E201" s="3" t="s">
        <v>8</v>
      </c>
    </row>
    <row r="202">
      <c r="A202" s="3" t="s">
        <v>272</v>
      </c>
      <c r="B202" s="3" t="s">
        <v>38</v>
      </c>
      <c r="C202" s="3" t="s">
        <v>338</v>
      </c>
      <c r="D202" s="3" t="s">
        <v>339</v>
      </c>
      <c r="E202" s="3" t="s">
        <v>8</v>
      </c>
    </row>
    <row r="203">
      <c r="A203" s="3" t="s">
        <v>272</v>
      </c>
      <c r="B203" s="3" t="s">
        <v>38</v>
      </c>
      <c r="C203" s="3" t="s">
        <v>340</v>
      </c>
      <c r="D203" s="3" t="s">
        <v>341</v>
      </c>
      <c r="E203" s="3" t="s">
        <v>8</v>
      </c>
    </row>
    <row r="204">
      <c r="A204" s="3" t="s">
        <v>272</v>
      </c>
      <c r="B204" s="3" t="s">
        <v>38</v>
      </c>
      <c r="C204" s="3" t="s">
        <v>342</v>
      </c>
      <c r="D204" s="3" t="s">
        <v>343</v>
      </c>
      <c r="E204" s="3" t="s">
        <v>8</v>
      </c>
    </row>
    <row r="205">
      <c r="A205" s="3" t="s">
        <v>272</v>
      </c>
      <c r="B205" s="3" t="s">
        <v>38</v>
      </c>
      <c r="C205" s="3" t="s">
        <v>344</v>
      </c>
      <c r="D205" s="3" t="s">
        <v>345</v>
      </c>
      <c r="E205" s="3" t="s">
        <v>8</v>
      </c>
    </row>
    <row r="206">
      <c r="A206" s="3" t="s">
        <v>272</v>
      </c>
      <c r="B206" s="3" t="s">
        <v>38</v>
      </c>
      <c r="C206" s="3" t="s">
        <v>346</v>
      </c>
      <c r="D206" s="3" t="s">
        <v>345</v>
      </c>
      <c r="E206" s="3" t="s">
        <v>8</v>
      </c>
    </row>
    <row r="207">
      <c r="A207" s="3" t="s">
        <v>272</v>
      </c>
      <c r="B207" s="3" t="s">
        <v>38</v>
      </c>
      <c r="C207" s="3" t="s">
        <v>347</v>
      </c>
      <c r="D207" s="3" t="s">
        <v>348</v>
      </c>
      <c r="E207" s="3" t="s">
        <v>8</v>
      </c>
    </row>
    <row r="208">
      <c r="A208" s="3" t="s">
        <v>272</v>
      </c>
      <c r="B208" s="3" t="s">
        <v>38</v>
      </c>
      <c r="C208" s="3" t="s">
        <v>349</v>
      </c>
      <c r="D208" s="3" t="s">
        <v>350</v>
      </c>
      <c r="E208" s="3" t="s">
        <v>8</v>
      </c>
    </row>
    <row r="209">
      <c r="A209" s="3" t="s">
        <v>272</v>
      </c>
      <c r="B209" s="3" t="s">
        <v>38</v>
      </c>
      <c r="C209" s="3" t="s">
        <v>351</v>
      </c>
      <c r="D209" s="3" t="s">
        <v>352</v>
      </c>
      <c r="E209" s="3" t="s">
        <v>8</v>
      </c>
    </row>
    <row r="210">
      <c r="A210" s="3" t="s">
        <v>272</v>
      </c>
      <c r="B210" s="3" t="s">
        <v>38</v>
      </c>
      <c r="C210" s="3" t="s">
        <v>353</v>
      </c>
      <c r="D210" s="3" t="s">
        <v>354</v>
      </c>
      <c r="E210" s="3" t="s">
        <v>8</v>
      </c>
    </row>
    <row r="211">
      <c r="A211" s="3" t="s">
        <v>272</v>
      </c>
      <c r="B211" s="3" t="s">
        <v>38</v>
      </c>
      <c r="C211" s="3" t="s">
        <v>355</v>
      </c>
      <c r="D211" s="3" t="s">
        <v>356</v>
      </c>
      <c r="E211" s="3" t="s">
        <v>8</v>
      </c>
    </row>
    <row r="212">
      <c r="A212" s="3" t="s">
        <v>272</v>
      </c>
      <c r="B212" s="3" t="s">
        <v>38</v>
      </c>
      <c r="C212" s="3" t="s">
        <v>357</v>
      </c>
      <c r="D212" s="3" t="s">
        <v>358</v>
      </c>
      <c r="E212" s="3" t="s">
        <v>8</v>
      </c>
    </row>
    <row r="213">
      <c r="A213" s="3" t="s">
        <v>272</v>
      </c>
      <c r="B213" s="3" t="s">
        <v>38</v>
      </c>
      <c r="C213" s="3" t="s">
        <v>359</v>
      </c>
      <c r="D213" s="3" t="s">
        <v>360</v>
      </c>
      <c r="E213" s="3" t="s">
        <v>8</v>
      </c>
    </row>
    <row r="214">
      <c r="A214" s="3" t="s">
        <v>272</v>
      </c>
      <c r="B214" s="3" t="s">
        <v>38</v>
      </c>
      <c r="C214" s="3" t="s">
        <v>361</v>
      </c>
      <c r="D214" s="3" t="s">
        <v>362</v>
      </c>
      <c r="E214" s="3" t="s">
        <v>8</v>
      </c>
    </row>
    <row r="215">
      <c r="A215" s="3" t="s">
        <v>272</v>
      </c>
      <c r="B215" s="3" t="s">
        <v>38</v>
      </c>
      <c r="C215" s="3" t="s">
        <v>363</v>
      </c>
      <c r="D215" s="3" t="s">
        <v>364</v>
      </c>
      <c r="E215" s="3" t="s">
        <v>8</v>
      </c>
    </row>
    <row r="216">
      <c r="A216" s="3" t="s">
        <v>272</v>
      </c>
      <c r="B216" s="3" t="s">
        <v>38</v>
      </c>
      <c r="C216" s="3" t="s">
        <v>365</v>
      </c>
      <c r="D216" s="3" t="s">
        <v>366</v>
      </c>
      <c r="E216" s="3" t="s">
        <v>8</v>
      </c>
    </row>
    <row r="217">
      <c r="A217" s="3" t="s">
        <v>272</v>
      </c>
      <c r="B217" s="3" t="s">
        <v>38</v>
      </c>
      <c r="C217" s="3" t="s">
        <v>367</v>
      </c>
      <c r="D217" s="3" t="s">
        <v>368</v>
      </c>
      <c r="E217" s="3" t="s">
        <v>8</v>
      </c>
    </row>
    <row r="218">
      <c r="A218" s="3" t="s">
        <v>272</v>
      </c>
      <c r="B218" s="3" t="s">
        <v>38</v>
      </c>
      <c r="C218" s="3" t="s">
        <v>369</v>
      </c>
      <c r="D218" s="3" t="s">
        <v>370</v>
      </c>
      <c r="E218" s="3" t="s">
        <v>8</v>
      </c>
    </row>
    <row r="219">
      <c r="A219" s="3" t="s">
        <v>272</v>
      </c>
      <c r="B219" s="3" t="s">
        <v>38</v>
      </c>
      <c r="C219" s="3" t="s">
        <v>371</v>
      </c>
      <c r="D219" s="3" t="s">
        <v>372</v>
      </c>
      <c r="E219" s="3" t="s">
        <v>8</v>
      </c>
    </row>
    <row r="220">
      <c r="A220" s="3" t="s">
        <v>272</v>
      </c>
      <c r="B220" s="3" t="s">
        <v>38</v>
      </c>
      <c r="C220" s="3" t="s">
        <v>373</v>
      </c>
      <c r="D220" s="3" t="s">
        <v>374</v>
      </c>
      <c r="E220" s="3" t="s">
        <v>8</v>
      </c>
    </row>
    <row r="221">
      <c r="A221" s="3" t="s">
        <v>272</v>
      </c>
      <c r="B221" s="3" t="s">
        <v>38</v>
      </c>
      <c r="C221" s="3" t="s">
        <v>375</v>
      </c>
      <c r="D221" s="3" t="s">
        <v>376</v>
      </c>
      <c r="E221" s="3" t="s">
        <v>8</v>
      </c>
    </row>
    <row r="222">
      <c r="A222" s="3" t="s">
        <v>272</v>
      </c>
      <c r="B222" s="3" t="s">
        <v>38</v>
      </c>
      <c r="C222" s="3" t="s">
        <v>377</v>
      </c>
      <c r="D222" s="3" t="s">
        <v>378</v>
      </c>
      <c r="E222" s="3" t="s">
        <v>8</v>
      </c>
    </row>
    <row r="223">
      <c r="A223" s="3" t="s">
        <v>272</v>
      </c>
      <c r="B223" s="3" t="s">
        <v>38</v>
      </c>
      <c r="C223" s="3" t="s">
        <v>379</v>
      </c>
      <c r="D223" s="3" t="s">
        <v>380</v>
      </c>
      <c r="E223" s="3" t="s">
        <v>8</v>
      </c>
    </row>
    <row r="224">
      <c r="A224" s="3" t="s">
        <v>272</v>
      </c>
      <c r="B224" s="3" t="s">
        <v>38</v>
      </c>
      <c r="C224" s="3" t="s">
        <v>381</v>
      </c>
      <c r="D224" s="3" t="s">
        <v>382</v>
      </c>
      <c r="E224" s="3" t="s">
        <v>8</v>
      </c>
    </row>
    <row r="225">
      <c r="A225" s="3" t="s">
        <v>272</v>
      </c>
      <c r="B225" s="3" t="s">
        <v>38</v>
      </c>
      <c r="C225" s="3" t="s">
        <v>383</v>
      </c>
      <c r="D225" s="3" t="s">
        <v>384</v>
      </c>
      <c r="E225" s="3" t="s">
        <v>8</v>
      </c>
    </row>
    <row r="226">
      <c r="A226" s="3" t="s">
        <v>272</v>
      </c>
      <c r="B226" s="3" t="s">
        <v>38</v>
      </c>
      <c r="C226" s="3" t="s">
        <v>385</v>
      </c>
      <c r="D226" s="3" t="s">
        <v>386</v>
      </c>
      <c r="E226" s="3" t="s">
        <v>8</v>
      </c>
    </row>
    <row r="227">
      <c r="A227" s="3" t="s">
        <v>272</v>
      </c>
      <c r="B227" s="3" t="s">
        <v>38</v>
      </c>
      <c r="C227" s="3" t="s">
        <v>387</v>
      </c>
      <c r="D227" s="3" t="s">
        <v>388</v>
      </c>
      <c r="E227" s="3" t="s">
        <v>8</v>
      </c>
    </row>
    <row r="228">
      <c r="A228" s="3" t="s">
        <v>272</v>
      </c>
      <c r="B228" s="3" t="s">
        <v>38</v>
      </c>
      <c r="C228" s="3" t="s">
        <v>389</v>
      </c>
      <c r="D228" s="3" t="s">
        <v>390</v>
      </c>
      <c r="E228" s="3" t="s">
        <v>8</v>
      </c>
    </row>
    <row r="229">
      <c r="A229" s="3" t="s">
        <v>272</v>
      </c>
      <c r="B229" s="3" t="s">
        <v>38</v>
      </c>
      <c r="C229" s="3" t="s">
        <v>391</v>
      </c>
      <c r="D229" s="3" t="s">
        <v>392</v>
      </c>
      <c r="E229" s="3" t="s">
        <v>8</v>
      </c>
    </row>
    <row r="230">
      <c r="A230" s="3" t="s">
        <v>272</v>
      </c>
      <c r="B230" s="3" t="s">
        <v>38</v>
      </c>
      <c r="C230" s="3" t="s">
        <v>393</v>
      </c>
      <c r="D230" s="3" t="s">
        <v>394</v>
      </c>
      <c r="E230" s="3" t="s">
        <v>8</v>
      </c>
    </row>
    <row r="231">
      <c r="A231" s="3" t="s">
        <v>272</v>
      </c>
      <c r="B231" s="3" t="s">
        <v>38</v>
      </c>
      <c r="C231" s="3" t="s">
        <v>395</v>
      </c>
      <c r="D231" s="3" t="s">
        <v>396</v>
      </c>
      <c r="E231" s="3" t="s">
        <v>8</v>
      </c>
    </row>
    <row r="232">
      <c r="A232" s="3" t="s">
        <v>272</v>
      </c>
      <c r="B232" s="3" t="s">
        <v>38</v>
      </c>
      <c r="C232" s="3" t="s">
        <v>397</v>
      </c>
      <c r="D232" s="3" t="s">
        <v>398</v>
      </c>
      <c r="E232" s="3" t="s">
        <v>8</v>
      </c>
    </row>
    <row r="233">
      <c r="A233" s="3" t="s">
        <v>272</v>
      </c>
      <c r="B233" s="3" t="s">
        <v>38</v>
      </c>
      <c r="C233" s="3" t="s">
        <v>399</v>
      </c>
      <c r="D233" s="3" t="s">
        <v>400</v>
      </c>
      <c r="E233" s="3" t="s">
        <v>8</v>
      </c>
    </row>
    <row r="234">
      <c r="A234" s="3" t="s">
        <v>272</v>
      </c>
      <c r="B234" s="3" t="s">
        <v>38</v>
      </c>
      <c r="C234" s="3" t="s">
        <v>401</v>
      </c>
      <c r="D234" s="3" t="s">
        <v>402</v>
      </c>
      <c r="E234" s="3" t="s">
        <v>8</v>
      </c>
    </row>
    <row r="235">
      <c r="A235" s="3" t="s">
        <v>272</v>
      </c>
      <c r="B235" s="3" t="s">
        <v>38</v>
      </c>
      <c r="C235" s="3" t="s">
        <v>403</v>
      </c>
      <c r="D235" s="3" t="s">
        <v>404</v>
      </c>
      <c r="E235" s="3" t="s">
        <v>8</v>
      </c>
    </row>
    <row r="236">
      <c r="A236" s="3" t="s">
        <v>272</v>
      </c>
      <c r="B236" s="3" t="s">
        <v>38</v>
      </c>
      <c r="C236" s="3" t="s">
        <v>405</v>
      </c>
      <c r="D236" s="3" t="s">
        <v>406</v>
      </c>
      <c r="E236" s="3" t="s">
        <v>8</v>
      </c>
    </row>
    <row r="237">
      <c r="A237" s="3" t="s">
        <v>272</v>
      </c>
      <c r="B237" s="3" t="s">
        <v>38</v>
      </c>
      <c r="C237" s="3" t="s">
        <v>407</v>
      </c>
      <c r="D237" s="3" t="s">
        <v>408</v>
      </c>
      <c r="E237" s="3" t="s">
        <v>8</v>
      </c>
    </row>
    <row r="238">
      <c r="A238" s="3" t="s">
        <v>272</v>
      </c>
      <c r="B238" s="3" t="s">
        <v>38</v>
      </c>
      <c r="C238" s="3" t="s">
        <v>409</v>
      </c>
      <c r="D238" s="3" t="s">
        <v>410</v>
      </c>
      <c r="E238" s="3" t="s">
        <v>8</v>
      </c>
    </row>
    <row r="239">
      <c r="A239" s="3" t="s">
        <v>272</v>
      </c>
      <c r="B239" s="3" t="s">
        <v>38</v>
      </c>
      <c r="C239" s="3" t="s">
        <v>411</v>
      </c>
      <c r="D239" s="3" t="s">
        <v>412</v>
      </c>
      <c r="E239" s="3" t="s">
        <v>8</v>
      </c>
    </row>
    <row r="240">
      <c r="A240" s="3" t="s">
        <v>272</v>
      </c>
      <c r="B240" s="3" t="s">
        <v>38</v>
      </c>
      <c r="C240" s="3" t="s">
        <v>413</v>
      </c>
      <c r="D240" s="3" t="s">
        <v>414</v>
      </c>
      <c r="E240" s="3" t="s">
        <v>8</v>
      </c>
    </row>
    <row r="241">
      <c r="A241" s="3" t="s">
        <v>272</v>
      </c>
      <c r="B241" s="3" t="s">
        <v>38</v>
      </c>
      <c r="C241" s="3" t="s">
        <v>415</v>
      </c>
      <c r="D241" s="3" t="s">
        <v>416</v>
      </c>
      <c r="E241" s="3" t="s">
        <v>8</v>
      </c>
    </row>
    <row r="242">
      <c r="A242" s="3" t="s">
        <v>272</v>
      </c>
      <c r="B242" s="3" t="s">
        <v>38</v>
      </c>
      <c r="C242" s="3" t="s">
        <v>417</v>
      </c>
      <c r="D242" s="3" t="s">
        <v>418</v>
      </c>
      <c r="E242" s="3" t="s">
        <v>8</v>
      </c>
    </row>
    <row r="243">
      <c r="A243" s="3" t="s">
        <v>272</v>
      </c>
      <c r="B243" s="3" t="s">
        <v>38</v>
      </c>
      <c r="C243" s="3" t="s">
        <v>419</v>
      </c>
      <c r="D243" s="3" t="s">
        <v>420</v>
      </c>
      <c r="E243" s="3" t="s">
        <v>8</v>
      </c>
    </row>
    <row r="244">
      <c r="A244" s="3" t="s">
        <v>272</v>
      </c>
      <c r="B244" s="3" t="s">
        <v>38</v>
      </c>
      <c r="C244" s="3" t="s">
        <v>421</v>
      </c>
      <c r="D244" s="3" t="s">
        <v>422</v>
      </c>
      <c r="E244" s="3" t="s">
        <v>8</v>
      </c>
    </row>
    <row r="245">
      <c r="A245" s="3" t="s">
        <v>272</v>
      </c>
      <c r="B245" s="3" t="s">
        <v>38</v>
      </c>
      <c r="C245" s="3" t="s">
        <v>423</v>
      </c>
      <c r="D245" s="3" t="s">
        <v>424</v>
      </c>
      <c r="E245" s="3" t="s">
        <v>8</v>
      </c>
    </row>
    <row r="246">
      <c r="A246" s="3" t="s">
        <v>272</v>
      </c>
      <c r="B246" s="3" t="s">
        <v>38</v>
      </c>
      <c r="C246" s="3" t="s">
        <v>425</v>
      </c>
      <c r="D246" s="3" t="s">
        <v>426</v>
      </c>
      <c r="E246" s="3" t="s">
        <v>8</v>
      </c>
    </row>
    <row r="247">
      <c r="A247" s="3" t="s">
        <v>272</v>
      </c>
      <c r="B247" s="3" t="s">
        <v>38</v>
      </c>
      <c r="C247" s="3" t="s">
        <v>427</v>
      </c>
      <c r="D247" s="3" t="s">
        <v>428</v>
      </c>
      <c r="E247" s="3" t="s">
        <v>8</v>
      </c>
    </row>
    <row r="248">
      <c r="A248" s="3" t="s">
        <v>272</v>
      </c>
      <c r="B248" s="3" t="s">
        <v>38</v>
      </c>
      <c r="C248" s="3" t="s">
        <v>429</v>
      </c>
      <c r="D248" s="3" t="s">
        <v>430</v>
      </c>
      <c r="E248" s="3" t="s">
        <v>8</v>
      </c>
    </row>
    <row r="249">
      <c r="A249" s="3" t="s">
        <v>272</v>
      </c>
      <c r="B249" s="3" t="s">
        <v>38</v>
      </c>
      <c r="C249" s="3" t="s">
        <v>431</v>
      </c>
      <c r="D249" s="3" t="s">
        <v>432</v>
      </c>
      <c r="E249" s="3" t="s">
        <v>8</v>
      </c>
    </row>
    <row r="250">
      <c r="A250" s="3" t="s">
        <v>272</v>
      </c>
      <c r="B250" s="3" t="s">
        <v>38</v>
      </c>
      <c r="C250" s="3" t="s">
        <v>433</v>
      </c>
      <c r="D250" s="3" t="s">
        <v>434</v>
      </c>
      <c r="E250" s="3" t="s">
        <v>8</v>
      </c>
    </row>
    <row r="251">
      <c r="A251" s="3" t="s">
        <v>272</v>
      </c>
      <c r="B251" s="3" t="s">
        <v>38</v>
      </c>
      <c r="C251" s="3" t="s">
        <v>435</v>
      </c>
      <c r="D251" s="3" t="s">
        <v>436</v>
      </c>
      <c r="E251" s="3" t="s">
        <v>8</v>
      </c>
    </row>
    <row r="252">
      <c r="A252" s="3" t="s">
        <v>272</v>
      </c>
      <c r="B252" s="3" t="s">
        <v>38</v>
      </c>
      <c r="C252" s="3" t="s">
        <v>437</v>
      </c>
      <c r="D252" s="3" t="s">
        <v>438</v>
      </c>
      <c r="E252" s="3" t="s">
        <v>8</v>
      </c>
    </row>
    <row r="253">
      <c r="A253" s="3" t="s">
        <v>272</v>
      </c>
      <c r="B253" s="3" t="s">
        <v>38</v>
      </c>
      <c r="C253" s="3" t="s">
        <v>439</v>
      </c>
      <c r="D253" s="3" t="s">
        <v>440</v>
      </c>
      <c r="E253" s="3" t="s">
        <v>8</v>
      </c>
    </row>
    <row r="254">
      <c r="A254" s="3" t="s">
        <v>272</v>
      </c>
      <c r="B254" s="3" t="s">
        <v>38</v>
      </c>
      <c r="C254" s="3" t="s">
        <v>441</v>
      </c>
      <c r="D254" s="3" t="s">
        <v>442</v>
      </c>
      <c r="E254" s="3" t="s">
        <v>8</v>
      </c>
    </row>
    <row r="255">
      <c r="A255" s="3" t="s">
        <v>272</v>
      </c>
      <c r="B255" s="3" t="s">
        <v>38</v>
      </c>
      <c r="C255" s="3" t="s">
        <v>443</v>
      </c>
      <c r="D255" s="3" t="s">
        <v>444</v>
      </c>
      <c r="E255" s="3" t="s">
        <v>8</v>
      </c>
    </row>
    <row r="256">
      <c r="A256" s="3" t="s">
        <v>272</v>
      </c>
      <c r="B256" s="3" t="s">
        <v>38</v>
      </c>
      <c r="C256" s="3" t="s">
        <v>445</v>
      </c>
      <c r="D256" s="3" t="s">
        <v>446</v>
      </c>
      <c r="E256" s="3" t="s">
        <v>8</v>
      </c>
    </row>
    <row r="257">
      <c r="A257" s="3" t="s">
        <v>272</v>
      </c>
      <c r="B257" s="3" t="s">
        <v>38</v>
      </c>
      <c r="C257" s="3" t="s">
        <v>447</v>
      </c>
      <c r="D257" s="3" t="s">
        <v>448</v>
      </c>
      <c r="E257" s="3" t="s">
        <v>8</v>
      </c>
    </row>
    <row r="258">
      <c r="A258" s="3" t="s">
        <v>272</v>
      </c>
      <c r="B258" s="3" t="s">
        <v>38</v>
      </c>
      <c r="C258" s="3" t="s">
        <v>449</v>
      </c>
      <c r="D258" s="3" t="s">
        <v>450</v>
      </c>
      <c r="E258" s="3" t="s">
        <v>8</v>
      </c>
    </row>
    <row r="259">
      <c r="A259" s="3" t="s">
        <v>272</v>
      </c>
      <c r="B259" s="3" t="s">
        <v>38</v>
      </c>
      <c r="C259" s="3" t="s">
        <v>451</v>
      </c>
      <c r="D259" s="3" t="s">
        <v>452</v>
      </c>
      <c r="E259" s="3" t="s">
        <v>8</v>
      </c>
    </row>
    <row r="260">
      <c r="A260" s="3" t="s">
        <v>272</v>
      </c>
      <c r="B260" s="3" t="s">
        <v>38</v>
      </c>
      <c r="C260" s="3" t="s">
        <v>453</v>
      </c>
      <c r="D260" s="3" t="s">
        <v>454</v>
      </c>
      <c r="E260" s="3" t="s">
        <v>8</v>
      </c>
    </row>
    <row r="261">
      <c r="A261" s="3" t="s">
        <v>272</v>
      </c>
      <c r="B261" s="3" t="s">
        <v>38</v>
      </c>
      <c r="C261" s="3" t="s">
        <v>455</v>
      </c>
      <c r="D261" s="3" t="s">
        <v>456</v>
      </c>
      <c r="E261" s="3" t="s">
        <v>8</v>
      </c>
    </row>
    <row r="262">
      <c r="A262" s="3" t="s">
        <v>272</v>
      </c>
      <c r="B262" s="3" t="s">
        <v>38</v>
      </c>
      <c r="C262" s="3" t="s">
        <v>457</v>
      </c>
      <c r="D262" s="3" t="s">
        <v>458</v>
      </c>
      <c r="E262" s="3" t="s">
        <v>8</v>
      </c>
    </row>
    <row r="263">
      <c r="A263" s="3" t="s">
        <v>272</v>
      </c>
      <c r="B263" s="3" t="s">
        <v>38</v>
      </c>
      <c r="C263" s="3" t="s">
        <v>459</v>
      </c>
      <c r="D263" s="3" t="s">
        <v>460</v>
      </c>
      <c r="E263" s="3" t="s">
        <v>8</v>
      </c>
    </row>
    <row r="264">
      <c r="A264" s="3" t="s">
        <v>272</v>
      </c>
      <c r="B264" s="3" t="s">
        <v>38</v>
      </c>
      <c r="C264" s="3" t="s">
        <v>461</v>
      </c>
      <c r="D264" s="3" t="s">
        <v>462</v>
      </c>
      <c r="E264" s="3" t="s">
        <v>8</v>
      </c>
    </row>
    <row r="265">
      <c r="A265" s="3" t="s">
        <v>272</v>
      </c>
      <c r="B265" s="3" t="s">
        <v>38</v>
      </c>
      <c r="C265" s="3" t="s">
        <v>463</v>
      </c>
      <c r="D265" s="3" t="s">
        <v>464</v>
      </c>
      <c r="E265" s="3" t="s">
        <v>8</v>
      </c>
    </row>
    <row r="266">
      <c r="A266" s="3" t="s">
        <v>272</v>
      </c>
      <c r="B266" s="3" t="s">
        <v>38</v>
      </c>
      <c r="C266" s="3" t="s">
        <v>465</v>
      </c>
      <c r="D266" s="3" t="s">
        <v>466</v>
      </c>
      <c r="E266" s="3" t="s">
        <v>8</v>
      </c>
    </row>
    <row r="267">
      <c r="A267" s="3" t="s">
        <v>272</v>
      </c>
      <c r="B267" s="3" t="s">
        <v>38</v>
      </c>
      <c r="C267" s="3" t="s">
        <v>467</v>
      </c>
      <c r="D267" s="3" t="s">
        <v>468</v>
      </c>
      <c r="E267" s="3" t="s">
        <v>8</v>
      </c>
    </row>
    <row r="268">
      <c r="A268" s="3" t="s">
        <v>272</v>
      </c>
      <c r="B268" s="3" t="s">
        <v>38</v>
      </c>
      <c r="C268" s="3" t="s">
        <v>469</v>
      </c>
      <c r="D268" s="3" t="s">
        <v>470</v>
      </c>
      <c r="E268" s="3" t="s">
        <v>8</v>
      </c>
    </row>
    <row r="269">
      <c r="A269" s="3" t="s">
        <v>272</v>
      </c>
      <c r="B269" s="3" t="s">
        <v>38</v>
      </c>
      <c r="C269" s="3" t="s">
        <v>471</v>
      </c>
      <c r="D269" s="3" t="s">
        <v>472</v>
      </c>
      <c r="E269" s="3" t="s">
        <v>8</v>
      </c>
    </row>
    <row r="270">
      <c r="A270" s="3" t="s">
        <v>272</v>
      </c>
      <c r="B270" s="3" t="s">
        <v>38</v>
      </c>
      <c r="C270" s="3" t="s">
        <v>473</v>
      </c>
      <c r="D270" s="3" t="s">
        <v>474</v>
      </c>
      <c r="E270" s="3" t="s">
        <v>8</v>
      </c>
    </row>
    <row r="271">
      <c r="A271" s="3" t="s">
        <v>272</v>
      </c>
      <c r="B271" s="3" t="s">
        <v>38</v>
      </c>
      <c r="C271" s="3" t="s">
        <v>475</v>
      </c>
      <c r="D271" s="3" t="s">
        <v>476</v>
      </c>
      <c r="E271" s="3" t="s">
        <v>8</v>
      </c>
    </row>
    <row r="272">
      <c r="A272" s="3" t="s">
        <v>272</v>
      </c>
      <c r="B272" s="3" t="s">
        <v>38</v>
      </c>
      <c r="C272" s="3" t="s">
        <v>477</v>
      </c>
      <c r="D272" s="3" t="s">
        <v>478</v>
      </c>
      <c r="E272" s="3" t="s">
        <v>8</v>
      </c>
    </row>
    <row r="273">
      <c r="A273" s="3" t="s">
        <v>272</v>
      </c>
      <c r="B273" s="3" t="s">
        <v>38</v>
      </c>
      <c r="C273" s="3" t="s">
        <v>479</v>
      </c>
      <c r="D273" s="3" t="s">
        <v>480</v>
      </c>
      <c r="E273" s="3" t="s">
        <v>8</v>
      </c>
    </row>
    <row r="274">
      <c r="A274" s="3" t="s">
        <v>272</v>
      </c>
      <c r="B274" s="3" t="s">
        <v>38</v>
      </c>
      <c r="C274" s="3" t="s">
        <v>481</v>
      </c>
      <c r="D274" s="3" t="s">
        <v>482</v>
      </c>
      <c r="E274" s="3" t="s">
        <v>8</v>
      </c>
    </row>
    <row r="275">
      <c r="A275" s="3" t="s">
        <v>272</v>
      </c>
      <c r="B275" s="3" t="s">
        <v>38</v>
      </c>
      <c r="C275" s="3" t="s">
        <v>483</v>
      </c>
      <c r="D275" s="3" t="s">
        <v>484</v>
      </c>
      <c r="E275" s="3" t="s">
        <v>8</v>
      </c>
    </row>
    <row r="276">
      <c r="A276" s="3" t="s">
        <v>272</v>
      </c>
      <c r="B276" s="3" t="s">
        <v>38</v>
      </c>
      <c r="C276" s="3" t="s">
        <v>485</v>
      </c>
      <c r="D276" s="3" t="s">
        <v>486</v>
      </c>
      <c r="E276" s="3" t="s">
        <v>8</v>
      </c>
    </row>
    <row r="277">
      <c r="A277" s="3" t="s">
        <v>272</v>
      </c>
      <c r="B277" s="3" t="s">
        <v>38</v>
      </c>
      <c r="C277" s="3" t="s">
        <v>487</v>
      </c>
      <c r="D277" s="3" t="s">
        <v>488</v>
      </c>
      <c r="E277" s="3" t="s">
        <v>8</v>
      </c>
    </row>
    <row r="278">
      <c r="A278" s="3" t="s">
        <v>272</v>
      </c>
      <c r="B278" s="3" t="s">
        <v>38</v>
      </c>
      <c r="C278" s="3" t="s">
        <v>489</v>
      </c>
      <c r="D278" s="3" t="s">
        <v>490</v>
      </c>
      <c r="E278" s="3" t="s">
        <v>8</v>
      </c>
    </row>
    <row r="279">
      <c r="A279" s="3" t="s">
        <v>272</v>
      </c>
      <c r="B279" s="3" t="s">
        <v>38</v>
      </c>
      <c r="C279" s="3" t="s">
        <v>491</v>
      </c>
      <c r="D279" s="3" t="s">
        <v>492</v>
      </c>
      <c r="E279" s="3" t="s">
        <v>8</v>
      </c>
    </row>
    <row r="280">
      <c r="A280" s="3" t="s">
        <v>272</v>
      </c>
      <c r="B280" s="3" t="s">
        <v>38</v>
      </c>
      <c r="C280" s="3" t="s">
        <v>493</v>
      </c>
      <c r="D280" s="3" t="s">
        <v>494</v>
      </c>
      <c r="E280" s="3" t="s">
        <v>8</v>
      </c>
    </row>
    <row r="281">
      <c r="A281" s="3" t="s">
        <v>272</v>
      </c>
      <c r="B281" s="3" t="s">
        <v>38</v>
      </c>
      <c r="C281" s="3" t="s">
        <v>495</v>
      </c>
      <c r="D281" s="3" t="s">
        <v>496</v>
      </c>
      <c r="E281" s="3" t="s">
        <v>8</v>
      </c>
    </row>
    <row r="282">
      <c r="A282" s="3" t="s">
        <v>272</v>
      </c>
      <c r="B282" s="3" t="s">
        <v>38</v>
      </c>
      <c r="C282" s="3" t="s">
        <v>497</v>
      </c>
      <c r="D282" s="3" t="s">
        <v>498</v>
      </c>
      <c r="E282" s="3" t="s">
        <v>8</v>
      </c>
    </row>
    <row r="283">
      <c r="A283" s="3" t="s">
        <v>272</v>
      </c>
      <c r="B283" s="3" t="s">
        <v>38</v>
      </c>
      <c r="C283" s="3" t="s">
        <v>499</v>
      </c>
      <c r="D283" s="3" t="s">
        <v>500</v>
      </c>
      <c r="E283" s="3" t="s">
        <v>8</v>
      </c>
    </row>
    <row r="284">
      <c r="A284" s="3" t="s">
        <v>272</v>
      </c>
      <c r="B284" s="3" t="s">
        <v>38</v>
      </c>
      <c r="C284" s="3" t="s">
        <v>501</v>
      </c>
      <c r="D284" s="3" t="s">
        <v>502</v>
      </c>
      <c r="E284" s="3" t="s">
        <v>8</v>
      </c>
    </row>
    <row r="285">
      <c r="A285" s="3" t="s">
        <v>272</v>
      </c>
      <c r="B285" s="3" t="s">
        <v>38</v>
      </c>
      <c r="C285" s="3" t="s">
        <v>503</v>
      </c>
      <c r="D285" s="3" t="s">
        <v>504</v>
      </c>
      <c r="E285" s="3" t="s">
        <v>8</v>
      </c>
    </row>
    <row r="286">
      <c r="A286" s="3" t="s">
        <v>272</v>
      </c>
      <c r="B286" s="3" t="s">
        <v>38</v>
      </c>
      <c r="C286" s="3" t="s">
        <v>505</v>
      </c>
      <c r="D286" s="3" t="s">
        <v>506</v>
      </c>
      <c r="E286" s="3" t="s">
        <v>8</v>
      </c>
    </row>
    <row r="287">
      <c r="A287" s="3" t="s">
        <v>272</v>
      </c>
      <c r="B287" s="3" t="s">
        <v>38</v>
      </c>
      <c r="C287" s="3" t="s">
        <v>507</v>
      </c>
      <c r="D287" s="3" t="s">
        <v>508</v>
      </c>
      <c r="E287" s="3" t="s">
        <v>8</v>
      </c>
    </row>
    <row r="288">
      <c r="A288" s="3" t="s">
        <v>272</v>
      </c>
      <c r="B288" s="3" t="s">
        <v>38</v>
      </c>
      <c r="C288" s="3" t="s">
        <v>509</v>
      </c>
      <c r="D288" s="3" t="s">
        <v>510</v>
      </c>
      <c r="E288" s="3" t="s">
        <v>8</v>
      </c>
    </row>
    <row r="289">
      <c r="A289" s="3" t="s">
        <v>272</v>
      </c>
      <c r="B289" s="3" t="s">
        <v>38</v>
      </c>
      <c r="C289" s="3" t="s">
        <v>511</v>
      </c>
      <c r="D289" s="3" t="s">
        <v>512</v>
      </c>
      <c r="E289" s="3" t="s">
        <v>8</v>
      </c>
    </row>
    <row r="290">
      <c r="A290" s="3" t="s">
        <v>272</v>
      </c>
      <c r="B290" s="3" t="s">
        <v>38</v>
      </c>
      <c r="C290" s="3" t="s">
        <v>513</v>
      </c>
      <c r="D290" s="3" t="s">
        <v>514</v>
      </c>
      <c r="E290" s="3" t="s">
        <v>8</v>
      </c>
    </row>
    <row r="291">
      <c r="A291" s="3" t="s">
        <v>272</v>
      </c>
      <c r="B291" s="3" t="s">
        <v>38</v>
      </c>
      <c r="C291" s="3" t="s">
        <v>515</v>
      </c>
      <c r="D291" s="3" t="s">
        <v>516</v>
      </c>
      <c r="E291" s="3" t="s">
        <v>8</v>
      </c>
    </row>
    <row r="292">
      <c r="A292" s="3" t="s">
        <v>272</v>
      </c>
      <c r="B292" s="3" t="s">
        <v>38</v>
      </c>
      <c r="C292" s="3" t="s">
        <v>517</v>
      </c>
      <c r="D292" s="3" t="s">
        <v>518</v>
      </c>
      <c r="E292" s="3" t="s">
        <v>8</v>
      </c>
    </row>
    <row r="293">
      <c r="A293" s="3" t="s">
        <v>272</v>
      </c>
      <c r="B293" s="3" t="s">
        <v>38</v>
      </c>
      <c r="C293" s="3" t="s">
        <v>519</v>
      </c>
      <c r="D293" s="3" t="s">
        <v>520</v>
      </c>
      <c r="E293" s="3" t="s">
        <v>8</v>
      </c>
    </row>
    <row r="294">
      <c r="A294" s="3" t="s">
        <v>272</v>
      </c>
      <c r="B294" s="3" t="s">
        <v>38</v>
      </c>
      <c r="C294" s="3" t="s">
        <v>521</v>
      </c>
      <c r="D294" s="3" t="s">
        <v>522</v>
      </c>
      <c r="E294" s="3" t="s">
        <v>8</v>
      </c>
    </row>
    <row r="295">
      <c r="A295" s="3" t="s">
        <v>272</v>
      </c>
      <c r="B295" s="3" t="s">
        <v>285</v>
      </c>
      <c r="C295" s="3">
        <v>250.03</v>
      </c>
      <c r="D295" s="3" t="s">
        <v>523</v>
      </c>
      <c r="E295" s="3" t="s">
        <v>8</v>
      </c>
    </row>
    <row r="296">
      <c r="A296" s="3" t="s">
        <v>272</v>
      </c>
      <c r="B296" s="3" t="s">
        <v>285</v>
      </c>
      <c r="C296" s="3">
        <v>250.23</v>
      </c>
      <c r="D296" s="3" t="s">
        <v>524</v>
      </c>
      <c r="E296" s="3" t="s">
        <v>8</v>
      </c>
    </row>
    <row r="297">
      <c r="A297" s="3" t="s">
        <v>272</v>
      </c>
      <c r="B297" s="3" t="s">
        <v>285</v>
      </c>
      <c r="C297" s="3">
        <v>250.13</v>
      </c>
      <c r="D297" s="3" t="s">
        <v>525</v>
      </c>
      <c r="E297" s="3" t="s">
        <v>8</v>
      </c>
    </row>
    <row r="298">
      <c r="A298" s="3" t="s">
        <v>272</v>
      </c>
      <c r="B298" s="3" t="s">
        <v>285</v>
      </c>
      <c r="C298" s="3">
        <v>250.63</v>
      </c>
      <c r="D298" s="3" t="s">
        <v>526</v>
      </c>
      <c r="E298" s="3" t="s">
        <v>8</v>
      </c>
    </row>
    <row r="299">
      <c r="A299" s="3" t="s">
        <v>272</v>
      </c>
      <c r="B299" s="3" t="s">
        <v>285</v>
      </c>
      <c r="C299" s="3">
        <v>250.53</v>
      </c>
      <c r="D299" s="3" t="s">
        <v>527</v>
      </c>
      <c r="E299" s="3" t="s">
        <v>8</v>
      </c>
    </row>
    <row r="300">
      <c r="A300" s="3" t="s">
        <v>272</v>
      </c>
      <c r="B300" s="3" t="s">
        <v>285</v>
      </c>
      <c r="C300" s="3">
        <v>250.33</v>
      </c>
      <c r="D300" s="3" t="s">
        <v>528</v>
      </c>
      <c r="E300" s="3" t="s">
        <v>8</v>
      </c>
    </row>
    <row r="301">
      <c r="A301" s="3" t="s">
        <v>272</v>
      </c>
      <c r="B301" s="3" t="s">
        <v>285</v>
      </c>
      <c r="C301" s="3">
        <v>250.83</v>
      </c>
      <c r="D301" s="3" t="s">
        <v>529</v>
      </c>
      <c r="E301" s="3" t="s">
        <v>8</v>
      </c>
    </row>
    <row r="302">
      <c r="A302" s="3" t="s">
        <v>272</v>
      </c>
      <c r="B302" s="3" t="s">
        <v>285</v>
      </c>
      <c r="C302" s="3">
        <v>250.73</v>
      </c>
      <c r="D302" s="3" t="s">
        <v>530</v>
      </c>
      <c r="E302" s="3" t="s">
        <v>8</v>
      </c>
    </row>
    <row r="303">
      <c r="A303" s="3" t="s">
        <v>272</v>
      </c>
      <c r="B303" s="3" t="s">
        <v>285</v>
      </c>
      <c r="C303" s="3">
        <v>250.43</v>
      </c>
      <c r="D303" s="3" t="s">
        <v>531</v>
      </c>
      <c r="E303" s="3" t="s">
        <v>8</v>
      </c>
    </row>
    <row r="304">
      <c r="A304" s="3" t="s">
        <v>272</v>
      </c>
      <c r="B304" s="3" t="s">
        <v>285</v>
      </c>
      <c r="C304" s="3">
        <v>250.93</v>
      </c>
      <c r="D304" s="3" t="s">
        <v>532</v>
      </c>
      <c r="E304" s="3" t="s">
        <v>8</v>
      </c>
    </row>
    <row r="305">
      <c r="A305" s="3" t="s">
        <v>5</v>
      </c>
      <c r="B305" s="3" t="s">
        <v>273</v>
      </c>
      <c r="C305" s="5">
        <v>16681.0</v>
      </c>
      <c r="D305" s="5" t="s">
        <v>533</v>
      </c>
      <c r="E305" s="3" t="s">
        <v>8</v>
      </c>
    </row>
    <row r="306">
      <c r="A306" s="3" t="s">
        <v>5</v>
      </c>
      <c r="B306" s="3" t="s">
        <v>273</v>
      </c>
      <c r="C306" s="5">
        <v>173.0</v>
      </c>
      <c r="D306" s="5" t="s">
        <v>534</v>
      </c>
      <c r="E306" s="3" t="s">
        <v>8</v>
      </c>
    </row>
    <row r="307">
      <c r="A307" s="3" t="s">
        <v>5</v>
      </c>
      <c r="B307" s="3" t="s">
        <v>273</v>
      </c>
      <c r="C307" s="5">
        <v>1534763.0</v>
      </c>
      <c r="D307" s="5" t="s">
        <v>535</v>
      </c>
      <c r="E307" s="3" t="s">
        <v>8</v>
      </c>
    </row>
    <row r="308">
      <c r="A308" s="3" t="s">
        <v>5</v>
      </c>
      <c r="B308" s="3" t="s">
        <v>273</v>
      </c>
      <c r="C308" s="5">
        <v>1368001.0</v>
      </c>
      <c r="D308" s="5" t="s">
        <v>536</v>
      </c>
      <c r="E308" s="3" t="s">
        <v>8</v>
      </c>
    </row>
    <row r="309">
      <c r="A309" s="3" t="s">
        <v>5</v>
      </c>
      <c r="B309" s="3" t="s">
        <v>273</v>
      </c>
      <c r="C309" s="5">
        <v>1373458.0</v>
      </c>
      <c r="D309" s="5" t="s">
        <v>537</v>
      </c>
      <c r="E309" s="3" t="s">
        <v>8</v>
      </c>
    </row>
    <row r="310">
      <c r="A310" s="3" t="s">
        <v>5</v>
      </c>
      <c r="B310" s="3" t="s">
        <v>273</v>
      </c>
      <c r="C310" s="5">
        <v>2404.0</v>
      </c>
      <c r="D310" s="5" t="s">
        <v>538</v>
      </c>
      <c r="E310" s="3" t="s">
        <v>8</v>
      </c>
    </row>
    <row r="311">
      <c r="A311" s="3" t="s">
        <v>5</v>
      </c>
      <c r="B311" s="3" t="s">
        <v>273</v>
      </c>
      <c r="C311" s="5">
        <v>1375326.0</v>
      </c>
      <c r="D311" s="5" t="s">
        <v>539</v>
      </c>
      <c r="E311" s="3" t="s">
        <v>8</v>
      </c>
    </row>
    <row r="312">
      <c r="A312" s="3" t="s">
        <v>5</v>
      </c>
      <c r="B312" s="3" t="s">
        <v>273</v>
      </c>
      <c r="C312" s="5">
        <v>1488564.0</v>
      </c>
      <c r="D312" s="5" t="s">
        <v>539</v>
      </c>
      <c r="E312" s="3" t="s">
        <v>8</v>
      </c>
    </row>
    <row r="313">
      <c r="A313" s="3" t="s">
        <v>5</v>
      </c>
      <c r="B313" s="3" t="s">
        <v>273</v>
      </c>
      <c r="C313" s="5">
        <v>1551291.0</v>
      </c>
      <c r="D313" s="5" t="s">
        <v>540</v>
      </c>
      <c r="E313" s="3" t="s">
        <v>8</v>
      </c>
    </row>
    <row r="314">
      <c r="A314" s="3" t="s">
        <v>5</v>
      </c>
      <c r="B314" s="3" t="s">
        <v>273</v>
      </c>
      <c r="C314" s="5">
        <v>1545653.0</v>
      </c>
      <c r="D314" s="5" t="s">
        <v>541</v>
      </c>
      <c r="E314" s="3" t="s">
        <v>8</v>
      </c>
    </row>
    <row r="315">
      <c r="A315" s="3" t="s">
        <v>5</v>
      </c>
      <c r="B315" s="3" t="s">
        <v>273</v>
      </c>
      <c r="C315" s="5">
        <v>1992672.0</v>
      </c>
      <c r="D315" s="5" t="s">
        <v>542</v>
      </c>
      <c r="E315" s="3" t="s">
        <v>8</v>
      </c>
    </row>
    <row r="316">
      <c r="A316" s="3" t="s">
        <v>5</v>
      </c>
      <c r="B316" s="3" t="s">
        <v>273</v>
      </c>
      <c r="C316" s="5">
        <v>60548.0</v>
      </c>
      <c r="D316" s="5" t="s">
        <v>543</v>
      </c>
      <c r="E316" s="3" t="s">
        <v>8</v>
      </c>
    </row>
    <row r="317">
      <c r="A317" s="3" t="s">
        <v>5</v>
      </c>
      <c r="B317" s="3" t="s">
        <v>273</v>
      </c>
      <c r="C317" s="5">
        <v>4815.0</v>
      </c>
      <c r="D317" s="5" t="s">
        <v>544</v>
      </c>
      <c r="E317" s="3" t="s">
        <v>8</v>
      </c>
    </row>
    <row r="318">
      <c r="A318" s="3" t="s">
        <v>5</v>
      </c>
      <c r="B318" s="3" t="s">
        <v>273</v>
      </c>
      <c r="C318" s="5">
        <v>25789.0</v>
      </c>
      <c r="D318" s="5" t="s">
        <v>545</v>
      </c>
      <c r="E318" s="3" t="s">
        <v>8</v>
      </c>
    </row>
    <row r="319">
      <c r="A319" s="3" t="s">
        <v>5</v>
      </c>
      <c r="B319" s="3" t="s">
        <v>273</v>
      </c>
      <c r="C319" s="5">
        <v>4821.0</v>
      </c>
      <c r="D319" s="5" t="s">
        <v>546</v>
      </c>
      <c r="E319" s="3" t="s">
        <v>8</v>
      </c>
    </row>
    <row r="320">
      <c r="A320" s="3" t="s">
        <v>5</v>
      </c>
      <c r="B320" s="3" t="s">
        <v>273</v>
      </c>
      <c r="C320" s="5">
        <v>217360.0</v>
      </c>
      <c r="D320" s="5" t="s">
        <v>547</v>
      </c>
      <c r="E320" s="3" t="s">
        <v>8</v>
      </c>
    </row>
    <row r="321">
      <c r="A321" s="3" t="s">
        <v>5</v>
      </c>
      <c r="B321" s="3" t="s">
        <v>273</v>
      </c>
      <c r="C321" s="5">
        <v>4815.0</v>
      </c>
      <c r="D321" s="5" t="s">
        <v>548</v>
      </c>
      <c r="E321" s="3" t="s">
        <v>8</v>
      </c>
    </row>
    <row r="322">
      <c r="A322" s="3" t="s">
        <v>5</v>
      </c>
      <c r="B322" s="3" t="s">
        <v>273</v>
      </c>
      <c r="C322" s="5">
        <v>1422507.0</v>
      </c>
      <c r="D322" s="5" t="s">
        <v>549</v>
      </c>
      <c r="E322" s="3" t="s">
        <v>8</v>
      </c>
    </row>
    <row r="323">
      <c r="A323" s="3" t="s">
        <v>5</v>
      </c>
      <c r="B323" s="3" t="s">
        <v>273</v>
      </c>
      <c r="C323" s="5">
        <v>1100699.0</v>
      </c>
      <c r="D323" s="5" t="s">
        <v>550</v>
      </c>
      <c r="E323" s="3" t="s">
        <v>8</v>
      </c>
    </row>
    <row r="324">
      <c r="A324" s="3" t="s">
        <v>5</v>
      </c>
      <c r="B324" s="3" t="s">
        <v>273</v>
      </c>
      <c r="C324" s="5">
        <v>475968.0</v>
      </c>
      <c r="D324" s="5" t="s">
        <v>551</v>
      </c>
      <c r="E324" s="3" t="s">
        <v>8</v>
      </c>
    </row>
    <row r="325">
      <c r="A325" s="3" t="s">
        <v>5</v>
      </c>
      <c r="B325" s="3" t="s">
        <v>273</v>
      </c>
      <c r="C325" s="5">
        <v>1440051.0</v>
      </c>
      <c r="D325" s="5" t="s">
        <v>552</v>
      </c>
      <c r="E325" s="3" t="s">
        <v>8</v>
      </c>
    </row>
    <row r="326">
      <c r="A326" s="3" t="s">
        <v>5</v>
      </c>
      <c r="B326" s="3" t="s">
        <v>273</v>
      </c>
      <c r="C326" s="5">
        <v>6809.0</v>
      </c>
      <c r="D326" s="5" t="s">
        <v>553</v>
      </c>
      <c r="E326" s="3" t="s">
        <v>8</v>
      </c>
    </row>
    <row r="327">
      <c r="A327" s="3" t="s">
        <v>5</v>
      </c>
      <c r="B327" s="3" t="s">
        <v>273</v>
      </c>
      <c r="C327" s="5">
        <v>30009.0</v>
      </c>
      <c r="D327" s="5" t="s">
        <v>554</v>
      </c>
      <c r="E327" s="3" t="s">
        <v>8</v>
      </c>
    </row>
    <row r="328">
      <c r="A328" s="3" t="s">
        <v>5</v>
      </c>
      <c r="B328" s="3" t="s">
        <v>273</v>
      </c>
      <c r="C328" s="5">
        <v>274332.0</v>
      </c>
      <c r="D328" s="5" t="s">
        <v>555</v>
      </c>
      <c r="E328" s="3" t="s">
        <v>8</v>
      </c>
    </row>
    <row r="329">
      <c r="A329" s="3" t="s">
        <v>5</v>
      </c>
      <c r="B329" s="3" t="s">
        <v>273</v>
      </c>
      <c r="C329" s="5">
        <v>33738.0</v>
      </c>
      <c r="D329" s="5" t="s">
        <v>556</v>
      </c>
      <c r="E329" s="3" t="s">
        <v>8</v>
      </c>
    </row>
    <row r="330">
      <c r="A330" s="3" t="s">
        <v>5</v>
      </c>
      <c r="B330" s="3" t="s">
        <v>273</v>
      </c>
      <c r="C330" s="5">
        <v>802660.0</v>
      </c>
      <c r="D330" s="5" t="s">
        <v>557</v>
      </c>
      <c r="E330" s="3" t="s">
        <v>8</v>
      </c>
    </row>
    <row r="331">
      <c r="A331" s="3" t="s">
        <v>5</v>
      </c>
      <c r="B331" s="3" t="s">
        <v>273</v>
      </c>
      <c r="C331" s="5">
        <v>73044.0</v>
      </c>
      <c r="D331" s="5" t="s">
        <v>558</v>
      </c>
      <c r="E331" s="3" t="s">
        <v>8</v>
      </c>
    </row>
    <row r="332">
      <c r="A332" s="3" t="s">
        <v>5</v>
      </c>
      <c r="B332" s="3" t="s">
        <v>273</v>
      </c>
      <c r="C332" s="5">
        <v>84108.0</v>
      </c>
      <c r="D332" s="5" t="s">
        <v>559</v>
      </c>
      <c r="E332" s="3" t="s">
        <v>8</v>
      </c>
    </row>
    <row r="333">
      <c r="A333" s="3" t="s">
        <v>5</v>
      </c>
      <c r="B333" s="3" t="s">
        <v>273</v>
      </c>
      <c r="C333" s="5">
        <v>857974.0</v>
      </c>
      <c r="D333" s="5" t="s">
        <v>560</v>
      </c>
      <c r="E333" s="3" t="s">
        <v>8</v>
      </c>
    </row>
    <row r="334">
      <c r="A334" s="3" t="s">
        <v>5</v>
      </c>
      <c r="B334" s="3" t="s">
        <v>273</v>
      </c>
      <c r="C334" s="5">
        <v>1991302.0</v>
      </c>
      <c r="D334" s="5" t="s">
        <v>561</v>
      </c>
      <c r="E334" s="3" t="s">
        <v>8</v>
      </c>
    </row>
    <row r="335">
      <c r="A335" s="3" t="s">
        <v>5</v>
      </c>
      <c r="B335" s="3" t="s">
        <v>273</v>
      </c>
      <c r="C335" s="5">
        <v>593411.0</v>
      </c>
      <c r="D335" s="5" t="s">
        <v>562</v>
      </c>
      <c r="E335" s="3" t="s">
        <v>8</v>
      </c>
    </row>
    <row r="336">
      <c r="A336" s="3" t="s">
        <v>5</v>
      </c>
      <c r="B336" s="3" t="s">
        <v>273</v>
      </c>
      <c r="C336" s="5">
        <v>10633.0</v>
      </c>
      <c r="D336" s="5" t="s">
        <v>563</v>
      </c>
      <c r="E336" s="3" t="s">
        <v>8</v>
      </c>
    </row>
    <row r="337">
      <c r="A337" s="3" t="s">
        <v>5</v>
      </c>
      <c r="B337" s="3" t="s">
        <v>273</v>
      </c>
      <c r="C337" s="5">
        <v>10635.0</v>
      </c>
      <c r="D337" s="5" t="s">
        <v>564</v>
      </c>
      <c r="E337" s="3" t="s">
        <v>8</v>
      </c>
    </row>
    <row r="338">
      <c r="A338" s="3" t="s">
        <v>5</v>
      </c>
      <c r="B338" s="3" t="s">
        <v>273</v>
      </c>
      <c r="C338" s="5">
        <v>72610.0</v>
      </c>
      <c r="D338" s="5" t="s">
        <v>565</v>
      </c>
      <c r="E338" s="3" t="s">
        <v>8</v>
      </c>
    </row>
    <row r="339">
      <c r="A339" s="3" t="s">
        <v>5</v>
      </c>
      <c r="B339" s="3" t="s">
        <v>38</v>
      </c>
      <c r="C339" s="3" t="s">
        <v>566</v>
      </c>
      <c r="D339" s="3" t="s">
        <v>567</v>
      </c>
      <c r="E339" s="3" t="s">
        <v>8</v>
      </c>
    </row>
    <row r="340">
      <c r="A340" s="3" t="s">
        <v>5</v>
      </c>
      <c r="B340" s="3" t="s">
        <v>38</v>
      </c>
      <c r="C340" s="3" t="s">
        <v>568</v>
      </c>
      <c r="D340" s="3" t="s">
        <v>569</v>
      </c>
      <c r="E340" s="3" t="s">
        <v>8</v>
      </c>
    </row>
    <row r="341">
      <c r="A341" s="3" t="s">
        <v>5</v>
      </c>
      <c r="B341" s="3" t="s">
        <v>38</v>
      </c>
      <c r="C341" s="3" t="s">
        <v>570</v>
      </c>
      <c r="D341" s="3" t="s">
        <v>571</v>
      </c>
      <c r="E341" s="3" t="s">
        <v>8</v>
      </c>
    </row>
    <row r="342">
      <c r="A342" s="3" t="s">
        <v>5</v>
      </c>
      <c r="B342" s="3" t="s">
        <v>38</v>
      </c>
      <c r="C342" s="3" t="s">
        <v>572</v>
      </c>
      <c r="D342" s="3" t="s">
        <v>571</v>
      </c>
      <c r="E342" s="3" t="s">
        <v>8</v>
      </c>
    </row>
    <row r="343">
      <c r="A343" s="3" t="s">
        <v>5</v>
      </c>
      <c r="B343" s="3" t="s">
        <v>38</v>
      </c>
      <c r="C343" s="3" t="s">
        <v>573</v>
      </c>
      <c r="D343" s="3" t="s">
        <v>574</v>
      </c>
      <c r="E343" s="3" t="s">
        <v>8</v>
      </c>
    </row>
    <row r="344">
      <c r="A344" s="3" t="s">
        <v>5</v>
      </c>
      <c r="B344" s="3" t="s">
        <v>38</v>
      </c>
      <c r="C344" s="3" t="s">
        <v>575</v>
      </c>
      <c r="D344" s="3" t="s">
        <v>574</v>
      </c>
      <c r="E344" s="3" t="s">
        <v>8</v>
      </c>
    </row>
    <row r="345">
      <c r="A345" s="3" t="s">
        <v>5</v>
      </c>
      <c r="B345" s="3" t="s">
        <v>38</v>
      </c>
      <c r="C345" s="3" t="s">
        <v>576</v>
      </c>
      <c r="D345" s="3" t="s">
        <v>577</v>
      </c>
      <c r="E345" s="3" t="s">
        <v>8</v>
      </c>
    </row>
    <row r="346">
      <c r="A346" s="3" t="s">
        <v>5</v>
      </c>
      <c r="B346" s="3" t="s">
        <v>38</v>
      </c>
      <c r="C346" s="3" t="s">
        <v>578</v>
      </c>
      <c r="D346" s="3" t="s">
        <v>579</v>
      </c>
      <c r="E346" s="3" t="s">
        <v>8</v>
      </c>
    </row>
    <row r="347">
      <c r="A347" s="3" t="s">
        <v>5</v>
      </c>
      <c r="B347" s="3" t="s">
        <v>38</v>
      </c>
      <c r="C347" s="3" t="s">
        <v>580</v>
      </c>
      <c r="D347" s="3" t="s">
        <v>579</v>
      </c>
      <c r="E347" s="3" t="s">
        <v>8</v>
      </c>
    </row>
    <row r="348">
      <c r="A348" s="3" t="s">
        <v>5</v>
      </c>
      <c r="B348" s="3" t="s">
        <v>38</v>
      </c>
      <c r="C348" s="3" t="s">
        <v>581</v>
      </c>
      <c r="D348" s="3" t="s">
        <v>582</v>
      </c>
      <c r="E348" s="3" t="s">
        <v>8</v>
      </c>
    </row>
    <row r="349">
      <c r="A349" s="3" t="s">
        <v>5</v>
      </c>
      <c r="B349" s="3" t="s">
        <v>38</v>
      </c>
      <c r="C349" s="3" t="s">
        <v>583</v>
      </c>
      <c r="D349" s="3" t="s">
        <v>582</v>
      </c>
      <c r="E349" s="3" t="s">
        <v>8</v>
      </c>
    </row>
    <row r="350">
      <c r="A350" s="3" t="s">
        <v>5</v>
      </c>
      <c r="B350" s="3" t="s">
        <v>38</v>
      </c>
      <c r="C350" s="3" t="s">
        <v>584</v>
      </c>
      <c r="D350" s="3" t="s">
        <v>585</v>
      </c>
      <c r="E350" s="3" t="s">
        <v>8</v>
      </c>
    </row>
    <row r="351">
      <c r="A351" s="3" t="s">
        <v>5</v>
      </c>
      <c r="B351" s="3" t="s">
        <v>285</v>
      </c>
      <c r="C351" s="3">
        <v>277.03</v>
      </c>
      <c r="D351" s="3" t="s">
        <v>586</v>
      </c>
      <c r="E351" s="3" t="s">
        <v>8</v>
      </c>
    </row>
    <row r="352">
      <c r="A352" s="3" t="s">
        <v>5</v>
      </c>
      <c r="B352" s="3" t="s">
        <v>285</v>
      </c>
      <c r="C352" s="3">
        <v>277.01</v>
      </c>
      <c r="D352" s="3" t="s">
        <v>587</v>
      </c>
      <c r="E352" s="3" t="s">
        <v>8</v>
      </c>
    </row>
    <row r="353">
      <c r="A353" s="3" t="s">
        <v>5</v>
      </c>
      <c r="B353" s="3" t="s">
        <v>285</v>
      </c>
      <c r="C353" s="3">
        <v>277.09</v>
      </c>
      <c r="D353" s="3" t="s">
        <v>579</v>
      </c>
      <c r="E353" s="3" t="s">
        <v>8</v>
      </c>
    </row>
    <row r="354">
      <c r="A354" s="3" t="s">
        <v>5</v>
      </c>
      <c r="B354" s="3" t="s">
        <v>285</v>
      </c>
      <c r="C354" s="3">
        <v>277.0</v>
      </c>
      <c r="D354" s="3" t="s">
        <v>588</v>
      </c>
      <c r="E354" s="3" t="s">
        <v>8</v>
      </c>
    </row>
    <row r="355">
      <c r="A355" s="3" t="s">
        <v>5</v>
      </c>
      <c r="B355" s="3" t="s">
        <v>285</v>
      </c>
      <c r="C355" s="3">
        <v>277.02</v>
      </c>
      <c r="D355" s="3" t="s">
        <v>582</v>
      </c>
      <c r="E355" s="3" t="s">
        <v>8</v>
      </c>
    </row>
    <row r="356">
      <c r="A356" s="3" t="s">
        <v>5</v>
      </c>
      <c r="B356" s="3" t="s">
        <v>38</v>
      </c>
      <c r="C356" s="3" t="s">
        <v>589</v>
      </c>
      <c r="D356" s="3" t="s">
        <v>590</v>
      </c>
      <c r="E356" s="3" t="s">
        <v>8</v>
      </c>
      <c r="K356" s="4"/>
      <c r="L356" s="4"/>
    </row>
    <row r="357">
      <c r="A357" s="3" t="s">
        <v>5</v>
      </c>
      <c r="B357" s="3" t="s">
        <v>38</v>
      </c>
      <c r="C357" s="3" t="s">
        <v>591</v>
      </c>
      <c r="D357" s="3" t="s">
        <v>592</v>
      </c>
      <c r="E357" s="3" t="s">
        <v>8</v>
      </c>
      <c r="K357" s="4"/>
      <c r="L357" s="4"/>
    </row>
    <row r="358">
      <c r="A358" s="3" t="s">
        <v>5</v>
      </c>
      <c r="B358" s="3" t="s">
        <v>38</v>
      </c>
      <c r="C358" s="3" t="s">
        <v>593</v>
      </c>
      <c r="D358" s="3" t="s">
        <v>594</v>
      </c>
      <c r="E358" s="3" t="s">
        <v>8</v>
      </c>
      <c r="K358" s="4"/>
      <c r="L358" s="4"/>
    </row>
    <row r="359">
      <c r="A359" s="3" t="s">
        <v>5</v>
      </c>
      <c r="B359" s="3" t="s">
        <v>38</v>
      </c>
      <c r="C359" s="3" t="s">
        <v>595</v>
      </c>
      <c r="D359" s="3" t="s">
        <v>596</v>
      </c>
      <c r="E359" s="3" t="s">
        <v>8</v>
      </c>
      <c r="K359" s="4"/>
      <c r="L359" s="4"/>
    </row>
    <row r="360">
      <c r="A360" s="3" t="s">
        <v>5</v>
      </c>
      <c r="B360" s="3" t="s">
        <v>38</v>
      </c>
      <c r="C360" s="3" t="s">
        <v>597</v>
      </c>
      <c r="D360" s="3" t="s">
        <v>598</v>
      </c>
      <c r="E360" s="3" t="s">
        <v>8</v>
      </c>
      <c r="K360" s="4"/>
      <c r="L360" s="4"/>
    </row>
    <row r="361">
      <c r="A361" s="3" t="s">
        <v>5</v>
      </c>
      <c r="B361" s="3" t="s">
        <v>38</v>
      </c>
      <c r="C361" s="3" t="s">
        <v>599</v>
      </c>
      <c r="D361" s="3" t="s">
        <v>600</v>
      </c>
      <c r="E361" s="3" t="s">
        <v>8</v>
      </c>
    </row>
    <row r="362">
      <c r="A362" s="3" t="s">
        <v>5</v>
      </c>
      <c r="B362" s="3" t="s">
        <v>38</v>
      </c>
      <c r="C362" s="3" t="s">
        <v>601</v>
      </c>
      <c r="D362" s="3" t="s">
        <v>602</v>
      </c>
      <c r="E362" s="3" t="s">
        <v>8</v>
      </c>
      <c r="K362" s="4"/>
      <c r="L362" s="4"/>
    </row>
    <row r="363">
      <c r="A363" s="3" t="s">
        <v>5</v>
      </c>
      <c r="B363" s="3" t="s">
        <v>38</v>
      </c>
      <c r="C363" s="3" t="s">
        <v>603</v>
      </c>
      <c r="D363" s="3" t="s">
        <v>604</v>
      </c>
      <c r="E363" s="3" t="s">
        <v>8</v>
      </c>
      <c r="K363" s="4"/>
      <c r="L363" s="4"/>
    </row>
    <row r="364">
      <c r="A364" s="3" t="s">
        <v>5</v>
      </c>
      <c r="B364" s="3" t="s">
        <v>38</v>
      </c>
      <c r="C364" s="3" t="s">
        <v>605</v>
      </c>
      <c r="D364" s="3" t="s">
        <v>606</v>
      </c>
      <c r="E364" s="3" t="s">
        <v>8</v>
      </c>
      <c r="K364" s="4"/>
      <c r="L364" s="4"/>
    </row>
    <row r="365">
      <c r="A365" s="3" t="s">
        <v>5</v>
      </c>
      <c r="B365" s="3" t="s">
        <v>38</v>
      </c>
      <c r="C365" s="3" t="s">
        <v>607</v>
      </c>
      <c r="D365" s="3" t="s">
        <v>608</v>
      </c>
      <c r="E365" s="3" t="s">
        <v>8</v>
      </c>
      <c r="K365" s="4"/>
      <c r="L365" s="4"/>
    </row>
    <row r="366">
      <c r="A366" s="3" t="s">
        <v>5</v>
      </c>
      <c r="B366" s="3" t="s">
        <v>38</v>
      </c>
      <c r="C366" s="3" t="s">
        <v>609</v>
      </c>
      <c r="D366" s="3" t="s">
        <v>610</v>
      </c>
      <c r="E366" s="3" t="s">
        <v>8</v>
      </c>
      <c r="K366" s="4"/>
      <c r="L366" s="4"/>
    </row>
    <row r="367">
      <c r="A367" s="3" t="s">
        <v>5</v>
      </c>
      <c r="B367" s="3" t="s">
        <v>38</v>
      </c>
      <c r="C367" s="3" t="s">
        <v>611</v>
      </c>
      <c r="D367" s="3" t="s">
        <v>612</v>
      </c>
      <c r="E367" s="3" t="s">
        <v>8</v>
      </c>
      <c r="K367" s="4"/>
      <c r="L367" s="4"/>
    </row>
    <row r="368">
      <c r="A368" s="3" t="s">
        <v>5</v>
      </c>
      <c r="B368" s="3" t="s">
        <v>38</v>
      </c>
      <c r="C368" s="3" t="s">
        <v>613</v>
      </c>
      <c r="D368" s="3" t="s">
        <v>614</v>
      </c>
      <c r="E368" s="3" t="s">
        <v>8</v>
      </c>
      <c r="K368" s="4"/>
      <c r="L368" s="4"/>
    </row>
    <row r="369">
      <c r="A369" s="3" t="s">
        <v>5</v>
      </c>
      <c r="B369" s="3" t="s">
        <v>38</v>
      </c>
      <c r="C369" s="3" t="s">
        <v>615</v>
      </c>
      <c r="D369" s="3" t="s">
        <v>616</v>
      </c>
      <c r="E369" s="3" t="s">
        <v>8</v>
      </c>
      <c r="K369" s="4"/>
      <c r="L369" s="4"/>
    </row>
    <row r="370">
      <c r="A370" s="3" t="s">
        <v>5</v>
      </c>
      <c r="B370" s="3" t="s">
        <v>38</v>
      </c>
      <c r="C370" s="3" t="s">
        <v>617</v>
      </c>
      <c r="D370" s="3" t="s">
        <v>618</v>
      </c>
      <c r="E370" s="3" t="s">
        <v>8</v>
      </c>
      <c r="K370" s="4"/>
      <c r="L370" s="4"/>
    </row>
    <row r="371">
      <c r="A371" s="3" t="s">
        <v>5</v>
      </c>
      <c r="B371" s="3" t="s">
        <v>38</v>
      </c>
      <c r="C371" s="3" t="s">
        <v>619</v>
      </c>
      <c r="D371" s="3" t="s">
        <v>620</v>
      </c>
      <c r="E371" s="3" t="s">
        <v>8</v>
      </c>
      <c r="K371" s="4"/>
      <c r="L371" s="4"/>
    </row>
    <row r="372">
      <c r="A372" s="3" t="s">
        <v>5</v>
      </c>
      <c r="B372" s="3" t="s">
        <v>38</v>
      </c>
      <c r="C372" s="3" t="s">
        <v>621</v>
      </c>
      <c r="D372" s="3" t="s">
        <v>622</v>
      </c>
      <c r="E372" s="3" t="s">
        <v>8</v>
      </c>
      <c r="K372" s="4"/>
      <c r="L372" s="4"/>
    </row>
    <row r="373">
      <c r="A373" s="3" t="s">
        <v>5</v>
      </c>
      <c r="B373" s="3" t="s">
        <v>38</v>
      </c>
      <c r="C373" s="3" t="s">
        <v>623</v>
      </c>
      <c r="D373" s="3" t="s">
        <v>624</v>
      </c>
      <c r="E373" s="3" t="s">
        <v>8</v>
      </c>
      <c r="K373" s="4"/>
      <c r="L373" s="4"/>
    </row>
    <row r="374">
      <c r="A374" s="3" t="s">
        <v>5</v>
      </c>
      <c r="B374" s="3" t="s">
        <v>38</v>
      </c>
      <c r="C374" s="3" t="s">
        <v>625</v>
      </c>
      <c r="D374" s="3" t="s">
        <v>626</v>
      </c>
      <c r="E374" s="3" t="s">
        <v>8</v>
      </c>
      <c r="K374" s="4"/>
      <c r="L374" s="4"/>
    </row>
    <row r="375">
      <c r="A375" s="3" t="s">
        <v>5</v>
      </c>
      <c r="B375" s="3" t="s">
        <v>38</v>
      </c>
      <c r="C375" s="3" t="s">
        <v>627</v>
      </c>
      <c r="D375" s="3" t="s">
        <v>628</v>
      </c>
      <c r="E375" s="3" t="s">
        <v>8</v>
      </c>
      <c r="K375" s="4"/>
      <c r="L375" s="4"/>
    </row>
    <row r="376">
      <c r="A376" s="3" t="s">
        <v>5</v>
      </c>
      <c r="B376" s="3" t="s">
        <v>38</v>
      </c>
      <c r="C376" s="3" t="s">
        <v>629</v>
      </c>
      <c r="D376" s="3" t="s">
        <v>630</v>
      </c>
      <c r="E376" s="3" t="s">
        <v>8</v>
      </c>
    </row>
    <row r="377">
      <c r="A377" s="3" t="s">
        <v>5</v>
      </c>
      <c r="B377" s="3" t="s">
        <v>38</v>
      </c>
      <c r="C377" s="3" t="s">
        <v>631</v>
      </c>
      <c r="D377" s="3" t="s">
        <v>632</v>
      </c>
      <c r="E377" s="3" t="s">
        <v>8</v>
      </c>
      <c r="K377" s="4"/>
      <c r="L377" s="4"/>
    </row>
    <row r="378">
      <c r="A378" s="3" t="s">
        <v>5</v>
      </c>
      <c r="B378" s="3" t="s">
        <v>38</v>
      </c>
      <c r="C378" s="3" t="s">
        <v>633</v>
      </c>
      <c r="D378" s="3" t="s">
        <v>634</v>
      </c>
      <c r="E378" s="3" t="s">
        <v>8</v>
      </c>
      <c r="K378" s="4"/>
      <c r="L378" s="4"/>
    </row>
    <row r="379">
      <c r="A379" s="3" t="s">
        <v>5</v>
      </c>
      <c r="B379" s="3" t="s">
        <v>38</v>
      </c>
      <c r="C379" s="3" t="s">
        <v>635</v>
      </c>
      <c r="D379" s="3" t="s">
        <v>636</v>
      </c>
      <c r="E379" s="3" t="s">
        <v>8</v>
      </c>
      <c r="K379" s="4"/>
      <c r="L379" s="4"/>
    </row>
    <row r="380">
      <c r="A380" s="3" t="s">
        <v>5</v>
      </c>
      <c r="B380" s="3" t="s">
        <v>38</v>
      </c>
      <c r="C380" s="3" t="s">
        <v>637</v>
      </c>
      <c r="D380" s="3" t="s">
        <v>638</v>
      </c>
      <c r="E380" s="3" t="s">
        <v>8</v>
      </c>
      <c r="K380" s="4"/>
      <c r="L380" s="4"/>
    </row>
    <row r="381">
      <c r="A381" s="3" t="s">
        <v>5</v>
      </c>
      <c r="B381" s="3" t="s">
        <v>38</v>
      </c>
      <c r="C381" s="3" t="s">
        <v>639</v>
      </c>
      <c r="D381" s="3" t="s">
        <v>640</v>
      </c>
      <c r="E381" s="3" t="s">
        <v>8</v>
      </c>
      <c r="K381" s="4"/>
      <c r="L381" s="4"/>
    </row>
    <row r="382">
      <c r="A382" s="3" t="s">
        <v>5</v>
      </c>
      <c r="B382" s="3" t="s">
        <v>38</v>
      </c>
      <c r="C382" s="3" t="s">
        <v>641</v>
      </c>
      <c r="D382" s="3" t="s">
        <v>642</v>
      </c>
      <c r="E382" s="3" t="s">
        <v>8</v>
      </c>
      <c r="K382" s="4"/>
      <c r="L382" s="4"/>
    </row>
    <row r="383">
      <c r="A383" s="3" t="s">
        <v>5</v>
      </c>
      <c r="B383" s="3" t="s">
        <v>38</v>
      </c>
      <c r="C383" s="3" t="s">
        <v>643</v>
      </c>
      <c r="D383" s="3" t="s">
        <v>644</v>
      </c>
      <c r="E383" s="3" t="s">
        <v>8</v>
      </c>
    </row>
    <row r="384">
      <c r="A384" s="3" t="s">
        <v>5</v>
      </c>
      <c r="B384" s="3" t="s">
        <v>38</v>
      </c>
      <c r="C384" s="3" t="s">
        <v>645</v>
      </c>
      <c r="D384" s="3" t="s">
        <v>646</v>
      </c>
      <c r="E384" s="3" t="s">
        <v>8</v>
      </c>
    </row>
    <row r="385">
      <c r="A385" s="3" t="s">
        <v>5</v>
      </c>
      <c r="B385" s="3" t="s">
        <v>38</v>
      </c>
      <c r="C385" s="3" t="s">
        <v>647</v>
      </c>
      <c r="D385" s="3" t="s">
        <v>648</v>
      </c>
      <c r="E385" s="3" t="s">
        <v>8</v>
      </c>
    </row>
    <row r="386">
      <c r="A386" s="3" t="s">
        <v>5</v>
      </c>
      <c r="B386" s="3" t="s">
        <v>38</v>
      </c>
      <c r="C386" s="3" t="s">
        <v>649</v>
      </c>
      <c r="D386" s="3" t="s">
        <v>650</v>
      </c>
      <c r="E386" s="3" t="s">
        <v>8</v>
      </c>
    </row>
    <row r="387">
      <c r="A387" s="3" t="s">
        <v>5</v>
      </c>
      <c r="B387" s="3" t="s">
        <v>38</v>
      </c>
      <c r="C387" s="3" t="s">
        <v>651</v>
      </c>
      <c r="D387" s="3" t="s">
        <v>652</v>
      </c>
      <c r="E387" s="3" t="s">
        <v>8</v>
      </c>
    </row>
    <row r="388">
      <c r="A388" s="3" t="s">
        <v>5</v>
      </c>
      <c r="B388" s="3" t="s">
        <v>38</v>
      </c>
      <c r="C388" s="3" t="s">
        <v>653</v>
      </c>
      <c r="D388" s="3" t="s">
        <v>654</v>
      </c>
      <c r="E388" s="3" t="s">
        <v>8</v>
      </c>
    </row>
    <row r="389">
      <c r="A389" s="3" t="s">
        <v>5</v>
      </c>
      <c r="B389" s="3" t="s">
        <v>38</v>
      </c>
      <c r="C389" s="3" t="s">
        <v>655</v>
      </c>
      <c r="D389" s="3" t="s">
        <v>656</v>
      </c>
      <c r="E389" s="3" t="s">
        <v>8</v>
      </c>
    </row>
    <row r="390">
      <c r="A390" s="3" t="s">
        <v>5</v>
      </c>
      <c r="B390" s="3" t="s">
        <v>38</v>
      </c>
      <c r="C390" s="3" t="s">
        <v>657</v>
      </c>
      <c r="D390" s="3" t="s">
        <v>656</v>
      </c>
      <c r="E390" s="3" t="s">
        <v>8</v>
      </c>
    </row>
    <row r="391">
      <c r="A391" s="3" t="s">
        <v>5</v>
      </c>
      <c r="B391" s="3" t="s">
        <v>38</v>
      </c>
      <c r="C391" s="3" t="s">
        <v>658</v>
      </c>
      <c r="D391" s="3" t="s">
        <v>659</v>
      </c>
      <c r="E391" s="3" t="s">
        <v>8</v>
      </c>
    </row>
    <row r="392">
      <c r="A392" s="3" t="s">
        <v>5</v>
      </c>
      <c r="B392" s="3" t="s">
        <v>38</v>
      </c>
      <c r="C392" s="3" t="s">
        <v>660</v>
      </c>
      <c r="D392" s="3" t="s">
        <v>661</v>
      </c>
      <c r="E392" s="3" t="s">
        <v>8</v>
      </c>
    </row>
    <row r="393">
      <c r="A393" s="3" t="s">
        <v>5</v>
      </c>
      <c r="B393" s="3" t="s">
        <v>38</v>
      </c>
      <c r="C393" s="3" t="s">
        <v>662</v>
      </c>
      <c r="D393" s="3" t="s">
        <v>663</v>
      </c>
      <c r="E393" s="3" t="s">
        <v>8</v>
      </c>
    </row>
    <row r="394">
      <c r="A394" s="3" t="s">
        <v>5</v>
      </c>
      <c r="B394" s="3" t="s">
        <v>38</v>
      </c>
      <c r="C394" s="3" t="s">
        <v>664</v>
      </c>
      <c r="D394" s="3" t="s">
        <v>665</v>
      </c>
      <c r="E394" s="3" t="s">
        <v>8</v>
      </c>
    </row>
    <row r="395">
      <c r="A395" s="3" t="s">
        <v>5</v>
      </c>
      <c r="B395" s="3" t="s">
        <v>38</v>
      </c>
      <c r="C395" s="3" t="s">
        <v>666</v>
      </c>
      <c r="D395" s="3" t="s">
        <v>667</v>
      </c>
      <c r="E395" s="3" t="s">
        <v>8</v>
      </c>
    </row>
    <row r="396">
      <c r="A396" s="3" t="s">
        <v>5</v>
      </c>
      <c r="B396" s="3" t="s">
        <v>38</v>
      </c>
      <c r="C396" s="3" t="s">
        <v>668</v>
      </c>
      <c r="D396" s="3" t="s">
        <v>669</v>
      </c>
      <c r="E396" s="3" t="s">
        <v>8</v>
      </c>
    </row>
    <row r="397">
      <c r="A397" s="3" t="s">
        <v>5</v>
      </c>
      <c r="B397" s="3" t="s">
        <v>38</v>
      </c>
      <c r="C397" s="3" t="s">
        <v>670</v>
      </c>
      <c r="D397" s="3" t="s">
        <v>671</v>
      </c>
      <c r="E397" s="3" t="s">
        <v>8</v>
      </c>
    </row>
    <row r="398">
      <c r="A398" s="3" t="s">
        <v>5</v>
      </c>
      <c r="B398" s="3" t="s">
        <v>38</v>
      </c>
      <c r="C398" s="3" t="s">
        <v>672</v>
      </c>
      <c r="D398" s="3" t="s">
        <v>673</v>
      </c>
      <c r="E398" s="3" t="s">
        <v>8</v>
      </c>
    </row>
    <row r="399">
      <c r="A399" s="3" t="s">
        <v>5</v>
      </c>
      <c r="B399" s="3" t="s">
        <v>38</v>
      </c>
      <c r="C399" s="3" t="s">
        <v>674</v>
      </c>
      <c r="D399" s="3" t="s">
        <v>675</v>
      </c>
      <c r="E399" s="3" t="s">
        <v>8</v>
      </c>
    </row>
    <row r="400">
      <c r="A400" s="3" t="s">
        <v>5</v>
      </c>
      <c r="B400" s="3" t="s">
        <v>38</v>
      </c>
      <c r="C400" s="3" t="s">
        <v>676</v>
      </c>
      <c r="D400" s="3" t="s">
        <v>677</v>
      </c>
      <c r="E400" s="3" t="s">
        <v>8</v>
      </c>
    </row>
    <row r="401">
      <c r="A401" s="3" t="s">
        <v>5</v>
      </c>
      <c r="B401" s="3" t="s">
        <v>38</v>
      </c>
      <c r="C401" s="3" t="s">
        <v>678</v>
      </c>
      <c r="D401" s="3" t="s">
        <v>679</v>
      </c>
      <c r="E401" s="3" t="s">
        <v>8</v>
      </c>
    </row>
    <row r="402">
      <c r="A402" s="3" t="s">
        <v>5</v>
      </c>
      <c r="B402" s="3" t="s">
        <v>38</v>
      </c>
      <c r="C402" s="3" t="s">
        <v>680</v>
      </c>
      <c r="D402" s="3" t="s">
        <v>681</v>
      </c>
      <c r="E402" s="3" t="s">
        <v>8</v>
      </c>
    </row>
    <row r="403">
      <c r="A403" s="3" t="s">
        <v>5</v>
      </c>
      <c r="B403" s="3" t="s">
        <v>38</v>
      </c>
      <c r="C403" s="3" t="s">
        <v>682</v>
      </c>
      <c r="D403" s="3" t="s">
        <v>683</v>
      </c>
      <c r="E403" s="3" t="s">
        <v>8</v>
      </c>
    </row>
    <row r="404">
      <c r="A404" s="3" t="s">
        <v>5</v>
      </c>
      <c r="B404" s="3" t="s">
        <v>38</v>
      </c>
      <c r="C404" s="3" t="s">
        <v>684</v>
      </c>
      <c r="D404" s="3" t="s">
        <v>685</v>
      </c>
      <c r="E404" s="3" t="s">
        <v>8</v>
      </c>
    </row>
    <row r="405">
      <c r="A405" s="3" t="s">
        <v>5</v>
      </c>
      <c r="B405" s="3" t="s">
        <v>38</v>
      </c>
      <c r="C405" s="3" t="s">
        <v>686</v>
      </c>
      <c r="D405" s="3" t="s">
        <v>687</v>
      </c>
      <c r="E405" s="3" t="s">
        <v>8</v>
      </c>
    </row>
    <row r="406">
      <c r="A406" s="3" t="s">
        <v>5</v>
      </c>
      <c r="B406" s="3" t="s">
        <v>38</v>
      </c>
      <c r="C406" s="3" t="s">
        <v>688</v>
      </c>
      <c r="D406" s="3" t="s">
        <v>689</v>
      </c>
      <c r="E406" s="3" t="s">
        <v>8</v>
      </c>
    </row>
    <row r="407">
      <c r="A407" s="3" t="s">
        <v>5</v>
      </c>
      <c r="B407" s="3" t="s">
        <v>38</v>
      </c>
      <c r="C407" s="3" t="s">
        <v>690</v>
      </c>
      <c r="D407" s="3" t="s">
        <v>689</v>
      </c>
      <c r="E407" s="3" t="s">
        <v>8</v>
      </c>
    </row>
    <row r="408">
      <c r="A408" s="3" t="s">
        <v>5</v>
      </c>
      <c r="B408" s="3" t="s">
        <v>38</v>
      </c>
      <c r="C408" s="3" t="s">
        <v>691</v>
      </c>
      <c r="D408" s="3" t="s">
        <v>692</v>
      </c>
      <c r="E408" s="3" t="s">
        <v>8</v>
      </c>
    </row>
    <row r="409">
      <c r="A409" s="3" t="s">
        <v>5</v>
      </c>
      <c r="B409" s="3" t="s">
        <v>38</v>
      </c>
      <c r="C409" s="3" t="s">
        <v>693</v>
      </c>
      <c r="D409" s="3" t="s">
        <v>694</v>
      </c>
      <c r="E409" s="3" t="s">
        <v>8</v>
      </c>
    </row>
    <row r="410">
      <c r="A410" s="3" t="s">
        <v>5</v>
      </c>
      <c r="B410" s="3" t="s">
        <v>38</v>
      </c>
      <c r="C410" s="3" t="s">
        <v>695</v>
      </c>
      <c r="D410" s="3" t="s">
        <v>696</v>
      </c>
      <c r="E410" s="3" t="s">
        <v>8</v>
      </c>
    </row>
    <row r="411">
      <c r="A411" s="3" t="s">
        <v>5</v>
      </c>
      <c r="B411" s="3" t="s">
        <v>38</v>
      </c>
      <c r="C411" s="3" t="s">
        <v>697</v>
      </c>
      <c r="D411" s="3" t="s">
        <v>698</v>
      </c>
      <c r="E411" s="3" t="s">
        <v>8</v>
      </c>
    </row>
    <row r="412">
      <c r="A412" s="3" t="s">
        <v>5</v>
      </c>
      <c r="B412" s="3" t="s">
        <v>38</v>
      </c>
      <c r="C412" s="3" t="s">
        <v>699</v>
      </c>
      <c r="D412" s="3" t="s">
        <v>700</v>
      </c>
      <c r="E412" s="3" t="s">
        <v>8</v>
      </c>
    </row>
    <row r="413">
      <c r="A413" s="3" t="s">
        <v>5</v>
      </c>
      <c r="B413" s="3" t="s">
        <v>38</v>
      </c>
      <c r="C413" s="3" t="s">
        <v>701</v>
      </c>
      <c r="D413" s="3" t="s">
        <v>702</v>
      </c>
      <c r="E413" s="3" t="s">
        <v>8</v>
      </c>
    </row>
    <row r="414">
      <c r="A414" s="3" t="s">
        <v>5</v>
      </c>
      <c r="B414" s="3" t="s">
        <v>38</v>
      </c>
      <c r="C414" s="3" t="s">
        <v>703</v>
      </c>
      <c r="D414" s="3" t="s">
        <v>704</v>
      </c>
      <c r="E414" s="3" t="s">
        <v>8</v>
      </c>
    </row>
    <row r="415">
      <c r="A415" s="3" t="s">
        <v>5</v>
      </c>
      <c r="B415" s="3" t="s">
        <v>38</v>
      </c>
      <c r="C415" s="3" t="s">
        <v>705</v>
      </c>
      <c r="D415" s="3" t="s">
        <v>706</v>
      </c>
      <c r="E415" s="3" t="s">
        <v>8</v>
      </c>
    </row>
    <row r="416">
      <c r="A416" s="3" t="s">
        <v>5</v>
      </c>
      <c r="B416" s="3" t="s">
        <v>38</v>
      </c>
      <c r="C416" s="3" t="s">
        <v>707</v>
      </c>
      <c r="D416" s="3" t="s">
        <v>708</v>
      </c>
      <c r="E416" s="3" t="s">
        <v>8</v>
      </c>
    </row>
    <row r="417">
      <c r="A417" s="3" t="s">
        <v>5</v>
      </c>
      <c r="B417" s="3" t="s">
        <v>38</v>
      </c>
      <c r="C417" s="3" t="s">
        <v>709</v>
      </c>
      <c r="D417" s="3" t="s">
        <v>710</v>
      </c>
      <c r="E417" s="3" t="s">
        <v>8</v>
      </c>
    </row>
    <row r="418">
      <c r="A418" s="3" t="s">
        <v>5</v>
      </c>
      <c r="B418" s="3" t="s">
        <v>38</v>
      </c>
      <c r="C418" s="3" t="s">
        <v>711</v>
      </c>
      <c r="D418" s="3" t="s">
        <v>712</v>
      </c>
      <c r="E418" s="3" t="s">
        <v>8</v>
      </c>
    </row>
    <row r="419">
      <c r="A419" s="3" t="s">
        <v>5</v>
      </c>
      <c r="B419" s="3" t="s">
        <v>38</v>
      </c>
      <c r="C419" s="3" t="s">
        <v>713</v>
      </c>
      <c r="D419" s="3" t="s">
        <v>714</v>
      </c>
      <c r="E419" s="3" t="s">
        <v>8</v>
      </c>
    </row>
    <row r="420">
      <c r="A420" s="3" t="s">
        <v>5</v>
      </c>
      <c r="B420" s="3" t="s">
        <v>38</v>
      </c>
      <c r="C420" s="3" t="s">
        <v>715</v>
      </c>
      <c r="D420" s="3" t="s">
        <v>716</v>
      </c>
      <c r="E420" s="3" t="s">
        <v>8</v>
      </c>
    </row>
    <row r="421">
      <c r="A421" s="3" t="s">
        <v>5</v>
      </c>
      <c r="B421" s="3" t="s">
        <v>38</v>
      </c>
      <c r="C421" s="3" t="s">
        <v>717</v>
      </c>
      <c r="D421" s="3" t="s">
        <v>718</v>
      </c>
      <c r="E421" s="3" t="s">
        <v>8</v>
      </c>
    </row>
    <row r="422">
      <c r="A422" s="3" t="s">
        <v>5</v>
      </c>
      <c r="B422" s="3" t="s">
        <v>38</v>
      </c>
      <c r="C422" s="3" t="s">
        <v>719</v>
      </c>
      <c r="D422" s="3" t="s">
        <v>720</v>
      </c>
      <c r="E422" s="3" t="s">
        <v>8</v>
      </c>
    </row>
    <row r="423">
      <c r="A423" s="3" t="s">
        <v>5</v>
      </c>
      <c r="B423" s="3" t="s">
        <v>38</v>
      </c>
      <c r="C423" s="3" t="s">
        <v>721</v>
      </c>
      <c r="D423" s="3" t="s">
        <v>722</v>
      </c>
      <c r="E423" s="3" t="s">
        <v>8</v>
      </c>
    </row>
    <row r="424">
      <c r="A424" s="3" t="s">
        <v>5</v>
      </c>
      <c r="B424" s="3" t="s">
        <v>38</v>
      </c>
      <c r="C424" s="3" t="s">
        <v>723</v>
      </c>
      <c r="D424" s="3" t="s">
        <v>724</v>
      </c>
      <c r="E424" s="3" t="s">
        <v>8</v>
      </c>
    </row>
    <row r="425">
      <c r="A425" s="3" t="s">
        <v>5</v>
      </c>
      <c r="B425" s="3" t="s">
        <v>38</v>
      </c>
      <c r="C425" s="3" t="s">
        <v>725</v>
      </c>
      <c r="D425" s="3" t="s">
        <v>726</v>
      </c>
      <c r="E425" s="3" t="s">
        <v>8</v>
      </c>
    </row>
    <row r="426">
      <c r="A426" s="3" t="s">
        <v>5</v>
      </c>
      <c r="B426" s="3" t="s">
        <v>38</v>
      </c>
      <c r="C426" s="3" t="s">
        <v>727</v>
      </c>
      <c r="D426" s="3" t="s">
        <v>728</v>
      </c>
      <c r="E426" s="3" t="s">
        <v>8</v>
      </c>
    </row>
    <row r="427">
      <c r="A427" s="3" t="s">
        <v>5</v>
      </c>
      <c r="B427" s="3" t="s">
        <v>38</v>
      </c>
      <c r="C427" s="3" t="s">
        <v>729</v>
      </c>
      <c r="D427" s="3" t="s">
        <v>730</v>
      </c>
      <c r="E427" s="3" t="s">
        <v>8</v>
      </c>
    </row>
    <row r="428">
      <c r="A428" s="3" t="s">
        <v>5</v>
      </c>
      <c r="B428" s="3" t="s">
        <v>38</v>
      </c>
      <c r="C428" s="3" t="s">
        <v>731</v>
      </c>
      <c r="D428" s="3" t="s">
        <v>732</v>
      </c>
      <c r="E428" s="3" t="s">
        <v>8</v>
      </c>
    </row>
    <row r="429">
      <c r="A429" s="3" t="s">
        <v>5</v>
      </c>
      <c r="B429" s="3" t="s">
        <v>38</v>
      </c>
      <c r="C429" s="3" t="s">
        <v>733</v>
      </c>
      <c r="D429" s="3" t="s">
        <v>734</v>
      </c>
      <c r="E429" s="3" t="s">
        <v>8</v>
      </c>
    </row>
    <row r="430">
      <c r="A430" s="3" t="s">
        <v>5</v>
      </c>
      <c r="B430" s="3" t="s">
        <v>38</v>
      </c>
      <c r="C430" s="3" t="s">
        <v>735</v>
      </c>
      <c r="D430" s="3" t="s">
        <v>736</v>
      </c>
      <c r="E430" s="3" t="s">
        <v>8</v>
      </c>
    </row>
    <row r="431">
      <c r="A431" s="3" t="s">
        <v>5</v>
      </c>
      <c r="B431" s="3" t="s">
        <v>38</v>
      </c>
      <c r="C431" s="3" t="s">
        <v>737</v>
      </c>
      <c r="D431" s="3" t="s">
        <v>738</v>
      </c>
      <c r="E431" s="3" t="s">
        <v>8</v>
      </c>
    </row>
    <row r="432">
      <c r="A432" s="3" t="s">
        <v>5</v>
      </c>
      <c r="B432" s="3" t="s">
        <v>38</v>
      </c>
      <c r="C432" s="3" t="s">
        <v>739</v>
      </c>
      <c r="D432" s="3" t="s">
        <v>740</v>
      </c>
      <c r="E432" s="3" t="s">
        <v>8</v>
      </c>
    </row>
    <row r="433">
      <c r="A433" s="3" t="s">
        <v>5</v>
      </c>
      <c r="B433" s="3" t="s">
        <v>38</v>
      </c>
      <c r="C433" s="3" t="s">
        <v>741</v>
      </c>
      <c r="D433" s="3" t="s">
        <v>742</v>
      </c>
      <c r="E433" s="3" t="s">
        <v>8</v>
      </c>
    </row>
    <row r="434">
      <c r="A434" s="3" t="s">
        <v>5</v>
      </c>
      <c r="B434" s="3" t="s">
        <v>38</v>
      </c>
      <c r="C434" s="3" t="s">
        <v>743</v>
      </c>
      <c r="D434" s="3" t="s">
        <v>744</v>
      </c>
      <c r="E434" s="3" t="s">
        <v>8</v>
      </c>
    </row>
    <row r="435">
      <c r="A435" s="3" t="s">
        <v>5</v>
      </c>
      <c r="B435" s="3" t="s">
        <v>38</v>
      </c>
      <c r="C435" s="3" t="s">
        <v>745</v>
      </c>
      <c r="D435" s="3" t="s">
        <v>746</v>
      </c>
      <c r="E435" s="3" t="s">
        <v>8</v>
      </c>
    </row>
    <row r="436">
      <c r="A436" s="3" t="s">
        <v>5</v>
      </c>
      <c r="B436" s="3" t="s">
        <v>38</v>
      </c>
      <c r="C436" s="3" t="s">
        <v>747</v>
      </c>
      <c r="D436" s="3" t="s">
        <v>748</v>
      </c>
      <c r="E436" s="3" t="s">
        <v>8</v>
      </c>
    </row>
    <row r="437">
      <c r="A437" s="3" t="s">
        <v>5</v>
      </c>
      <c r="B437" s="3" t="s">
        <v>38</v>
      </c>
      <c r="C437" s="3" t="s">
        <v>749</v>
      </c>
      <c r="D437" s="3" t="s">
        <v>750</v>
      </c>
      <c r="E437" s="3" t="s">
        <v>8</v>
      </c>
    </row>
    <row r="438">
      <c r="A438" s="3" t="s">
        <v>5</v>
      </c>
      <c r="B438" s="3" t="s">
        <v>38</v>
      </c>
      <c r="C438" s="3" t="s">
        <v>751</v>
      </c>
      <c r="D438" s="3" t="s">
        <v>752</v>
      </c>
      <c r="E438" s="3" t="s">
        <v>8</v>
      </c>
    </row>
    <row r="439">
      <c r="A439" s="3" t="s">
        <v>5</v>
      </c>
      <c r="B439" s="3" t="s">
        <v>38</v>
      </c>
      <c r="C439" s="3" t="s">
        <v>753</v>
      </c>
      <c r="D439" s="3" t="s">
        <v>754</v>
      </c>
      <c r="E439" s="3" t="s">
        <v>8</v>
      </c>
    </row>
    <row r="440">
      <c r="A440" s="3" t="s">
        <v>5</v>
      </c>
      <c r="B440" s="3" t="s">
        <v>38</v>
      </c>
      <c r="C440" s="3" t="s">
        <v>755</v>
      </c>
      <c r="D440" s="3" t="s">
        <v>756</v>
      </c>
      <c r="E440" s="3" t="s">
        <v>8</v>
      </c>
    </row>
    <row r="441">
      <c r="A441" s="3" t="s">
        <v>5</v>
      </c>
      <c r="B441" s="3" t="s">
        <v>38</v>
      </c>
      <c r="C441" s="3" t="s">
        <v>757</v>
      </c>
      <c r="D441" s="3" t="s">
        <v>758</v>
      </c>
      <c r="E441" s="3" t="s">
        <v>8</v>
      </c>
    </row>
    <row r="442">
      <c r="A442" s="3" t="s">
        <v>5</v>
      </c>
      <c r="B442" s="3" t="s">
        <v>38</v>
      </c>
      <c r="C442" s="3" t="s">
        <v>759</v>
      </c>
      <c r="D442" s="3" t="s">
        <v>760</v>
      </c>
      <c r="E442" s="3" t="s">
        <v>8</v>
      </c>
    </row>
    <row r="443">
      <c r="A443" s="3" t="s">
        <v>5</v>
      </c>
      <c r="B443" s="3" t="s">
        <v>38</v>
      </c>
      <c r="C443" s="3" t="s">
        <v>761</v>
      </c>
      <c r="D443" s="3" t="s">
        <v>762</v>
      </c>
      <c r="E443" s="3" t="s">
        <v>8</v>
      </c>
    </row>
    <row r="444">
      <c r="A444" s="3" t="s">
        <v>5</v>
      </c>
      <c r="B444" s="3" t="s">
        <v>38</v>
      </c>
      <c r="C444" s="3" t="s">
        <v>763</v>
      </c>
      <c r="D444" s="3" t="s">
        <v>764</v>
      </c>
      <c r="E444" s="3" t="s">
        <v>8</v>
      </c>
    </row>
    <row r="445">
      <c r="A445" s="3" t="s">
        <v>5</v>
      </c>
      <c r="B445" s="3" t="s">
        <v>38</v>
      </c>
      <c r="C445" s="3" t="s">
        <v>765</v>
      </c>
      <c r="D445" s="3" t="s">
        <v>766</v>
      </c>
      <c r="E445" s="3" t="s">
        <v>8</v>
      </c>
    </row>
    <row r="446">
      <c r="A446" s="3" t="s">
        <v>5</v>
      </c>
      <c r="B446" s="3" t="s">
        <v>38</v>
      </c>
      <c r="C446" s="3" t="s">
        <v>767</v>
      </c>
      <c r="D446" s="3" t="s">
        <v>768</v>
      </c>
      <c r="E446" s="3" t="s">
        <v>8</v>
      </c>
    </row>
    <row r="447">
      <c r="A447" s="3" t="s">
        <v>5</v>
      </c>
      <c r="B447" s="3" t="s">
        <v>38</v>
      </c>
      <c r="C447" s="3" t="s">
        <v>769</v>
      </c>
      <c r="D447" s="3" t="s">
        <v>770</v>
      </c>
      <c r="E447" s="3" t="s">
        <v>8</v>
      </c>
    </row>
    <row r="448">
      <c r="A448" s="3" t="s">
        <v>5</v>
      </c>
      <c r="B448" s="3" t="s">
        <v>38</v>
      </c>
      <c r="C448" s="3" t="s">
        <v>771</v>
      </c>
      <c r="D448" s="3" t="s">
        <v>772</v>
      </c>
      <c r="E448" s="3" t="s">
        <v>8</v>
      </c>
    </row>
    <row r="449">
      <c r="A449" s="3" t="s">
        <v>5</v>
      </c>
      <c r="B449" s="3" t="s">
        <v>38</v>
      </c>
      <c r="C449" s="3" t="s">
        <v>773</v>
      </c>
      <c r="D449" s="3" t="s">
        <v>774</v>
      </c>
      <c r="E449" s="3" t="s">
        <v>8</v>
      </c>
    </row>
    <row r="450">
      <c r="A450" s="3" t="s">
        <v>5</v>
      </c>
      <c r="B450" s="3" t="s">
        <v>38</v>
      </c>
      <c r="C450" s="3" t="s">
        <v>775</v>
      </c>
      <c r="D450" s="3" t="s">
        <v>776</v>
      </c>
      <c r="E450" s="3" t="s">
        <v>8</v>
      </c>
    </row>
    <row r="451">
      <c r="A451" s="3" t="s">
        <v>5</v>
      </c>
      <c r="B451" s="3" t="s">
        <v>38</v>
      </c>
      <c r="C451" s="3" t="s">
        <v>777</v>
      </c>
      <c r="D451" s="3" t="s">
        <v>778</v>
      </c>
      <c r="E451" s="3" t="s">
        <v>8</v>
      </c>
    </row>
    <row r="452">
      <c r="A452" s="3" t="s">
        <v>5</v>
      </c>
      <c r="B452" s="3" t="s">
        <v>38</v>
      </c>
      <c r="C452" s="3" t="s">
        <v>779</v>
      </c>
      <c r="D452" s="3" t="s">
        <v>780</v>
      </c>
      <c r="E452" s="3" t="s">
        <v>8</v>
      </c>
    </row>
    <row r="453">
      <c r="A453" s="3" t="s">
        <v>5</v>
      </c>
      <c r="B453" s="3" t="s">
        <v>38</v>
      </c>
      <c r="C453" s="3" t="s">
        <v>781</v>
      </c>
      <c r="D453" s="3" t="s">
        <v>782</v>
      </c>
      <c r="E453" s="3" t="s">
        <v>8</v>
      </c>
    </row>
    <row r="454">
      <c r="A454" s="3" t="s">
        <v>5</v>
      </c>
      <c r="B454" s="3" t="s">
        <v>38</v>
      </c>
      <c r="C454" s="3" t="s">
        <v>783</v>
      </c>
      <c r="D454" s="3" t="s">
        <v>784</v>
      </c>
      <c r="E454" s="3" t="s">
        <v>8</v>
      </c>
    </row>
    <row r="455">
      <c r="A455" s="3" t="s">
        <v>5</v>
      </c>
      <c r="B455" s="3" t="s">
        <v>38</v>
      </c>
      <c r="C455" s="3" t="s">
        <v>785</v>
      </c>
      <c r="D455" s="3" t="s">
        <v>786</v>
      </c>
      <c r="E455" s="3" t="s">
        <v>8</v>
      </c>
    </row>
    <row r="456">
      <c r="A456" s="3" t="s">
        <v>5</v>
      </c>
      <c r="B456" s="3" t="s">
        <v>38</v>
      </c>
      <c r="C456" s="3" t="s">
        <v>787</v>
      </c>
      <c r="D456" s="3" t="s">
        <v>788</v>
      </c>
      <c r="E456" s="3" t="s">
        <v>8</v>
      </c>
    </row>
    <row r="457">
      <c r="A457" s="3" t="s">
        <v>5</v>
      </c>
      <c r="B457" s="3" t="s">
        <v>38</v>
      </c>
      <c r="C457" s="3" t="s">
        <v>789</v>
      </c>
      <c r="D457" s="3" t="s">
        <v>790</v>
      </c>
      <c r="E457" s="3" t="s">
        <v>8</v>
      </c>
    </row>
    <row r="458">
      <c r="A458" s="3" t="s">
        <v>5</v>
      </c>
      <c r="B458" s="3" t="s">
        <v>38</v>
      </c>
      <c r="C458" s="3" t="s">
        <v>791</v>
      </c>
      <c r="D458" s="3" t="s">
        <v>792</v>
      </c>
      <c r="E458" s="3" t="s">
        <v>8</v>
      </c>
    </row>
    <row r="459">
      <c r="A459" s="3" t="s">
        <v>5</v>
      </c>
      <c r="B459" s="3" t="s">
        <v>38</v>
      </c>
      <c r="C459" s="3" t="s">
        <v>793</v>
      </c>
      <c r="D459" s="3" t="s">
        <v>794</v>
      </c>
      <c r="E459" s="3" t="s">
        <v>8</v>
      </c>
    </row>
    <row r="460">
      <c r="A460" s="3" t="s">
        <v>5</v>
      </c>
      <c r="B460" s="3" t="s">
        <v>38</v>
      </c>
      <c r="C460" s="3" t="s">
        <v>795</v>
      </c>
      <c r="D460" s="3" t="s">
        <v>710</v>
      </c>
      <c r="E460" s="3" t="s">
        <v>8</v>
      </c>
    </row>
    <row r="461">
      <c r="A461" s="3" t="s">
        <v>5</v>
      </c>
      <c r="B461" s="3" t="s">
        <v>38</v>
      </c>
      <c r="C461" s="3" t="s">
        <v>796</v>
      </c>
      <c r="D461" s="3" t="s">
        <v>797</v>
      </c>
      <c r="E461" s="3" t="s">
        <v>8</v>
      </c>
      <c r="K461" s="4"/>
      <c r="L461" s="4"/>
    </row>
    <row r="462">
      <c r="A462" s="3" t="s">
        <v>5</v>
      </c>
      <c r="B462" s="3" t="s">
        <v>38</v>
      </c>
      <c r="C462" s="3" t="s">
        <v>798</v>
      </c>
      <c r="D462" s="3" t="s">
        <v>799</v>
      </c>
      <c r="E462" s="3" t="s">
        <v>8</v>
      </c>
      <c r="K462" s="4"/>
      <c r="L462" s="4"/>
    </row>
    <row r="463">
      <c r="A463" s="3" t="s">
        <v>5</v>
      </c>
      <c r="B463" s="3" t="s">
        <v>38</v>
      </c>
      <c r="C463" s="3" t="s">
        <v>800</v>
      </c>
      <c r="D463" s="3" t="s">
        <v>801</v>
      </c>
      <c r="E463" s="3" t="s">
        <v>8</v>
      </c>
      <c r="K463" s="4"/>
      <c r="L463" s="4"/>
    </row>
    <row r="464">
      <c r="A464" s="3" t="s">
        <v>5</v>
      </c>
      <c r="B464" s="3" t="s">
        <v>38</v>
      </c>
      <c r="C464" s="3" t="s">
        <v>802</v>
      </c>
      <c r="D464" s="3" t="s">
        <v>803</v>
      </c>
      <c r="E464" s="3" t="s">
        <v>8</v>
      </c>
      <c r="K464" s="4"/>
      <c r="L464" s="4"/>
    </row>
    <row r="465">
      <c r="A465" s="3" t="s">
        <v>5</v>
      </c>
      <c r="B465" s="3" t="s">
        <v>38</v>
      </c>
      <c r="C465" s="3" t="s">
        <v>804</v>
      </c>
      <c r="D465" s="3" t="s">
        <v>805</v>
      </c>
      <c r="E465" s="3" t="s">
        <v>8</v>
      </c>
      <c r="K465" s="4"/>
      <c r="L465" s="4"/>
    </row>
    <row r="466">
      <c r="A466" s="3" t="s">
        <v>5</v>
      </c>
      <c r="B466" s="3" t="s">
        <v>38</v>
      </c>
      <c r="C466" s="3" t="s">
        <v>806</v>
      </c>
      <c r="D466" s="3" t="s">
        <v>807</v>
      </c>
      <c r="E466" s="3" t="s">
        <v>8</v>
      </c>
      <c r="K466" s="4"/>
      <c r="L466" s="4"/>
    </row>
    <row r="467">
      <c r="A467" s="3" t="s">
        <v>5</v>
      </c>
      <c r="B467" s="3" t="s">
        <v>38</v>
      </c>
      <c r="C467" s="3" t="s">
        <v>808</v>
      </c>
      <c r="D467" s="3" t="s">
        <v>809</v>
      </c>
      <c r="E467" s="3" t="s">
        <v>8</v>
      </c>
      <c r="K467" s="4"/>
      <c r="L467" s="4"/>
    </row>
    <row r="468">
      <c r="A468" s="3" t="s">
        <v>5</v>
      </c>
      <c r="B468" s="3" t="s">
        <v>38</v>
      </c>
      <c r="C468" s="3" t="s">
        <v>810</v>
      </c>
      <c r="D468" s="3" t="s">
        <v>811</v>
      </c>
      <c r="E468" s="3" t="s">
        <v>8</v>
      </c>
      <c r="K468" s="4"/>
      <c r="L468" s="4"/>
    </row>
    <row r="469">
      <c r="A469" s="3" t="s">
        <v>5</v>
      </c>
      <c r="B469" s="3" t="s">
        <v>38</v>
      </c>
      <c r="C469" s="3" t="s">
        <v>812</v>
      </c>
      <c r="D469" s="3" t="s">
        <v>813</v>
      </c>
      <c r="E469" s="3" t="s">
        <v>8</v>
      </c>
      <c r="K469" s="4"/>
      <c r="L469" s="4"/>
    </row>
    <row r="470">
      <c r="A470" s="3" t="s">
        <v>5</v>
      </c>
      <c r="B470" s="3" t="s">
        <v>38</v>
      </c>
      <c r="C470" s="3" t="s">
        <v>814</v>
      </c>
      <c r="D470" s="3" t="s">
        <v>815</v>
      </c>
      <c r="E470" s="3" t="s">
        <v>8</v>
      </c>
      <c r="K470" s="4"/>
      <c r="L470" s="4"/>
    </row>
    <row r="471">
      <c r="A471" s="3" t="s">
        <v>5</v>
      </c>
      <c r="B471" s="3" t="s">
        <v>38</v>
      </c>
      <c r="C471" s="3" t="s">
        <v>816</v>
      </c>
      <c r="D471" s="3" t="s">
        <v>817</v>
      </c>
      <c r="E471" s="3" t="s">
        <v>8</v>
      </c>
      <c r="K471" s="4"/>
      <c r="L471" s="4"/>
    </row>
    <row r="472">
      <c r="A472" s="3" t="s">
        <v>5</v>
      </c>
      <c r="B472" s="3" t="s">
        <v>38</v>
      </c>
      <c r="C472" s="3" t="s">
        <v>818</v>
      </c>
      <c r="D472" s="3" t="s">
        <v>819</v>
      </c>
      <c r="E472" s="3" t="s">
        <v>8</v>
      </c>
      <c r="K472" s="4"/>
      <c r="L472" s="4"/>
    </row>
    <row r="473">
      <c r="A473" s="3" t="s">
        <v>5</v>
      </c>
      <c r="B473" s="3" t="s">
        <v>38</v>
      </c>
      <c r="C473" s="3" t="s">
        <v>820</v>
      </c>
      <c r="D473" s="3" t="s">
        <v>821</v>
      </c>
      <c r="E473" s="3" t="s">
        <v>8</v>
      </c>
      <c r="K473" s="4"/>
      <c r="L473" s="4"/>
    </row>
    <row r="474">
      <c r="A474" s="3" t="s">
        <v>5</v>
      </c>
      <c r="B474" s="3" t="s">
        <v>38</v>
      </c>
      <c r="C474" s="3" t="s">
        <v>822</v>
      </c>
      <c r="D474" s="3" t="s">
        <v>823</v>
      </c>
      <c r="E474" s="3" t="s">
        <v>8</v>
      </c>
      <c r="K474" s="4"/>
      <c r="L474" s="4"/>
    </row>
    <row r="475">
      <c r="A475" s="3" t="s">
        <v>5</v>
      </c>
      <c r="B475" s="3" t="s">
        <v>38</v>
      </c>
      <c r="C475" s="3" t="s">
        <v>824</v>
      </c>
      <c r="D475" s="3" t="s">
        <v>825</v>
      </c>
      <c r="E475" s="3" t="s">
        <v>8</v>
      </c>
      <c r="K475" s="4"/>
      <c r="L475" s="4"/>
    </row>
    <row r="476">
      <c r="A476" s="3" t="s">
        <v>5</v>
      </c>
      <c r="B476" s="3" t="s">
        <v>38</v>
      </c>
      <c r="C476" s="3" t="s">
        <v>826</v>
      </c>
      <c r="D476" s="3" t="s">
        <v>827</v>
      </c>
      <c r="E476" s="3" t="s">
        <v>8</v>
      </c>
      <c r="K476" s="4"/>
      <c r="L476" s="4"/>
    </row>
    <row r="477">
      <c r="A477" s="3" t="s">
        <v>5</v>
      </c>
      <c r="B477" s="3" t="s">
        <v>38</v>
      </c>
      <c r="C477" s="3" t="s">
        <v>828</v>
      </c>
      <c r="D477" s="3" t="s">
        <v>829</v>
      </c>
      <c r="E477" s="3" t="s">
        <v>8</v>
      </c>
      <c r="K477" s="4"/>
      <c r="L477" s="4"/>
    </row>
    <row r="478">
      <c r="A478" s="3" t="s">
        <v>5</v>
      </c>
      <c r="B478" s="3" t="s">
        <v>38</v>
      </c>
      <c r="C478" s="3" t="s">
        <v>830</v>
      </c>
      <c r="D478" s="3" t="s">
        <v>831</v>
      </c>
      <c r="E478" s="3" t="s">
        <v>8</v>
      </c>
      <c r="K478" s="4"/>
      <c r="L478" s="4"/>
    </row>
    <row r="479">
      <c r="A479" s="3" t="s">
        <v>5</v>
      </c>
      <c r="B479" s="3" t="s">
        <v>38</v>
      </c>
      <c r="C479" s="3" t="s">
        <v>832</v>
      </c>
      <c r="D479" s="3" t="s">
        <v>833</v>
      </c>
      <c r="E479" s="3" t="s">
        <v>8</v>
      </c>
      <c r="K479" s="4"/>
      <c r="L479" s="4"/>
    </row>
    <row r="480">
      <c r="A480" s="3" t="s">
        <v>5</v>
      </c>
      <c r="B480" s="3" t="s">
        <v>38</v>
      </c>
      <c r="C480" s="3" t="s">
        <v>834</v>
      </c>
      <c r="D480" s="3" t="s">
        <v>835</v>
      </c>
      <c r="E480" s="3" t="s">
        <v>8</v>
      </c>
      <c r="K480" s="4"/>
      <c r="L480" s="4"/>
    </row>
    <row r="481">
      <c r="A481" s="3" t="s">
        <v>5</v>
      </c>
      <c r="B481" s="3" t="s">
        <v>38</v>
      </c>
      <c r="C481" s="3" t="s">
        <v>836</v>
      </c>
      <c r="D481" s="3" t="s">
        <v>837</v>
      </c>
      <c r="E481" s="3" t="s">
        <v>8</v>
      </c>
      <c r="K481" s="4"/>
      <c r="L481" s="4"/>
    </row>
    <row r="482">
      <c r="A482" s="3" t="s">
        <v>5</v>
      </c>
      <c r="B482" s="3" t="s">
        <v>38</v>
      </c>
      <c r="C482" s="3" t="s">
        <v>838</v>
      </c>
      <c r="D482" s="3" t="s">
        <v>839</v>
      </c>
      <c r="E482" s="3" t="s">
        <v>8</v>
      </c>
      <c r="K482" s="4"/>
      <c r="L482" s="4"/>
    </row>
    <row r="483">
      <c r="A483" s="3" t="s">
        <v>5</v>
      </c>
      <c r="B483" s="3" t="s">
        <v>38</v>
      </c>
      <c r="C483" s="3" t="s">
        <v>840</v>
      </c>
      <c r="D483" s="3" t="s">
        <v>841</v>
      </c>
      <c r="E483" s="3" t="s">
        <v>8</v>
      </c>
      <c r="K483" s="4"/>
      <c r="L483" s="4"/>
    </row>
    <row r="484">
      <c r="A484" s="3" t="s">
        <v>5</v>
      </c>
      <c r="B484" s="3" t="s">
        <v>38</v>
      </c>
      <c r="C484" s="3" t="s">
        <v>842</v>
      </c>
      <c r="D484" s="3" t="s">
        <v>843</v>
      </c>
      <c r="E484" s="3" t="s">
        <v>8</v>
      </c>
      <c r="K484" s="4"/>
      <c r="L484" s="4"/>
    </row>
    <row r="485">
      <c r="A485" s="3" t="s">
        <v>5</v>
      </c>
      <c r="B485" s="3" t="s">
        <v>38</v>
      </c>
      <c r="C485" s="3" t="s">
        <v>844</v>
      </c>
      <c r="D485" s="3" t="s">
        <v>845</v>
      </c>
      <c r="E485" s="3" t="s">
        <v>8</v>
      </c>
      <c r="K485" s="4"/>
      <c r="L485" s="4"/>
    </row>
    <row r="486">
      <c r="A486" s="3" t="s">
        <v>5</v>
      </c>
      <c r="B486" s="3" t="s">
        <v>38</v>
      </c>
      <c r="C486" s="3" t="s">
        <v>846</v>
      </c>
      <c r="D486" s="3" t="s">
        <v>847</v>
      </c>
      <c r="E486" s="3" t="s">
        <v>8</v>
      </c>
      <c r="K486" s="4"/>
      <c r="L486" s="4"/>
    </row>
    <row r="487">
      <c r="A487" s="3" t="s">
        <v>5</v>
      </c>
      <c r="B487" s="3" t="s">
        <v>38</v>
      </c>
      <c r="C487" s="3" t="s">
        <v>848</v>
      </c>
      <c r="D487" s="3" t="s">
        <v>849</v>
      </c>
      <c r="E487" s="3" t="s">
        <v>8</v>
      </c>
      <c r="K487" s="4"/>
      <c r="L487" s="4"/>
    </row>
    <row r="488">
      <c r="A488" s="3" t="s">
        <v>5</v>
      </c>
      <c r="B488" s="3" t="s">
        <v>38</v>
      </c>
      <c r="C488" s="3" t="s">
        <v>850</v>
      </c>
      <c r="D488" s="3" t="s">
        <v>851</v>
      </c>
      <c r="E488" s="3" t="s">
        <v>8</v>
      </c>
      <c r="K488" s="4"/>
      <c r="L488" s="4"/>
    </row>
    <row r="489">
      <c r="A489" s="3" t="s">
        <v>5</v>
      </c>
      <c r="B489" s="3" t="s">
        <v>38</v>
      </c>
      <c r="C489" s="3" t="s">
        <v>852</v>
      </c>
      <c r="D489" s="3" t="s">
        <v>853</v>
      </c>
      <c r="E489" s="3" t="s">
        <v>8</v>
      </c>
      <c r="K489" s="4"/>
      <c r="L489" s="4"/>
    </row>
    <row r="490">
      <c r="A490" s="3" t="s">
        <v>5</v>
      </c>
      <c r="B490" s="3" t="s">
        <v>38</v>
      </c>
      <c r="C490" s="3" t="s">
        <v>854</v>
      </c>
      <c r="D490" s="3" t="s">
        <v>855</v>
      </c>
      <c r="E490" s="3" t="s">
        <v>8</v>
      </c>
      <c r="K490" s="4"/>
      <c r="L490" s="4"/>
    </row>
    <row r="491">
      <c r="A491" s="3" t="s">
        <v>5</v>
      </c>
      <c r="B491" s="3" t="s">
        <v>38</v>
      </c>
      <c r="C491" s="3" t="s">
        <v>856</v>
      </c>
      <c r="D491" s="3" t="s">
        <v>857</v>
      </c>
      <c r="E491" s="3" t="s">
        <v>8</v>
      </c>
      <c r="K491" s="4"/>
      <c r="L491" s="4"/>
    </row>
    <row r="492">
      <c r="A492" s="3" t="s">
        <v>5</v>
      </c>
      <c r="B492" s="3" t="s">
        <v>38</v>
      </c>
      <c r="C492" s="3" t="s">
        <v>858</v>
      </c>
      <c r="D492" s="3" t="s">
        <v>859</v>
      </c>
      <c r="E492" s="3" t="s">
        <v>8</v>
      </c>
      <c r="K492" s="4"/>
      <c r="L492" s="4"/>
    </row>
    <row r="493">
      <c r="A493" s="3" t="s">
        <v>5</v>
      </c>
      <c r="B493" s="3" t="s">
        <v>38</v>
      </c>
      <c r="C493" s="3" t="s">
        <v>860</v>
      </c>
      <c r="D493" s="3" t="s">
        <v>861</v>
      </c>
      <c r="E493" s="3" t="s">
        <v>8</v>
      </c>
      <c r="K493" s="4"/>
      <c r="L493" s="4"/>
    </row>
    <row r="494">
      <c r="A494" s="3" t="s">
        <v>5</v>
      </c>
      <c r="B494" s="3" t="s">
        <v>38</v>
      </c>
      <c r="C494" s="3" t="s">
        <v>862</v>
      </c>
      <c r="D494" s="3" t="s">
        <v>863</v>
      </c>
      <c r="E494" s="3" t="s">
        <v>8</v>
      </c>
      <c r="K494" s="4"/>
      <c r="L494" s="4"/>
    </row>
    <row r="495">
      <c r="A495" s="3" t="s">
        <v>5</v>
      </c>
      <c r="B495" s="3" t="s">
        <v>38</v>
      </c>
      <c r="C495" s="3" t="s">
        <v>864</v>
      </c>
      <c r="D495" s="3" t="s">
        <v>865</v>
      </c>
      <c r="E495" s="3" t="s">
        <v>8</v>
      </c>
      <c r="K495" s="4"/>
      <c r="L495" s="4"/>
    </row>
    <row r="496">
      <c r="A496" s="3" t="s">
        <v>5</v>
      </c>
      <c r="B496" s="3" t="s">
        <v>38</v>
      </c>
      <c r="C496" s="3" t="s">
        <v>866</v>
      </c>
      <c r="D496" s="3" t="s">
        <v>867</v>
      </c>
      <c r="E496" s="3" t="s">
        <v>8</v>
      </c>
      <c r="K496" s="4"/>
      <c r="L496" s="4"/>
    </row>
    <row r="497">
      <c r="A497" s="3" t="s">
        <v>5</v>
      </c>
      <c r="B497" s="3" t="s">
        <v>38</v>
      </c>
      <c r="C497" s="3" t="s">
        <v>868</v>
      </c>
      <c r="D497" s="3" t="s">
        <v>849</v>
      </c>
      <c r="E497" s="3" t="s">
        <v>8</v>
      </c>
      <c r="K497" s="4"/>
      <c r="L497" s="4"/>
    </row>
    <row r="498">
      <c r="A498" s="3" t="s">
        <v>5</v>
      </c>
      <c r="B498" s="3" t="s">
        <v>38</v>
      </c>
      <c r="C498" s="3" t="s">
        <v>869</v>
      </c>
      <c r="D498" s="3" t="s">
        <v>870</v>
      </c>
      <c r="E498" s="3" t="s">
        <v>8</v>
      </c>
      <c r="K498" s="4"/>
      <c r="L498" s="4"/>
    </row>
    <row r="499">
      <c r="A499" s="3" t="s">
        <v>5</v>
      </c>
      <c r="B499" s="3" t="s">
        <v>38</v>
      </c>
      <c r="C499" s="3" t="s">
        <v>871</v>
      </c>
      <c r="D499" s="3" t="s">
        <v>872</v>
      </c>
      <c r="E499" s="3" t="s">
        <v>8</v>
      </c>
      <c r="K499" s="4"/>
      <c r="L499" s="4"/>
    </row>
    <row r="500">
      <c r="A500" s="3" t="s">
        <v>5</v>
      </c>
      <c r="B500" s="3" t="s">
        <v>38</v>
      </c>
      <c r="C500" s="3" t="s">
        <v>873</v>
      </c>
      <c r="D500" s="3" t="s">
        <v>874</v>
      </c>
      <c r="E500" s="3" t="s">
        <v>8</v>
      </c>
      <c r="K500" s="4"/>
      <c r="L500" s="4"/>
    </row>
    <row r="501">
      <c r="A501" s="3" t="s">
        <v>5</v>
      </c>
      <c r="B501" s="3" t="s">
        <v>38</v>
      </c>
      <c r="C501" s="3" t="s">
        <v>875</v>
      </c>
      <c r="D501" s="3" t="s">
        <v>876</v>
      </c>
      <c r="E501" s="3" t="s">
        <v>8</v>
      </c>
      <c r="K501" s="4"/>
      <c r="L501" s="4"/>
    </row>
    <row r="502">
      <c r="A502" s="3" t="s">
        <v>5</v>
      </c>
      <c r="B502" s="3" t="s">
        <v>38</v>
      </c>
      <c r="C502" s="3" t="s">
        <v>877</v>
      </c>
      <c r="D502" s="3" t="s">
        <v>878</v>
      </c>
      <c r="E502" s="3" t="s">
        <v>8</v>
      </c>
      <c r="K502" s="4"/>
      <c r="L502" s="4"/>
    </row>
    <row r="503">
      <c r="A503" s="3" t="s">
        <v>5</v>
      </c>
      <c r="B503" s="3" t="s">
        <v>38</v>
      </c>
      <c r="C503" s="3" t="s">
        <v>879</v>
      </c>
      <c r="D503" s="3" t="s">
        <v>880</v>
      </c>
      <c r="E503" s="3" t="s">
        <v>8</v>
      </c>
      <c r="K503" s="4"/>
      <c r="L503" s="4"/>
    </row>
    <row r="504">
      <c r="A504" s="3" t="s">
        <v>5</v>
      </c>
      <c r="B504" s="3" t="s">
        <v>38</v>
      </c>
      <c r="C504" s="3" t="s">
        <v>881</v>
      </c>
      <c r="D504" s="3" t="s">
        <v>882</v>
      </c>
      <c r="E504" s="3" t="s">
        <v>8</v>
      </c>
      <c r="K504" s="4"/>
      <c r="L504" s="4"/>
    </row>
    <row r="505">
      <c r="A505" s="3" t="s">
        <v>5</v>
      </c>
      <c r="B505" s="3" t="s">
        <v>38</v>
      </c>
      <c r="C505" s="3" t="s">
        <v>883</v>
      </c>
      <c r="D505" s="3" t="s">
        <v>884</v>
      </c>
      <c r="E505" s="3" t="s">
        <v>8</v>
      </c>
      <c r="K505" s="4"/>
      <c r="L505" s="4"/>
    </row>
    <row r="506">
      <c r="A506" s="3" t="s">
        <v>5</v>
      </c>
      <c r="B506" s="3" t="s">
        <v>38</v>
      </c>
      <c r="C506" s="3" t="s">
        <v>885</v>
      </c>
      <c r="D506" s="3" t="s">
        <v>886</v>
      </c>
      <c r="E506" s="3" t="s">
        <v>8</v>
      </c>
      <c r="K506" s="4"/>
      <c r="L506" s="4"/>
    </row>
    <row r="507">
      <c r="A507" s="3" t="s">
        <v>5</v>
      </c>
      <c r="B507" s="3" t="s">
        <v>38</v>
      </c>
      <c r="C507" s="3" t="s">
        <v>887</v>
      </c>
      <c r="D507" s="3" t="s">
        <v>888</v>
      </c>
      <c r="E507" s="3" t="s">
        <v>8</v>
      </c>
      <c r="K507" s="4"/>
      <c r="L507" s="4"/>
    </row>
    <row r="508">
      <c r="A508" s="3" t="s">
        <v>5</v>
      </c>
      <c r="B508" s="3" t="s">
        <v>38</v>
      </c>
      <c r="C508" s="3" t="s">
        <v>889</v>
      </c>
      <c r="D508" s="3" t="s">
        <v>890</v>
      </c>
      <c r="E508" s="3" t="s">
        <v>8</v>
      </c>
      <c r="K508" s="4"/>
      <c r="L508" s="4"/>
    </row>
    <row r="509">
      <c r="A509" s="3" t="s">
        <v>5</v>
      </c>
      <c r="B509" s="3" t="s">
        <v>38</v>
      </c>
      <c r="C509" s="3" t="s">
        <v>891</v>
      </c>
      <c r="D509" s="3" t="s">
        <v>892</v>
      </c>
      <c r="E509" s="3" t="s">
        <v>8</v>
      </c>
      <c r="K509" s="4"/>
      <c r="L509" s="4"/>
    </row>
    <row r="510">
      <c r="A510" s="3" t="s">
        <v>5</v>
      </c>
      <c r="B510" s="3" t="s">
        <v>38</v>
      </c>
      <c r="C510" s="3" t="s">
        <v>893</v>
      </c>
      <c r="D510" s="3" t="s">
        <v>894</v>
      </c>
      <c r="E510" s="3" t="s">
        <v>8</v>
      </c>
      <c r="K510" s="4"/>
      <c r="L510" s="4"/>
    </row>
    <row r="511">
      <c r="A511" s="3" t="s">
        <v>5</v>
      </c>
      <c r="B511" s="3" t="s">
        <v>38</v>
      </c>
      <c r="C511" s="3" t="s">
        <v>895</v>
      </c>
      <c r="D511" s="3" t="s">
        <v>896</v>
      </c>
      <c r="E511" s="3" t="s">
        <v>8</v>
      </c>
      <c r="K511" s="4"/>
      <c r="L511" s="4"/>
    </row>
    <row r="512">
      <c r="A512" s="3" t="s">
        <v>5</v>
      </c>
      <c r="B512" s="3" t="s">
        <v>38</v>
      </c>
      <c r="C512" s="3" t="s">
        <v>897</v>
      </c>
      <c r="D512" s="3" t="s">
        <v>898</v>
      </c>
      <c r="E512" s="3" t="s">
        <v>8</v>
      </c>
      <c r="K512" s="4"/>
      <c r="L512" s="4"/>
    </row>
    <row r="513">
      <c r="A513" s="3" t="s">
        <v>5</v>
      </c>
      <c r="B513" s="3" t="s">
        <v>38</v>
      </c>
      <c r="C513" s="3" t="s">
        <v>899</v>
      </c>
      <c r="D513" s="3" t="s">
        <v>900</v>
      </c>
      <c r="E513" s="3" t="s">
        <v>8</v>
      </c>
      <c r="K513" s="4"/>
      <c r="L513" s="4"/>
    </row>
    <row r="514">
      <c r="A514" s="3" t="s">
        <v>5</v>
      </c>
      <c r="B514" s="3" t="s">
        <v>38</v>
      </c>
      <c r="C514" s="3" t="s">
        <v>901</v>
      </c>
      <c r="D514" s="3" t="s">
        <v>902</v>
      </c>
      <c r="E514" s="3" t="s">
        <v>8</v>
      </c>
      <c r="K514" s="4"/>
      <c r="L514" s="4"/>
    </row>
    <row r="515">
      <c r="A515" s="3" t="s">
        <v>5</v>
      </c>
      <c r="B515" s="3" t="s">
        <v>38</v>
      </c>
      <c r="C515" s="3" t="s">
        <v>903</v>
      </c>
      <c r="D515" s="3" t="s">
        <v>904</v>
      </c>
      <c r="E515" s="3" t="s">
        <v>8</v>
      </c>
      <c r="K515" s="4"/>
      <c r="L515" s="4"/>
    </row>
    <row r="516">
      <c r="A516" s="3" t="s">
        <v>5</v>
      </c>
      <c r="B516" s="3" t="s">
        <v>38</v>
      </c>
      <c r="C516" s="3" t="s">
        <v>905</v>
      </c>
      <c r="D516" s="3" t="s">
        <v>906</v>
      </c>
      <c r="E516" s="3" t="s">
        <v>8</v>
      </c>
      <c r="K516" s="4"/>
      <c r="L516" s="4"/>
    </row>
    <row r="517">
      <c r="A517" s="3" t="s">
        <v>5</v>
      </c>
      <c r="B517" s="3" t="s">
        <v>38</v>
      </c>
      <c r="C517" s="3" t="s">
        <v>907</v>
      </c>
      <c r="D517" s="3" t="s">
        <v>908</v>
      </c>
      <c r="E517" s="3" t="s">
        <v>8</v>
      </c>
      <c r="K517" s="4"/>
      <c r="L517" s="4"/>
    </row>
    <row r="518">
      <c r="A518" s="3" t="s">
        <v>5</v>
      </c>
      <c r="B518" s="3" t="s">
        <v>38</v>
      </c>
      <c r="C518" s="3" t="s">
        <v>909</v>
      </c>
      <c r="D518" s="3" t="s">
        <v>910</v>
      </c>
      <c r="E518" s="3" t="s">
        <v>8</v>
      </c>
      <c r="K518" s="4"/>
      <c r="L518" s="4"/>
    </row>
    <row r="519">
      <c r="A519" s="3" t="s">
        <v>5</v>
      </c>
      <c r="B519" s="3" t="s">
        <v>38</v>
      </c>
      <c r="C519" s="3" t="s">
        <v>911</v>
      </c>
      <c r="D519" s="3" t="s">
        <v>912</v>
      </c>
      <c r="E519" s="3" t="s">
        <v>8</v>
      </c>
      <c r="K519" s="4"/>
      <c r="L519" s="4"/>
    </row>
    <row r="520">
      <c r="A520" s="3" t="s">
        <v>5</v>
      </c>
      <c r="B520" s="3" t="s">
        <v>38</v>
      </c>
      <c r="C520" s="3" t="s">
        <v>913</v>
      </c>
      <c r="D520" s="3" t="s">
        <v>914</v>
      </c>
      <c r="E520" s="3" t="s">
        <v>8</v>
      </c>
      <c r="K520" s="4"/>
      <c r="L520" s="4"/>
    </row>
    <row r="521">
      <c r="A521" s="3" t="s">
        <v>5</v>
      </c>
      <c r="B521" s="3" t="s">
        <v>38</v>
      </c>
      <c r="C521" s="3" t="s">
        <v>915</v>
      </c>
      <c r="D521" s="3" t="s">
        <v>916</v>
      </c>
      <c r="E521" s="3" t="s">
        <v>8</v>
      </c>
      <c r="K521" s="4"/>
      <c r="L521" s="4"/>
    </row>
    <row r="522">
      <c r="A522" s="3" t="s">
        <v>5</v>
      </c>
      <c r="B522" s="3" t="s">
        <v>38</v>
      </c>
      <c r="C522" s="3" t="s">
        <v>917</v>
      </c>
      <c r="D522" s="3" t="s">
        <v>918</v>
      </c>
      <c r="E522" s="3" t="s">
        <v>8</v>
      </c>
      <c r="K522" s="4"/>
      <c r="L522" s="4"/>
    </row>
    <row r="523">
      <c r="A523" s="3" t="s">
        <v>5</v>
      </c>
      <c r="B523" s="3" t="s">
        <v>38</v>
      </c>
      <c r="C523" s="3" t="s">
        <v>919</v>
      </c>
      <c r="D523" s="3" t="s">
        <v>920</v>
      </c>
      <c r="E523" s="3" t="s">
        <v>8</v>
      </c>
      <c r="K523" s="4"/>
      <c r="L523" s="4"/>
    </row>
    <row r="524">
      <c r="A524" s="3" t="s">
        <v>5</v>
      </c>
      <c r="B524" s="3" t="s">
        <v>38</v>
      </c>
      <c r="C524" s="3" t="s">
        <v>921</v>
      </c>
      <c r="D524" s="3" t="s">
        <v>922</v>
      </c>
      <c r="E524" s="3" t="s">
        <v>8</v>
      </c>
      <c r="K524" s="4"/>
      <c r="L524" s="4"/>
    </row>
    <row r="525">
      <c r="A525" s="3" t="s">
        <v>5</v>
      </c>
      <c r="B525" s="3" t="s">
        <v>38</v>
      </c>
      <c r="C525" s="3" t="s">
        <v>923</v>
      </c>
      <c r="D525" s="3" t="s">
        <v>924</v>
      </c>
      <c r="E525" s="3" t="s">
        <v>8</v>
      </c>
      <c r="K525" s="4"/>
      <c r="L525" s="4"/>
    </row>
    <row r="526">
      <c r="A526" s="3" t="s">
        <v>5</v>
      </c>
      <c r="B526" s="3" t="s">
        <v>38</v>
      </c>
      <c r="C526" s="3" t="s">
        <v>925</v>
      </c>
      <c r="D526" s="3" t="s">
        <v>926</v>
      </c>
      <c r="E526" s="3" t="s">
        <v>8</v>
      </c>
      <c r="K526" s="4"/>
      <c r="L526" s="4"/>
    </row>
    <row r="527">
      <c r="A527" s="3" t="s">
        <v>5</v>
      </c>
      <c r="B527" s="3" t="s">
        <v>38</v>
      </c>
      <c r="C527" s="3" t="s">
        <v>927</v>
      </c>
      <c r="D527" s="3" t="s">
        <v>928</v>
      </c>
      <c r="E527" s="3" t="s">
        <v>8</v>
      </c>
      <c r="K527" s="4"/>
      <c r="L527" s="4"/>
    </row>
    <row r="528">
      <c r="A528" s="3" t="s">
        <v>5</v>
      </c>
      <c r="B528" s="3" t="s">
        <v>38</v>
      </c>
      <c r="C528" s="3" t="s">
        <v>929</v>
      </c>
      <c r="D528" s="3" t="s">
        <v>930</v>
      </c>
      <c r="E528" s="3" t="s">
        <v>8</v>
      </c>
      <c r="K528" s="4"/>
      <c r="L528" s="4"/>
    </row>
    <row r="529">
      <c r="A529" s="3" t="s">
        <v>5</v>
      </c>
      <c r="B529" s="3" t="s">
        <v>38</v>
      </c>
      <c r="C529" s="3" t="s">
        <v>931</v>
      </c>
      <c r="D529" s="3" t="s">
        <v>932</v>
      </c>
      <c r="E529" s="3" t="s">
        <v>8</v>
      </c>
      <c r="K529" s="4"/>
      <c r="L529" s="4"/>
    </row>
    <row r="530">
      <c r="A530" s="3" t="s">
        <v>5</v>
      </c>
      <c r="B530" s="3" t="s">
        <v>38</v>
      </c>
      <c r="C530" s="3" t="s">
        <v>933</v>
      </c>
      <c r="D530" s="3" t="s">
        <v>934</v>
      </c>
      <c r="E530" s="3" t="s">
        <v>8</v>
      </c>
      <c r="K530" s="4"/>
      <c r="L530" s="4"/>
    </row>
    <row r="531">
      <c r="A531" s="3" t="s">
        <v>5</v>
      </c>
      <c r="B531" s="3" t="s">
        <v>38</v>
      </c>
      <c r="C531" s="3" t="s">
        <v>935</v>
      </c>
      <c r="D531" s="3" t="s">
        <v>936</v>
      </c>
      <c r="E531" s="3" t="s">
        <v>8</v>
      </c>
      <c r="K531" s="4"/>
      <c r="L531" s="4"/>
    </row>
    <row r="532">
      <c r="A532" s="3" t="s">
        <v>5</v>
      </c>
      <c r="B532" s="3" t="s">
        <v>38</v>
      </c>
      <c r="C532" s="3" t="s">
        <v>937</v>
      </c>
      <c r="D532" s="3" t="s">
        <v>938</v>
      </c>
      <c r="E532" s="3" t="s">
        <v>8</v>
      </c>
      <c r="K532" s="4"/>
      <c r="L532" s="4"/>
    </row>
    <row r="533">
      <c r="A533" s="3" t="s">
        <v>5</v>
      </c>
      <c r="B533" s="3" t="s">
        <v>38</v>
      </c>
      <c r="C533" s="3" t="s">
        <v>939</v>
      </c>
      <c r="D533" s="3" t="s">
        <v>940</v>
      </c>
      <c r="E533" s="3" t="s">
        <v>8</v>
      </c>
      <c r="K533" s="4"/>
      <c r="L533" s="4"/>
    </row>
    <row r="534">
      <c r="A534" s="3" t="s">
        <v>5</v>
      </c>
      <c r="B534" s="3" t="s">
        <v>38</v>
      </c>
      <c r="C534" s="3" t="s">
        <v>941</v>
      </c>
      <c r="D534" s="3" t="s">
        <v>942</v>
      </c>
      <c r="E534" s="3" t="s">
        <v>8</v>
      </c>
      <c r="K534" s="4"/>
      <c r="L534" s="4"/>
    </row>
    <row r="535">
      <c r="A535" s="3" t="s">
        <v>5</v>
      </c>
      <c r="B535" s="3" t="s">
        <v>38</v>
      </c>
      <c r="C535" s="3" t="s">
        <v>943</v>
      </c>
      <c r="D535" s="3" t="s">
        <v>944</v>
      </c>
      <c r="E535" s="3" t="s">
        <v>8</v>
      </c>
      <c r="K535" s="4"/>
      <c r="L535" s="4"/>
    </row>
    <row r="536">
      <c r="A536" s="3" t="s">
        <v>5</v>
      </c>
      <c r="B536" s="3" t="s">
        <v>38</v>
      </c>
      <c r="C536" s="3" t="s">
        <v>945</v>
      </c>
      <c r="D536" s="3" t="s">
        <v>946</v>
      </c>
      <c r="E536" s="3" t="s">
        <v>8</v>
      </c>
      <c r="K536" s="4"/>
      <c r="L536" s="4"/>
    </row>
    <row r="537">
      <c r="A537" s="3" t="s">
        <v>5</v>
      </c>
      <c r="B537" s="3" t="s">
        <v>38</v>
      </c>
      <c r="C537" s="3" t="s">
        <v>947</v>
      </c>
      <c r="D537" s="3" t="s">
        <v>948</v>
      </c>
      <c r="E537" s="3" t="s">
        <v>8</v>
      </c>
      <c r="K537" s="4"/>
      <c r="L537" s="4"/>
    </row>
    <row r="538">
      <c r="A538" s="3" t="s">
        <v>5</v>
      </c>
      <c r="B538" s="3" t="s">
        <v>38</v>
      </c>
      <c r="C538" s="3" t="s">
        <v>949</v>
      </c>
      <c r="D538" s="3" t="s">
        <v>950</v>
      </c>
      <c r="E538" s="3" t="s">
        <v>8</v>
      </c>
      <c r="K538" s="4"/>
      <c r="L538" s="4"/>
    </row>
    <row r="539">
      <c r="A539" s="3" t="s">
        <v>5</v>
      </c>
      <c r="B539" s="3" t="s">
        <v>38</v>
      </c>
      <c r="C539" s="3" t="s">
        <v>951</v>
      </c>
      <c r="D539" s="3" t="s">
        <v>952</v>
      </c>
      <c r="E539" s="3" t="s">
        <v>8</v>
      </c>
      <c r="K539" s="4"/>
      <c r="L539" s="4"/>
    </row>
    <row r="540">
      <c r="A540" s="3" t="s">
        <v>5</v>
      </c>
      <c r="B540" s="3" t="s">
        <v>38</v>
      </c>
      <c r="C540" s="3" t="s">
        <v>953</v>
      </c>
      <c r="D540" s="3" t="s">
        <v>954</v>
      </c>
      <c r="E540" s="3" t="s">
        <v>8</v>
      </c>
      <c r="K540" s="4"/>
      <c r="L540" s="4"/>
    </row>
    <row r="541">
      <c r="A541" s="3" t="s">
        <v>5</v>
      </c>
      <c r="B541" s="3" t="s">
        <v>38</v>
      </c>
      <c r="C541" s="3" t="s">
        <v>955</v>
      </c>
      <c r="D541" s="3" t="s">
        <v>956</v>
      </c>
      <c r="E541" s="3" t="s">
        <v>8</v>
      </c>
      <c r="K541" s="4"/>
      <c r="L541" s="4"/>
    </row>
    <row r="542">
      <c r="A542" s="3" t="s">
        <v>5</v>
      </c>
      <c r="B542" s="3" t="s">
        <v>38</v>
      </c>
      <c r="C542" s="3" t="s">
        <v>957</v>
      </c>
      <c r="D542" s="3" t="s">
        <v>958</v>
      </c>
      <c r="E542" s="3" t="s">
        <v>8</v>
      </c>
      <c r="K542" s="4"/>
      <c r="L542" s="4"/>
    </row>
    <row r="543">
      <c r="A543" s="3" t="s">
        <v>5</v>
      </c>
      <c r="B543" s="3" t="s">
        <v>38</v>
      </c>
      <c r="C543" s="3" t="s">
        <v>959</v>
      </c>
      <c r="D543" s="3" t="s">
        <v>960</v>
      </c>
      <c r="E543" s="3" t="s">
        <v>8</v>
      </c>
      <c r="K543" s="4"/>
      <c r="L543" s="4"/>
    </row>
    <row r="544">
      <c r="A544" s="3" t="s">
        <v>5</v>
      </c>
      <c r="B544" s="3" t="s">
        <v>38</v>
      </c>
      <c r="C544" s="3" t="s">
        <v>961</v>
      </c>
      <c r="D544" s="3" t="s">
        <v>962</v>
      </c>
      <c r="E544" s="3" t="s">
        <v>8</v>
      </c>
      <c r="K544" s="4"/>
      <c r="L544" s="4"/>
    </row>
    <row r="545">
      <c r="A545" s="3" t="s">
        <v>5</v>
      </c>
      <c r="B545" s="3" t="s">
        <v>38</v>
      </c>
      <c r="C545" s="3" t="s">
        <v>963</v>
      </c>
      <c r="D545" s="3" t="s">
        <v>964</v>
      </c>
      <c r="E545" s="3" t="s">
        <v>8</v>
      </c>
      <c r="K545" s="4"/>
      <c r="L545" s="4"/>
    </row>
    <row r="546">
      <c r="A546" s="3" t="s">
        <v>5</v>
      </c>
      <c r="B546" s="3" t="s">
        <v>38</v>
      </c>
      <c r="C546" s="3" t="s">
        <v>965</v>
      </c>
      <c r="D546" s="3" t="s">
        <v>966</v>
      </c>
      <c r="E546" s="3" t="s">
        <v>8</v>
      </c>
      <c r="K546" s="4"/>
      <c r="L546" s="4"/>
    </row>
    <row r="547">
      <c r="A547" s="3" t="s">
        <v>5</v>
      </c>
      <c r="B547" s="3" t="s">
        <v>38</v>
      </c>
      <c r="C547" s="3" t="s">
        <v>967</v>
      </c>
      <c r="D547" s="3" t="s">
        <v>968</v>
      </c>
      <c r="E547" s="3" t="s">
        <v>8</v>
      </c>
      <c r="K547" s="4"/>
      <c r="L547" s="4"/>
    </row>
    <row r="548">
      <c r="A548" s="3" t="s">
        <v>5</v>
      </c>
      <c r="B548" s="3" t="s">
        <v>38</v>
      </c>
      <c r="C548" s="3" t="s">
        <v>969</v>
      </c>
      <c r="D548" s="3" t="s">
        <v>970</v>
      </c>
      <c r="E548" s="3" t="s">
        <v>8</v>
      </c>
      <c r="K548" s="4"/>
      <c r="L548" s="4"/>
    </row>
    <row r="549">
      <c r="A549" s="3" t="s">
        <v>5</v>
      </c>
      <c r="B549" s="3" t="s">
        <v>38</v>
      </c>
      <c r="C549" s="3" t="s">
        <v>971</v>
      </c>
      <c r="D549" s="3" t="s">
        <v>972</v>
      </c>
      <c r="E549" s="3" t="s">
        <v>8</v>
      </c>
      <c r="K549" s="4"/>
      <c r="L549" s="4"/>
    </row>
    <row r="550">
      <c r="A550" s="3" t="s">
        <v>5</v>
      </c>
      <c r="B550" s="3" t="s">
        <v>38</v>
      </c>
      <c r="C550" s="3" t="s">
        <v>973</v>
      </c>
      <c r="D550" s="3" t="s">
        <v>974</v>
      </c>
      <c r="E550" s="3" t="s">
        <v>8</v>
      </c>
      <c r="K550" s="4"/>
      <c r="L550" s="4"/>
    </row>
    <row r="551">
      <c r="A551" s="3" t="s">
        <v>5</v>
      </c>
      <c r="B551" s="3" t="s">
        <v>38</v>
      </c>
      <c r="C551" s="3" t="s">
        <v>975</v>
      </c>
      <c r="D551" s="3" t="s">
        <v>976</v>
      </c>
      <c r="E551" s="3" t="s">
        <v>8</v>
      </c>
      <c r="K551" s="4"/>
      <c r="L551" s="4"/>
    </row>
    <row r="552">
      <c r="A552" s="3" t="s">
        <v>5</v>
      </c>
      <c r="B552" s="3" t="s">
        <v>38</v>
      </c>
      <c r="C552" s="3" t="s">
        <v>977</v>
      </c>
      <c r="D552" s="3" t="s">
        <v>978</v>
      </c>
      <c r="E552" s="3" t="s">
        <v>8</v>
      </c>
      <c r="K552" s="4"/>
      <c r="L552" s="4"/>
    </row>
    <row r="553">
      <c r="A553" s="3" t="s">
        <v>5</v>
      </c>
      <c r="B553" s="3" t="s">
        <v>38</v>
      </c>
      <c r="C553" s="3" t="s">
        <v>979</v>
      </c>
      <c r="D553" s="3" t="s">
        <v>980</v>
      </c>
      <c r="E553" s="3" t="s">
        <v>8</v>
      </c>
      <c r="K553" s="4"/>
      <c r="L553" s="4"/>
    </row>
    <row r="554">
      <c r="A554" s="3" t="s">
        <v>5</v>
      </c>
      <c r="B554" s="3" t="s">
        <v>38</v>
      </c>
      <c r="C554" s="3" t="s">
        <v>981</v>
      </c>
      <c r="D554" s="3" t="s">
        <v>982</v>
      </c>
      <c r="E554" s="3" t="s">
        <v>8</v>
      </c>
      <c r="K554" s="4"/>
      <c r="L554" s="4"/>
    </row>
    <row r="555">
      <c r="A555" s="3" t="s">
        <v>5</v>
      </c>
      <c r="B555" s="3" t="s">
        <v>38</v>
      </c>
      <c r="C555" s="3" t="s">
        <v>983</v>
      </c>
      <c r="D555" s="3" t="s">
        <v>984</v>
      </c>
      <c r="E555" s="3" t="s">
        <v>8</v>
      </c>
      <c r="K555" s="4"/>
      <c r="L555" s="4"/>
    </row>
    <row r="556">
      <c r="A556" s="3" t="s">
        <v>5</v>
      </c>
      <c r="B556" s="3" t="s">
        <v>38</v>
      </c>
      <c r="C556" s="3" t="s">
        <v>985</v>
      </c>
      <c r="D556" s="3" t="s">
        <v>986</v>
      </c>
      <c r="E556" s="3" t="s">
        <v>8</v>
      </c>
      <c r="K556" s="4"/>
      <c r="L556" s="4"/>
    </row>
    <row r="557">
      <c r="A557" s="3" t="s">
        <v>5</v>
      </c>
      <c r="B557" s="3" t="s">
        <v>38</v>
      </c>
      <c r="C557" s="3" t="s">
        <v>987</v>
      </c>
      <c r="D557" s="3" t="s">
        <v>988</v>
      </c>
      <c r="E557" s="3" t="s">
        <v>8</v>
      </c>
      <c r="K557" s="4"/>
      <c r="L557" s="4"/>
    </row>
    <row r="558">
      <c r="A558" s="3" t="s">
        <v>5</v>
      </c>
      <c r="B558" s="3" t="s">
        <v>38</v>
      </c>
      <c r="C558" s="3" t="s">
        <v>989</v>
      </c>
      <c r="D558" s="3" t="s">
        <v>990</v>
      </c>
      <c r="E558" s="3" t="s">
        <v>8</v>
      </c>
      <c r="K558" s="4"/>
      <c r="L558" s="4"/>
    </row>
    <row r="559">
      <c r="A559" s="3" t="s">
        <v>5</v>
      </c>
      <c r="B559" s="3" t="s">
        <v>38</v>
      </c>
      <c r="C559" s="3" t="s">
        <v>991</v>
      </c>
      <c r="D559" s="3" t="s">
        <v>992</v>
      </c>
      <c r="E559" s="3" t="s">
        <v>8</v>
      </c>
      <c r="K559" s="4"/>
      <c r="L559" s="4"/>
    </row>
    <row r="560">
      <c r="A560" s="3" t="s">
        <v>5</v>
      </c>
      <c r="B560" s="3" t="s">
        <v>38</v>
      </c>
      <c r="C560" s="3" t="s">
        <v>993</v>
      </c>
      <c r="D560" s="3" t="s">
        <v>994</v>
      </c>
      <c r="E560" s="3" t="s">
        <v>8</v>
      </c>
      <c r="K560" s="4"/>
      <c r="L560" s="4"/>
    </row>
    <row r="561">
      <c r="A561" s="3" t="s">
        <v>5</v>
      </c>
      <c r="B561" s="3" t="s">
        <v>38</v>
      </c>
      <c r="C561" s="3" t="s">
        <v>995</v>
      </c>
      <c r="D561" s="3" t="s">
        <v>996</v>
      </c>
      <c r="E561" s="3" t="s">
        <v>8</v>
      </c>
      <c r="K561" s="4"/>
      <c r="L561" s="4"/>
    </row>
    <row r="562">
      <c r="A562" s="3" t="s">
        <v>5</v>
      </c>
      <c r="B562" s="3" t="s">
        <v>38</v>
      </c>
      <c r="C562" s="3" t="s">
        <v>997</v>
      </c>
      <c r="D562" s="3" t="s">
        <v>998</v>
      </c>
      <c r="E562" s="3" t="s">
        <v>8</v>
      </c>
      <c r="K562" s="4"/>
      <c r="L562" s="4"/>
    </row>
    <row r="563">
      <c r="A563" s="3" t="s">
        <v>5</v>
      </c>
      <c r="B563" s="3" t="s">
        <v>38</v>
      </c>
      <c r="C563" s="3" t="s">
        <v>999</v>
      </c>
      <c r="D563" s="3" t="s">
        <v>1000</v>
      </c>
      <c r="E563" s="3" t="s">
        <v>8</v>
      </c>
      <c r="K563" s="4"/>
      <c r="L563" s="4"/>
    </row>
    <row r="564">
      <c r="A564" s="3" t="s">
        <v>5</v>
      </c>
      <c r="B564" s="3" t="s">
        <v>38</v>
      </c>
      <c r="C564" s="3" t="s">
        <v>1001</v>
      </c>
      <c r="D564" s="3" t="s">
        <v>1002</v>
      </c>
      <c r="E564" s="3" t="s">
        <v>8</v>
      </c>
      <c r="K564" s="4"/>
      <c r="L564" s="4"/>
    </row>
    <row r="565">
      <c r="A565" s="3" t="s">
        <v>5</v>
      </c>
      <c r="B565" s="3" t="s">
        <v>38</v>
      </c>
      <c r="C565" s="3" t="s">
        <v>1003</v>
      </c>
      <c r="D565" s="3" t="s">
        <v>1004</v>
      </c>
      <c r="E565" s="3" t="s">
        <v>8</v>
      </c>
      <c r="K565" s="4"/>
      <c r="L565" s="4"/>
    </row>
    <row r="566">
      <c r="A566" s="3" t="s">
        <v>5</v>
      </c>
      <c r="B566" s="3" t="s">
        <v>38</v>
      </c>
      <c r="C566" s="3" t="s">
        <v>1005</v>
      </c>
      <c r="D566" s="3" t="s">
        <v>1006</v>
      </c>
      <c r="E566" s="3" t="s">
        <v>8</v>
      </c>
      <c r="K566" s="4"/>
      <c r="L566" s="4"/>
    </row>
    <row r="567">
      <c r="A567" s="3" t="s">
        <v>5</v>
      </c>
      <c r="B567" s="3" t="s">
        <v>38</v>
      </c>
      <c r="C567" s="3" t="s">
        <v>1007</v>
      </c>
      <c r="D567" s="3" t="s">
        <v>1008</v>
      </c>
      <c r="E567" s="3" t="s">
        <v>8</v>
      </c>
      <c r="K567" s="4"/>
      <c r="L567" s="4"/>
    </row>
    <row r="568">
      <c r="A568" s="3" t="s">
        <v>5</v>
      </c>
      <c r="B568" s="3" t="s">
        <v>38</v>
      </c>
      <c r="C568" s="3" t="s">
        <v>1009</v>
      </c>
      <c r="D568" s="3" t="s">
        <v>1010</v>
      </c>
      <c r="E568" s="3" t="s">
        <v>8</v>
      </c>
      <c r="K568" s="4"/>
      <c r="L568" s="4"/>
    </row>
    <row r="569">
      <c r="A569" s="3" t="s">
        <v>5</v>
      </c>
      <c r="B569" s="3" t="s">
        <v>38</v>
      </c>
      <c r="C569" s="3" t="s">
        <v>1011</v>
      </c>
      <c r="D569" s="3" t="s">
        <v>1012</v>
      </c>
      <c r="E569" s="3" t="s">
        <v>8</v>
      </c>
      <c r="K569" s="4"/>
      <c r="L569" s="4"/>
    </row>
    <row r="570">
      <c r="A570" s="3" t="s">
        <v>5</v>
      </c>
      <c r="B570" s="3" t="s">
        <v>38</v>
      </c>
      <c r="C570" s="3" t="s">
        <v>1013</v>
      </c>
      <c r="D570" s="3" t="s">
        <v>1014</v>
      </c>
      <c r="E570" s="3" t="s">
        <v>8</v>
      </c>
      <c r="K570" s="4"/>
      <c r="L570" s="4"/>
    </row>
    <row r="571">
      <c r="A571" s="3" t="s">
        <v>5</v>
      </c>
      <c r="B571" s="3" t="s">
        <v>38</v>
      </c>
      <c r="C571" s="3" t="s">
        <v>1015</v>
      </c>
      <c r="D571" s="3" t="s">
        <v>1016</v>
      </c>
      <c r="E571" s="3" t="s">
        <v>8</v>
      </c>
      <c r="K571" s="4"/>
      <c r="L571" s="4"/>
    </row>
    <row r="572">
      <c r="A572" s="3" t="s">
        <v>5</v>
      </c>
      <c r="B572" s="3" t="s">
        <v>38</v>
      </c>
      <c r="C572" s="3" t="s">
        <v>1017</v>
      </c>
      <c r="D572" s="3" t="s">
        <v>1018</v>
      </c>
      <c r="E572" s="3" t="s">
        <v>8</v>
      </c>
      <c r="K572" s="4"/>
      <c r="L572" s="4"/>
    </row>
    <row r="573">
      <c r="A573" s="3" t="s">
        <v>5</v>
      </c>
      <c r="B573" s="3" t="s">
        <v>38</v>
      </c>
      <c r="C573" s="3" t="s">
        <v>1019</v>
      </c>
      <c r="D573" s="3" t="s">
        <v>1020</v>
      </c>
      <c r="E573" s="3" t="s">
        <v>8</v>
      </c>
      <c r="K573" s="4"/>
      <c r="L573" s="4"/>
    </row>
    <row r="574">
      <c r="A574" s="3" t="s">
        <v>5</v>
      </c>
      <c r="B574" s="3" t="s">
        <v>38</v>
      </c>
      <c r="C574" s="3" t="s">
        <v>1021</v>
      </c>
      <c r="D574" s="3" t="s">
        <v>1022</v>
      </c>
      <c r="E574" s="3" t="s">
        <v>8</v>
      </c>
      <c r="K574" s="4"/>
      <c r="L574" s="4"/>
    </row>
    <row r="575">
      <c r="A575" s="3" t="s">
        <v>5</v>
      </c>
      <c r="B575" s="3" t="s">
        <v>38</v>
      </c>
      <c r="C575" s="3" t="s">
        <v>1023</v>
      </c>
      <c r="D575" s="3" t="s">
        <v>1024</v>
      </c>
      <c r="E575" s="3" t="s">
        <v>8</v>
      </c>
      <c r="K575" s="4"/>
      <c r="L575" s="4"/>
    </row>
    <row r="576">
      <c r="A576" s="3" t="s">
        <v>5</v>
      </c>
      <c r="B576" s="3" t="s">
        <v>38</v>
      </c>
      <c r="C576" s="3" t="s">
        <v>1025</v>
      </c>
      <c r="D576" s="3" t="s">
        <v>1026</v>
      </c>
      <c r="E576" s="3" t="s">
        <v>8</v>
      </c>
      <c r="K576" s="4"/>
      <c r="L576" s="4"/>
    </row>
    <row r="577">
      <c r="A577" s="3" t="s">
        <v>5</v>
      </c>
      <c r="B577" s="3" t="s">
        <v>38</v>
      </c>
      <c r="C577" s="3" t="s">
        <v>1027</v>
      </c>
      <c r="D577" s="3" t="s">
        <v>1028</v>
      </c>
      <c r="E577" s="3" t="s">
        <v>8</v>
      </c>
      <c r="K577" s="4"/>
      <c r="L577" s="4"/>
    </row>
    <row r="578">
      <c r="A578" s="3" t="s">
        <v>5</v>
      </c>
      <c r="B578" s="3" t="s">
        <v>38</v>
      </c>
      <c r="C578" s="3" t="s">
        <v>1029</v>
      </c>
      <c r="D578" s="3" t="s">
        <v>1030</v>
      </c>
      <c r="E578" s="3" t="s">
        <v>8</v>
      </c>
      <c r="K578" s="4"/>
      <c r="L578" s="4"/>
    </row>
    <row r="579">
      <c r="A579" s="3" t="s">
        <v>5</v>
      </c>
      <c r="B579" s="3" t="s">
        <v>38</v>
      </c>
      <c r="C579" s="3" t="s">
        <v>1031</v>
      </c>
      <c r="D579" s="3" t="s">
        <v>1032</v>
      </c>
      <c r="E579" s="3" t="s">
        <v>8</v>
      </c>
      <c r="K579" s="4"/>
      <c r="L579" s="4"/>
    </row>
    <row r="580">
      <c r="A580" s="3" t="s">
        <v>5</v>
      </c>
      <c r="B580" s="3" t="s">
        <v>38</v>
      </c>
      <c r="C580" s="3" t="s">
        <v>1033</v>
      </c>
      <c r="D580" s="3" t="s">
        <v>1034</v>
      </c>
      <c r="E580" s="3" t="s">
        <v>8</v>
      </c>
      <c r="K580" s="4"/>
      <c r="L580" s="4"/>
    </row>
    <row r="581">
      <c r="A581" s="3" t="s">
        <v>5</v>
      </c>
      <c r="B581" s="3" t="s">
        <v>38</v>
      </c>
      <c r="C581" s="3" t="s">
        <v>1035</v>
      </c>
      <c r="D581" s="3" t="s">
        <v>1036</v>
      </c>
      <c r="E581" s="3" t="s">
        <v>8</v>
      </c>
      <c r="K581" s="4"/>
      <c r="L581" s="4"/>
    </row>
    <row r="582">
      <c r="A582" s="3" t="s">
        <v>5</v>
      </c>
      <c r="B582" s="3" t="s">
        <v>38</v>
      </c>
      <c r="C582" s="3" t="s">
        <v>1037</v>
      </c>
      <c r="D582" s="3" t="s">
        <v>1038</v>
      </c>
      <c r="E582" s="3" t="s">
        <v>8</v>
      </c>
      <c r="K582" s="4"/>
      <c r="L582" s="4"/>
    </row>
    <row r="583">
      <c r="A583" s="3" t="s">
        <v>5</v>
      </c>
      <c r="B583" s="3" t="s">
        <v>38</v>
      </c>
      <c r="C583" s="3" t="s">
        <v>1039</v>
      </c>
      <c r="D583" s="3" t="s">
        <v>1040</v>
      </c>
      <c r="E583" s="3" t="s">
        <v>8</v>
      </c>
      <c r="K583" s="4"/>
      <c r="L583" s="4"/>
    </row>
    <row r="584">
      <c r="A584" s="3" t="s">
        <v>5</v>
      </c>
      <c r="B584" s="3" t="s">
        <v>38</v>
      </c>
      <c r="C584" s="3" t="s">
        <v>1041</v>
      </c>
      <c r="D584" s="3" t="s">
        <v>1042</v>
      </c>
      <c r="E584" s="3" t="s">
        <v>8</v>
      </c>
      <c r="K584" s="4"/>
      <c r="L584" s="4"/>
    </row>
    <row r="585">
      <c r="A585" s="3" t="s">
        <v>5</v>
      </c>
      <c r="B585" s="3" t="s">
        <v>38</v>
      </c>
      <c r="C585" s="3" t="s">
        <v>1043</v>
      </c>
      <c r="D585" s="3" t="s">
        <v>1044</v>
      </c>
      <c r="E585" s="3" t="s">
        <v>8</v>
      </c>
      <c r="K585" s="4"/>
      <c r="L585" s="4"/>
    </row>
    <row r="586">
      <c r="A586" s="3" t="s">
        <v>5</v>
      </c>
      <c r="B586" s="3" t="s">
        <v>38</v>
      </c>
      <c r="C586" s="3" t="s">
        <v>1045</v>
      </c>
      <c r="D586" s="3" t="s">
        <v>1046</v>
      </c>
      <c r="E586" s="3" t="s">
        <v>8</v>
      </c>
      <c r="K586" s="4"/>
      <c r="L586" s="4"/>
    </row>
    <row r="587">
      <c r="A587" s="3" t="s">
        <v>5</v>
      </c>
      <c r="B587" s="3" t="s">
        <v>38</v>
      </c>
      <c r="C587" s="3" t="s">
        <v>1047</v>
      </c>
      <c r="D587" s="3" t="s">
        <v>1048</v>
      </c>
      <c r="E587" s="3" t="s">
        <v>8</v>
      </c>
      <c r="K587" s="4"/>
      <c r="L587" s="4"/>
    </row>
    <row r="588">
      <c r="A588" s="3" t="s">
        <v>5</v>
      </c>
      <c r="B588" s="3" t="s">
        <v>38</v>
      </c>
      <c r="C588" s="3" t="s">
        <v>1049</v>
      </c>
      <c r="D588" s="3" t="s">
        <v>1050</v>
      </c>
      <c r="E588" s="3" t="s">
        <v>8</v>
      </c>
      <c r="K588" s="4"/>
      <c r="L588" s="4"/>
    </row>
    <row r="589">
      <c r="A589" s="3" t="s">
        <v>5</v>
      </c>
      <c r="B589" s="3" t="s">
        <v>38</v>
      </c>
      <c r="C589" s="3" t="s">
        <v>1051</v>
      </c>
      <c r="D589" s="3" t="s">
        <v>1052</v>
      </c>
      <c r="E589" s="3" t="s">
        <v>8</v>
      </c>
      <c r="K589" s="4"/>
      <c r="L589" s="4"/>
    </row>
    <row r="590">
      <c r="A590" s="3" t="s">
        <v>5</v>
      </c>
      <c r="B590" s="3" t="s">
        <v>38</v>
      </c>
      <c r="C590" s="3" t="s">
        <v>1053</v>
      </c>
      <c r="D590" s="3" t="s">
        <v>1054</v>
      </c>
      <c r="E590" s="3" t="s">
        <v>8</v>
      </c>
      <c r="K590" s="4"/>
      <c r="L590" s="4"/>
    </row>
    <row r="591">
      <c r="A591" s="3" t="s">
        <v>5</v>
      </c>
      <c r="B591" s="3" t="s">
        <v>38</v>
      </c>
      <c r="C591" s="3" t="s">
        <v>1055</v>
      </c>
      <c r="D591" s="3" t="s">
        <v>710</v>
      </c>
      <c r="E591" s="3" t="s">
        <v>8</v>
      </c>
      <c r="K591" s="4"/>
      <c r="L591" s="4"/>
    </row>
    <row r="592">
      <c r="A592" s="3" t="s">
        <v>5</v>
      </c>
      <c r="B592" s="3" t="s">
        <v>38</v>
      </c>
      <c r="C592" s="3" t="s">
        <v>1056</v>
      </c>
      <c r="D592" s="3" t="s">
        <v>1057</v>
      </c>
      <c r="E592" s="3" t="s">
        <v>8</v>
      </c>
      <c r="K592" s="4"/>
      <c r="L592" s="4"/>
    </row>
    <row r="593">
      <c r="A593" s="3" t="s">
        <v>5</v>
      </c>
      <c r="B593" s="3" t="s">
        <v>38</v>
      </c>
      <c r="C593" s="3" t="s">
        <v>1058</v>
      </c>
      <c r="D593" s="3" t="s">
        <v>1059</v>
      </c>
      <c r="E593" s="3" t="s">
        <v>8</v>
      </c>
      <c r="K593" s="4"/>
      <c r="L593" s="4"/>
    </row>
    <row r="594">
      <c r="A594" s="3" t="s">
        <v>5</v>
      </c>
      <c r="B594" s="3" t="s">
        <v>38</v>
      </c>
      <c r="C594" s="3" t="s">
        <v>1060</v>
      </c>
      <c r="D594" s="3" t="s">
        <v>1061</v>
      </c>
      <c r="E594" s="3" t="s">
        <v>8</v>
      </c>
      <c r="K594" s="4"/>
      <c r="L594" s="4"/>
    </row>
    <row r="595">
      <c r="A595" s="3" t="s">
        <v>5</v>
      </c>
      <c r="B595" s="3" t="s">
        <v>38</v>
      </c>
      <c r="C595" s="3" t="s">
        <v>1062</v>
      </c>
      <c r="D595" s="3" t="s">
        <v>1063</v>
      </c>
      <c r="E595" s="3" t="s">
        <v>8</v>
      </c>
      <c r="K595" s="4"/>
      <c r="L595" s="4"/>
    </row>
    <row r="596">
      <c r="A596" s="3" t="s">
        <v>5</v>
      </c>
      <c r="B596" s="3" t="s">
        <v>38</v>
      </c>
      <c r="C596" s="3" t="s">
        <v>1064</v>
      </c>
      <c r="D596" s="3" t="s">
        <v>1065</v>
      </c>
      <c r="E596" s="3" t="s">
        <v>8</v>
      </c>
      <c r="K596" s="4"/>
      <c r="L596" s="4"/>
    </row>
    <row r="597">
      <c r="A597" s="3" t="s">
        <v>5</v>
      </c>
      <c r="B597" s="3" t="s">
        <v>38</v>
      </c>
      <c r="C597" s="3" t="s">
        <v>1066</v>
      </c>
      <c r="D597" s="3" t="s">
        <v>1067</v>
      </c>
      <c r="E597" s="3" t="s">
        <v>8</v>
      </c>
      <c r="K597" s="4"/>
      <c r="L597" s="4"/>
    </row>
    <row r="598">
      <c r="A598" s="3" t="s">
        <v>5</v>
      </c>
      <c r="B598" s="3" t="s">
        <v>38</v>
      </c>
      <c r="C598" s="3" t="s">
        <v>1068</v>
      </c>
      <c r="D598" s="3" t="s">
        <v>1069</v>
      </c>
      <c r="E598" s="3" t="s">
        <v>8</v>
      </c>
      <c r="K598" s="4"/>
      <c r="L598" s="4"/>
    </row>
    <row r="599">
      <c r="A599" s="3" t="s">
        <v>5</v>
      </c>
      <c r="B599" s="3" t="s">
        <v>38</v>
      </c>
      <c r="C599" s="3" t="s">
        <v>1070</v>
      </c>
      <c r="D599" s="3" t="s">
        <v>811</v>
      </c>
      <c r="E599" s="3" t="s">
        <v>8</v>
      </c>
      <c r="K599" s="4"/>
      <c r="L599" s="4"/>
    </row>
    <row r="600">
      <c r="A600" s="3" t="s">
        <v>5</v>
      </c>
      <c r="B600" s="3" t="s">
        <v>38</v>
      </c>
      <c r="C600" s="3" t="s">
        <v>1071</v>
      </c>
      <c r="D600" s="3" t="s">
        <v>1072</v>
      </c>
      <c r="E600" s="3" t="s">
        <v>8</v>
      </c>
      <c r="K600" s="4"/>
      <c r="L600" s="4"/>
    </row>
    <row r="601">
      <c r="A601" s="3" t="s">
        <v>5</v>
      </c>
      <c r="B601" s="3" t="s">
        <v>38</v>
      </c>
      <c r="C601" s="3" t="s">
        <v>1073</v>
      </c>
      <c r="D601" s="3" t="s">
        <v>1074</v>
      </c>
      <c r="E601" s="3" t="s">
        <v>8</v>
      </c>
      <c r="K601" s="4"/>
      <c r="L601" s="4"/>
    </row>
    <row r="602">
      <c r="A602" s="3" t="s">
        <v>5</v>
      </c>
      <c r="B602" s="3" t="s">
        <v>38</v>
      </c>
      <c r="C602" s="3" t="s">
        <v>1075</v>
      </c>
      <c r="D602" s="3" t="s">
        <v>1076</v>
      </c>
      <c r="E602" s="3" t="s">
        <v>8</v>
      </c>
      <c r="K602" s="4"/>
      <c r="L602" s="4"/>
    </row>
    <row r="603">
      <c r="A603" s="3" t="s">
        <v>5</v>
      </c>
      <c r="B603" s="3" t="s">
        <v>38</v>
      </c>
      <c r="C603" s="3" t="s">
        <v>1077</v>
      </c>
      <c r="D603" s="3" t="s">
        <v>1078</v>
      </c>
      <c r="E603" s="3" t="s">
        <v>8</v>
      </c>
      <c r="K603" s="4"/>
      <c r="L603" s="4"/>
    </row>
    <row r="604">
      <c r="A604" s="3" t="s">
        <v>5</v>
      </c>
      <c r="B604" s="3" t="s">
        <v>38</v>
      </c>
      <c r="C604" s="3" t="s">
        <v>1079</v>
      </c>
      <c r="D604" s="3" t="s">
        <v>1080</v>
      </c>
      <c r="E604" s="3" t="s">
        <v>8</v>
      </c>
      <c r="K604" s="4"/>
      <c r="L604" s="4"/>
    </row>
    <row r="605">
      <c r="A605" s="3" t="s">
        <v>5</v>
      </c>
      <c r="B605" s="3" t="s">
        <v>38</v>
      </c>
      <c r="C605" s="3" t="s">
        <v>1081</v>
      </c>
      <c r="D605" s="3" t="s">
        <v>1082</v>
      </c>
      <c r="E605" s="3" t="s">
        <v>8</v>
      </c>
      <c r="K605" s="4"/>
      <c r="L605" s="4"/>
    </row>
    <row r="606">
      <c r="A606" s="3" t="s">
        <v>5</v>
      </c>
      <c r="B606" s="3" t="s">
        <v>38</v>
      </c>
      <c r="C606" s="3" t="s">
        <v>1083</v>
      </c>
      <c r="D606" s="3" t="s">
        <v>1084</v>
      </c>
      <c r="E606" s="3" t="s">
        <v>8</v>
      </c>
      <c r="K606" s="4"/>
      <c r="L606" s="4"/>
    </row>
    <row r="607">
      <c r="A607" s="3" t="s">
        <v>5</v>
      </c>
      <c r="B607" s="3" t="s">
        <v>38</v>
      </c>
      <c r="C607" s="3" t="s">
        <v>1085</v>
      </c>
      <c r="D607" s="3" t="s">
        <v>1086</v>
      </c>
      <c r="E607" s="3" t="s">
        <v>8</v>
      </c>
      <c r="K607" s="4"/>
      <c r="L607" s="4"/>
    </row>
    <row r="608">
      <c r="A608" s="3" t="s">
        <v>5</v>
      </c>
      <c r="B608" s="3" t="s">
        <v>38</v>
      </c>
      <c r="C608" s="3" t="s">
        <v>1087</v>
      </c>
      <c r="D608" s="3" t="s">
        <v>1088</v>
      </c>
      <c r="E608" s="3" t="s">
        <v>8</v>
      </c>
      <c r="K608" s="4"/>
      <c r="L608" s="4"/>
    </row>
    <row r="609">
      <c r="A609" s="3" t="s">
        <v>5</v>
      </c>
      <c r="B609" s="3" t="s">
        <v>38</v>
      </c>
      <c r="C609" s="3" t="s">
        <v>1089</v>
      </c>
      <c r="D609" s="3" t="s">
        <v>1090</v>
      </c>
      <c r="E609" s="3" t="s">
        <v>8</v>
      </c>
      <c r="K609" s="4"/>
      <c r="L609" s="4"/>
    </row>
    <row r="610">
      <c r="A610" s="3" t="s">
        <v>5</v>
      </c>
      <c r="B610" s="3" t="s">
        <v>38</v>
      </c>
      <c r="C610" s="3" t="s">
        <v>1091</v>
      </c>
      <c r="D610" s="3" t="s">
        <v>1092</v>
      </c>
      <c r="E610" s="3" t="s">
        <v>8</v>
      </c>
      <c r="K610" s="4"/>
      <c r="L610" s="4"/>
    </row>
    <row r="611">
      <c r="A611" s="3" t="s">
        <v>5</v>
      </c>
      <c r="B611" s="3" t="s">
        <v>38</v>
      </c>
      <c r="C611" s="3" t="s">
        <v>1093</v>
      </c>
      <c r="D611" s="3" t="s">
        <v>1094</v>
      </c>
      <c r="E611" s="3" t="s">
        <v>8</v>
      </c>
      <c r="K611" s="4"/>
      <c r="L611" s="4"/>
    </row>
    <row r="612">
      <c r="A612" s="3" t="s">
        <v>5</v>
      </c>
      <c r="B612" s="3" t="s">
        <v>38</v>
      </c>
      <c r="C612" s="3" t="s">
        <v>1095</v>
      </c>
      <c r="D612" s="3" t="s">
        <v>1096</v>
      </c>
      <c r="E612" s="3" t="s">
        <v>8</v>
      </c>
      <c r="K612" s="4"/>
      <c r="L612" s="4"/>
    </row>
    <row r="613">
      <c r="A613" s="3" t="s">
        <v>5</v>
      </c>
      <c r="B613" s="3" t="s">
        <v>38</v>
      </c>
      <c r="C613" s="3" t="s">
        <v>1097</v>
      </c>
      <c r="D613" s="3" t="s">
        <v>1098</v>
      </c>
      <c r="E613" s="3" t="s">
        <v>8</v>
      </c>
      <c r="K613" s="4"/>
      <c r="L613" s="4"/>
    </row>
    <row r="614">
      <c r="A614" s="3" t="s">
        <v>5</v>
      </c>
      <c r="B614" s="3" t="s">
        <v>38</v>
      </c>
      <c r="C614" s="3" t="s">
        <v>1099</v>
      </c>
      <c r="D614" s="3" t="s">
        <v>1100</v>
      </c>
      <c r="E614" s="3" t="s">
        <v>8</v>
      </c>
      <c r="K614" s="4"/>
      <c r="L614" s="4"/>
    </row>
    <row r="615">
      <c r="A615" s="3" t="s">
        <v>5</v>
      </c>
      <c r="B615" s="3" t="s">
        <v>38</v>
      </c>
      <c r="C615" s="3" t="s">
        <v>1101</v>
      </c>
      <c r="D615" s="3" t="s">
        <v>1102</v>
      </c>
      <c r="E615" s="3" t="s">
        <v>8</v>
      </c>
      <c r="K615" s="4"/>
      <c r="L615" s="4"/>
    </row>
    <row r="616">
      <c r="A616" s="3" t="s">
        <v>5</v>
      </c>
      <c r="B616" s="3" t="s">
        <v>38</v>
      </c>
      <c r="C616" s="3" t="s">
        <v>1103</v>
      </c>
      <c r="D616" s="3" t="s">
        <v>1104</v>
      </c>
      <c r="E616" s="3" t="s">
        <v>8</v>
      </c>
      <c r="K616" s="4"/>
      <c r="L616" s="4"/>
    </row>
    <row r="617">
      <c r="A617" s="3" t="s">
        <v>5</v>
      </c>
      <c r="B617" s="3" t="s">
        <v>38</v>
      </c>
      <c r="C617" s="3" t="s">
        <v>1105</v>
      </c>
      <c r="D617" s="3" t="s">
        <v>1106</v>
      </c>
      <c r="E617" s="3" t="s">
        <v>8</v>
      </c>
      <c r="K617" s="4"/>
      <c r="L617" s="4"/>
    </row>
    <row r="618">
      <c r="A618" s="3" t="s">
        <v>5</v>
      </c>
      <c r="B618" s="3" t="s">
        <v>38</v>
      </c>
      <c r="C618" s="3" t="s">
        <v>1107</v>
      </c>
      <c r="D618" s="3" t="s">
        <v>1108</v>
      </c>
      <c r="E618" s="3" t="s">
        <v>8</v>
      </c>
      <c r="K618" s="4"/>
      <c r="L618" s="4"/>
    </row>
    <row r="619">
      <c r="A619" s="3" t="s">
        <v>5</v>
      </c>
      <c r="B619" s="3" t="s">
        <v>38</v>
      </c>
      <c r="C619" s="3" t="s">
        <v>1109</v>
      </c>
      <c r="D619" s="3" t="s">
        <v>1110</v>
      </c>
      <c r="E619" s="3" t="s">
        <v>8</v>
      </c>
      <c r="K619" s="4"/>
      <c r="L619" s="4"/>
    </row>
    <row r="620">
      <c r="A620" s="3" t="s">
        <v>5</v>
      </c>
      <c r="B620" s="3" t="s">
        <v>38</v>
      </c>
      <c r="C620" s="3" t="s">
        <v>1111</v>
      </c>
      <c r="D620" s="3" t="s">
        <v>1112</v>
      </c>
      <c r="E620" s="3" t="s">
        <v>8</v>
      </c>
      <c r="K620" s="4"/>
      <c r="L620" s="4"/>
    </row>
    <row r="621">
      <c r="A621" s="3" t="s">
        <v>5</v>
      </c>
      <c r="B621" s="3" t="s">
        <v>38</v>
      </c>
      <c r="C621" s="3" t="s">
        <v>1113</v>
      </c>
      <c r="D621" s="3" t="s">
        <v>1114</v>
      </c>
      <c r="E621" s="3" t="s">
        <v>8</v>
      </c>
      <c r="K621" s="4"/>
      <c r="L621" s="4"/>
    </row>
    <row r="622">
      <c r="A622" s="3" t="s">
        <v>5</v>
      </c>
      <c r="B622" s="3" t="s">
        <v>38</v>
      </c>
      <c r="C622" s="3" t="s">
        <v>1115</v>
      </c>
      <c r="D622" s="3" t="s">
        <v>1116</v>
      </c>
      <c r="E622" s="3" t="s">
        <v>8</v>
      </c>
      <c r="K622" s="4"/>
      <c r="L622" s="4"/>
    </row>
    <row r="623">
      <c r="A623" s="3" t="s">
        <v>5</v>
      </c>
      <c r="B623" s="3" t="s">
        <v>38</v>
      </c>
      <c r="C623" s="3" t="s">
        <v>1117</v>
      </c>
      <c r="D623" s="3" t="s">
        <v>1118</v>
      </c>
      <c r="E623" s="3" t="s">
        <v>8</v>
      </c>
      <c r="K623" s="4"/>
      <c r="L623" s="4"/>
    </row>
    <row r="624">
      <c r="A624" s="3" t="s">
        <v>5</v>
      </c>
      <c r="B624" s="3" t="s">
        <v>38</v>
      </c>
      <c r="C624" s="3" t="s">
        <v>1119</v>
      </c>
      <c r="D624" s="3" t="s">
        <v>1120</v>
      </c>
      <c r="E624" s="3" t="s">
        <v>8</v>
      </c>
      <c r="K624" s="4"/>
      <c r="L624" s="4"/>
    </row>
    <row r="625">
      <c r="A625" s="3" t="s">
        <v>5</v>
      </c>
      <c r="B625" s="3" t="s">
        <v>38</v>
      </c>
      <c r="C625" s="3" t="s">
        <v>1121</v>
      </c>
      <c r="D625" s="3" t="s">
        <v>1122</v>
      </c>
      <c r="E625" s="3" t="s">
        <v>8</v>
      </c>
      <c r="K625" s="4"/>
      <c r="L625" s="4"/>
    </row>
    <row r="626">
      <c r="A626" s="3" t="s">
        <v>5</v>
      </c>
      <c r="B626" s="3" t="s">
        <v>38</v>
      </c>
      <c r="C626" s="3" t="s">
        <v>1123</v>
      </c>
      <c r="D626" s="3" t="s">
        <v>1124</v>
      </c>
      <c r="E626" s="3" t="s">
        <v>8</v>
      </c>
      <c r="K626" s="4"/>
      <c r="L626" s="4"/>
    </row>
    <row r="627">
      <c r="A627" s="3" t="s">
        <v>5</v>
      </c>
      <c r="B627" s="3" t="s">
        <v>38</v>
      </c>
      <c r="C627" s="3" t="s">
        <v>1125</v>
      </c>
      <c r="D627" s="3" t="s">
        <v>1126</v>
      </c>
      <c r="E627" s="3" t="s">
        <v>8</v>
      </c>
      <c r="K627" s="4"/>
      <c r="L627" s="4"/>
    </row>
    <row r="628">
      <c r="A628" s="3" t="s">
        <v>5</v>
      </c>
      <c r="B628" s="3" t="s">
        <v>38</v>
      </c>
      <c r="C628" s="3" t="s">
        <v>1127</v>
      </c>
      <c r="D628" s="3" t="s">
        <v>1128</v>
      </c>
      <c r="E628" s="3" t="s">
        <v>8</v>
      </c>
      <c r="K628" s="4"/>
      <c r="L628" s="4"/>
    </row>
    <row r="629">
      <c r="A629" s="3" t="s">
        <v>5</v>
      </c>
      <c r="B629" s="3" t="s">
        <v>38</v>
      </c>
      <c r="C629" s="3" t="s">
        <v>1129</v>
      </c>
      <c r="D629" s="3" t="s">
        <v>1130</v>
      </c>
      <c r="E629" s="3" t="s">
        <v>8</v>
      </c>
      <c r="K629" s="4"/>
      <c r="L629" s="4"/>
    </row>
    <row r="630">
      <c r="K630" s="4"/>
      <c r="L630" s="4"/>
    </row>
    <row r="631">
      <c r="A631" s="3" t="s">
        <v>1131</v>
      </c>
      <c r="K631" s="4"/>
      <c r="L631" s="4"/>
    </row>
    <row r="632">
      <c r="A632" s="6" t="s">
        <v>0</v>
      </c>
      <c r="B632" s="6" t="s">
        <v>1132</v>
      </c>
      <c r="C632" s="6" t="s">
        <v>1133</v>
      </c>
      <c r="D632" s="6" t="s">
        <v>1134</v>
      </c>
      <c r="E632" s="7" t="s">
        <v>4</v>
      </c>
      <c r="G632" s="8" t="s">
        <v>1135</v>
      </c>
      <c r="H632" s="8" t="s">
        <v>1136</v>
      </c>
      <c r="K632" s="4"/>
      <c r="L632" s="4"/>
    </row>
    <row r="633">
      <c r="A633" s="9" t="s">
        <v>1137</v>
      </c>
      <c r="B633" s="9" t="s">
        <v>1138</v>
      </c>
      <c r="C633" s="9" t="s">
        <v>296</v>
      </c>
      <c r="D633" s="9" t="s">
        <v>1139</v>
      </c>
      <c r="E633" s="10">
        <v>1.0</v>
      </c>
      <c r="G633" s="11">
        <f t="array" ref="G633">SUM(COUNTIF(($C$2:C629),C633:C672))</f>
        <v>26</v>
      </c>
      <c r="H633" s="12">
        <f>IFERROR(__xludf.DUMMYFUNCTION("COUNTUNIQUE(C633:C672)"),39.0)</f>
        <v>39</v>
      </c>
      <c r="I633" s="13">
        <f>G633/H633</f>
        <v>0.6666666667</v>
      </c>
      <c r="K633" s="4"/>
      <c r="L633" s="4"/>
    </row>
    <row r="634">
      <c r="A634" s="9" t="s">
        <v>1137</v>
      </c>
      <c r="B634" s="9" t="s">
        <v>1138</v>
      </c>
      <c r="C634" s="9" t="s">
        <v>347</v>
      </c>
      <c r="D634" s="9" t="s">
        <v>1140</v>
      </c>
      <c r="E634" s="10">
        <v>1.0</v>
      </c>
      <c r="K634" s="4"/>
      <c r="L634" s="4"/>
    </row>
    <row r="635">
      <c r="A635" s="9" t="s">
        <v>1137</v>
      </c>
      <c r="B635" s="9" t="s">
        <v>1138</v>
      </c>
      <c r="C635" s="9" t="s">
        <v>353</v>
      </c>
      <c r="D635" s="9" t="s">
        <v>1141</v>
      </c>
      <c r="E635" s="10">
        <v>1.0</v>
      </c>
      <c r="G635" s="3" t="s">
        <v>1142</v>
      </c>
      <c r="H635" s="3" t="s">
        <v>1143</v>
      </c>
      <c r="K635" s="4"/>
      <c r="L635" s="4"/>
    </row>
    <row r="636">
      <c r="A636" s="9" t="s">
        <v>1137</v>
      </c>
      <c r="B636" s="9" t="s">
        <v>1138</v>
      </c>
      <c r="C636" s="9" t="s">
        <v>401</v>
      </c>
      <c r="D636" s="9" t="s">
        <v>1144</v>
      </c>
      <c r="E636" s="10">
        <v>1.0</v>
      </c>
      <c r="G636" s="12">
        <f t="array" ref="G636">SUM(COUNTIF(($D$2:D629),D633:D672))</f>
        <v>8</v>
      </c>
      <c r="H636" s="12">
        <f>IFERROR(__xludf.DUMMYFUNCTION("COUNTUNIQUE(D633:D672)"),37.0)</f>
        <v>37</v>
      </c>
      <c r="I636" s="13">
        <f>IF($G636&gt;$H636,($H636/$G636),($G636/$H636))</f>
        <v>0.2162162162</v>
      </c>
      <c r="K636" s="4"/>
      <c r="L636" s="4"/>
    </row>
    <row r="637">
      <c r="A637" s="9" t="s">
        <v>1137</v>
      </c>
      <c r="B637" s="9" t="s">
        <v>1138</v>
      </c>
      <c r="C637" s="9" t="s">
        <v>399</v>
      </c>
      <c r="D637" s="9" t="s">
        <v>1145</v>
      </c>
      <c r="E637" s="10">
        <v>1.0</v>
      </c>
      <c r="K637" s="4"/>
      <c r="L637" s="4"/>
    </row>
    <row r="638">
      <c r="A638" s="9" t="s">
        <v>1137</v>
      </c>
      <c r="B638" s="9" t="s">
        <v>1138</v>
      </c>
      <c r="C638" s="9" t="s">
        <v>298</v>
      </c>
      <c r="D638" s="9" t="s">
        <v>1146</v>
      </c>
      <c r="E638" s="10">
        <v>1.0</v>
      </c>
      <c r="G638" s="3" t="s">
        <v>1147</v>
      </c>
      <c r="H638" s="3" t="s">
        <v>1143</v>
      </c>
      <c r="K638" s="4"/>
      <c r="L638" s="4"/>
    </row>
    <row r="639">
      <c r="A639" s="9" t="s">
        <v>1137</v>
      </c>
      <c r="B639" s="9" t="s">
        <v>1138</v>
      </c>
      <c r="C639" s="9" t="s">
        <v>423</v>
      </c>
      <c r="D639" s="9" t="s">
        <v>1148</v>
      </c>
      <c r="E639" s="10">
        <v>1.0</v>
      </c>
      <c r="G639" s="12">
        <f>IFERROR(__xludf.DUMMYFUNCTION("COUNTUNIQUE(A633:A672)"),2.0)</f>
        <v>2</v>
      </c>
      <c r="H639" s="12">
        <f>IFERROR(__xludf.DUMMYFUNCTION("COUNTUNIQUE($A$2:A629)"),2.0)</f>
        <v>2</v>
      </c>
      <c r="I639" s="13">
        <f>IF($G639&gt;$H639,($H639/$G639),($G639/$H639))</f>
        <v>1</v>
      </c>
      <c r="K639" s="4"/>
      <c r="L639" s="4"/>
    </row>
    <row r="640">
      <c r="A640" s="9" t="s">
        <v>1137</v>
      </c>
      <c r="B640" s="9" t="s">
        <v>1138</v>
      </c>
      <c r="C640" s="9" t="s">
        <v>515</v>
      </c>
      <c r="D640" s="9" t="s">
        <v>1149</v>
      </c>
      <c r="E640" s="10">
        <v>1.0</v>
      </c>
      <c r="K640" s="4"/>
      <c r="L640" s="4"/>
    </row>
    <row r="641">
      <c r="A641" s="9" t="s">
        <v>1137</v>
      </c>
      <c r="B641" s="9" t="s">
        <v>1138</v>
      </c>
      <c r="C641" s="9" t="s">
        <v>425</v>
      </c>
      <c r="D641" s="9" t="s">
        <v>1150</v>
      </c>
      <c r="E641" s="10">
        <v>1.0</v>
      </c>
      <c r="K641" s="4"/>
      <c r="L641" s="4"/>
    </row>
    <row r="642">
      <c r="A642" s="9" t="s">
        <v>1151</v>
      </c>
      <c r="B642" s="9" t="s">
        <v>1138</v>
      </c>
      <c r="C642" s="9" t="s">
        <v>1152</v>
      </c>
      <c r="D642" s="9" t="s">
        <v>1153</v>
      </c>
      <c r="E642" s="10">
        <v>1.0</v>
      </c>
      <c r="K642" s="4"/>
      <c r="L642" s="4"/>
    </row>
    <row r="643">
      <c r="A643" s="9" t="s">
        <v>1151</v>
      </c>
      <c r="B643" s="9" t="s">
        <v>1138</v>
      </c>
      <c r="C643" s="9" t="s">
        <v>1154</v>
      </c>
      <c r="D643" s="9" t="s">
        <v>1155</v>
      </c>
      <c r="E643" s="10">
        <v>1.0</v>
      </c>
      <c r="K643" s="4"/>
      <c r="L643" s="4"/>
    </row>
    <row r="644">
      <c r="A644" s="9" t="s">
        <v>1151</v>
      </c>
      <c r="B644" s="9" t="s">
        <v>1138</v>
      </c>
      <c r="C644" s="9" t="s">
        <v>1156</v>
      </c>
      <c r="D644" s="9" t="s">
        <v>1157</v>
      </c>
      <c r="E644" s="10">
        <v>1.0</v>
      </c>
      <c r="K644" s="4"/>
      <c r="L644" s="4"/>
    </row>
    <row r="645">
      <c r="A645" s="9" t="s">
        <v>1151</v>
      </c>
      <c r="B645" s="9" t="s">
        <v>1138</v>
      </c>
      <c r="C645" s="9" t="s">
        <v>1158</v>
      </c>
      <c r="D645" s="9" t="s">
        <v>1159</v>
      </c>
      <c r="E645" s="10">
        <v>1.0</v>
      </c>
      <c r="K645" s="4"/>
      <c r="L645" s="4"/>
    </row>
    <row r="646">
      <c r="A646" s="9" t="s">
        <v>1137</v>
      </c>
      <c r="B646" s="9" t="s">
        <v>1160</v>
      </c>
      <c r="C646" s="9">
        <v>855332.0</v>
      </c>
      <c r="D646" s="9" t="s">
        <v>1161</v>
      </c>
      <c r="E646" s="10">
        <v>1.0</v>
      </c>
      <c r="K646" s="4"/>
      <c r="L646" s="4"/>
    </row>
    <row r="647">
      <c r="A647" s="9" t="s">
        <v>1137</v>
      </c>
      <c r="B647" s="9" t="s">
        <v>1160</v>
      </c>
      <c r="C647" s="9">
        <v>865098.0</v>
      </c>
      <c r="D647" s="9" t="s">
        <v>1162</v>
      </c>
      <c r="E647" s="10">
        <v>1.0</v>
      </c>
      <c r="K647" s="4"/>
      <c r="L647" s="4"/>
    </row>
    <row r="648">
      <c r="A648" s="9" t="s">
        <v>1137</v>
      </c>
      <c r="B648" s="9" t="s">
        <v>1160</v>
      </c>
      <c r="C648" s="9">
        <v>896161.0</v>
      </c>
      <c r="D648" s="9" t="s">
        <v>1163</v>
      </c>
      <c r="E648" s="10">
        <v>1.0</v>
      </c>
      <c r="K648" s="4"/>
      <c r="L648" s="4"/>
    </row>
    <row r="649">
      <c r="A649" s="9" t="s">
        <v>1137</v>
      </c>
      <c r="B649" s="9" t="s">
        <v>1160</v>
      </c>
      <c r="C649" s="9">
        <v>849574.0</v>
      </c>
      <c r="D649" s="9" t="s">
        <v>1164</v>
      </c>
      <c r="E649" s="10">
        <v>1.0</v>
      </c>
      <c r="K649" s="4"/>
      <c r="L649" s="4"/>
    </row>
    <row r="650">
      <c r="A650" s="9" t="s">
        <v>1137</v>
      </c>
      <c r="B650" s="9" t="s">
        <v>1160</v>
      </c>
      <c r="C650" s="9">
        <v>855329.0</v>
      </c>
      <c r="D650" s="9" t="s">
        <v>1165</v>
      </c>
      <c r="E650" s="10">
        <v>1.0</v>
      </c>
      <c r="K650" s="4"/>
      <c r="L650" s="4"/>
    </row>
    <row r="651">
      <c r="A651" s="9" t="s">
        <v>1137</v>
      </c>
      <c r="B651" s="9" t="s">
        <v>1160</v>
      </c>
      <c r="C651" s="9">
        <v>865098.0</v>
      </c>
      <c r="D651" s="9" t="s">
        <v>1166</v>
      </c>
      <c r="E651" s="10">
        <v>1.0</v>
      </c>
      <c r="K651" s="4"/>
      <c r="L651" s="4"/>
    </row>
    <row r="652">
      <c r="A652" s="9" t="s">
        <v>1137</v>
      </c>
      <c r="B652" s="9" t="s">
        <v>1160</v>
      </c>
      <c r="C652" s="9">
        <v>847232.0</v>
      </c>
      <c r="D652" s="9" t="s">
        <v>1167</v>
      </c>
      <c r="E652" s="10">
        <v>1.0</v>
      </c>
      <c r="K652" s="4"/>
      <c r="L652" s="4"/>
    </row>
    <row r="653">
      <c r="A653" s="9" t="s">
        <v>1137</v>
      </c>
      <c r="B653" s="9" t="s">
        <v>1160</v>
      </c>
      <c r="C653" s="9">
        <v>1792585.0</v>
      </c>
      <c r="D653" s="9" t="s">
        <v>1168</v>
      </c>
      <c r="E653" s="10">
        <v>1.0</v>
      </c>
      <c r="K653" s="4"/>
      <c r="L653" s="4"/>
    </row>
    <row r="654">
      <c r="A654" s="9" t="s">
        <v>1137</v>
      </c>
      <c r="B654" s="9" t="s">
        <v>1160</v>
      </c>
      <c r="C654" s="9">
        <v>312961.0</v>
      </c>
      <c r="D654" s="9" t="s">
        <v>1169</v>
      </c>
      <c r="E654" s="10">
        <v>1.0</v>
      </c>
      <c r="K654" s="4"/>
      <c r="L654" s="4"/>
    </row>
    <row r="655">
      <c r="A655" s="9" t="s">
        <v>1137</v>
      </c>
      <c r="B655" s="9" t="s">
        <v>1160</v>
      </c>
      <c r="C655" s="9">
        <v>317361.0</v>
      </c>
      <c r="D655" s="9" t="s">
        <v>1170</v>
      </c>
      <c r="E655" s="10">
        <v>1.0</v>
      </c>
      <c r="K655" s="4"/>
      <c r="L655" s="4"/>
    </row>
    <row r="656">
      <c r="A656" s="9" t="s">
        <v>1137</v>
      </c>
      <c r="B656" s="9" t="s">
        <v>1171</v>
      </c>
      <c r="C656" s="9">
        <v>250.01</v>
      </c>
      <c r="D656" s="9" t="s">
        <v>1172</v>
      </c>
      <c r="E656" s="10">
        <v>1.0</v>
      </c>
      <c r="K656" s="4"/>
      <c r="L656" s="4"/>
    </row>
    <row r="657">
      <c r="A657" s="9" t="s">
        <v>1137</v>
      </c>
      <c r="B657" s="9" t="s">
        <v>1171</v>
      </c>
      <c r="C657" s="9">
        <v>250.03</v>
      </c>
      <c r="D657" s="9" t="s">
        <v>1173</v>
      </c>
      <c r="E657" s="10">
        <v>1.0</v>
      </c>
      <c r="K657" s="4"/>
      <c r="L657" s="4"/>
    </row>
    <row r="658">
      <c r="A658" s="9" t="s">
        <v>1137</v>
      </c>
      <c r="B658" s="9" t="s">
        <v>1171</v>
      </c>
      <c r="C658" s="9">
        <v>250.11</v>
      </c>
      <c r="D658" s="9" t="s">
        <v>1174</v>
      </c>
      <c r="E658" s="10">
        <v>1.0</v>
      </c>
      <c r="K658" s="4"/>
      <c r="L658" s="4"/>
    </row>
    <row r="659">
      <c r="A659" s="9" t="s">
        <v>1137</v>
      </c>
      <c r="B659" s="9" t="s">
        <v>1171</v>
      </c>
      <c r="C659" s="9">
        <v>250.13</v>
      </c>
      <c r="D659" s="9" t="s">
        <v>1175</v>
      </c>
      <c r="E659" s="10">
        <v>1.0</v>
      </c>
      <c r="K659" s="4"/>
      <c r="L659" s="4"/>
    </row>
    <row r="660">
      <c r="A660" s="9" t="s">
        <v>1137</v>
      </c>
      <c r="B660" s="9" t="s">
        <v>1171</v>
      </c>
      <c r="C660" s="9">
        <v>250.21</v>
      </c>
      <c r="D660" s="9" t="s">
        <v>1176</v>
      </c>
      <c r="E660" s="10">
        <v>1.0</v>
      </c>
      <c r="K660" s="4"/>
      <c r="L660" s="4"/>
    </row>
    <row r="661">
      <c r="A661" s="9" t="s">
        <v>1137</v>
      </c>
      <c r="B661" s="9" t="s">
        <v>1171</v>
      </c>
      <c r="C661" s="9">
        <v>250.23</v>
      </c>
      <c r="D661" s="9" t="s">
        <v>1177</v>
      </c>
      <c r="E661" s="10">
        <v>1.0</v>
      </c>
      <c r="K661" s="4"/>
      <c r="L661" s="4"/>
    </row>
    <row r="662">
      <c r="A662" s="9" t="s">
        <v>1137</v>
      </c>
      <c r="B662" s="9" t="s">
        <v>1171</v>
      </c>
      <c r="C662" s="9">
        <v>250.31</v>
      </c>
      <c r="D662" s="9" t="s">
        <v>1175</v>
      </c>
      <c r="E662" s="10">
        <v>1.0</v>
      </c>
      <c r="K662" s="4"/>
      <c r="L662" s="4"/>
    </row>
    <row r="663">
      <c r="A663" s="9" t="s">
        <v>1137</v>
      </c>
      <c r="B663" s="9" t="s">
        <v>1171</v>
      </c>
      <c r="C663" s="9">
        <v>250.33</v>
      </c>
      <c r="D663" s="9" t="s">
        <v>1178</v>
      </c>
      <c r="E663" s="10">
        <v>1.0</v>
      </c>
      <c r="K663" s="4"/>
      <c r="L663" s="4"/>
    </row>
    <row r="664">
      <c r="A664" s="9" t="s">
        <v>1137</v>
      </c>
      <c r="B664" s="9" t="s">
        <v>1171</v>
      </c>
      <c r="C664" s="9">
        <v>250.41</v>
      </c>
      <c r="D664" s="9" t="s">
        <v>1179</v>
      </c>
      <c r="E664" s="10">
        <v>1.0</v>
      </c>
      <c r="K664" s="4"/>
      <c r="L664" s="4"/>
    </row>
    <row r="665">
      <c r="A665" s="9" t="s">
        <v>1137</v>
      </c>
      <c r="B665" s="9" t="s">
        <v>1171</v>
      </c>
      <c r="C665" s="9">
        <v>250.43</v>
      </c>
      <c r="D665" s="9" t="s">
        <v>1180</v>
      </c>
      <c r="E665" s="10">
        <v>1.0</v>
      </c>
      <c r="K665" s="4"/>
      <c r="L665" s="4"/>
    </row>
    <row r="666">
      <c r="A666" s="9" t="s">
        <v>1137</v>
      </c>
      <c r="B666" s="9" t="s">
        <v>1171</v>
      </c>
      <c r="C666" s="9">
        <v>250.51</v>
      </c>
      <c r="D666" s="9" t="s">
        <v>1181</v>
      </c>
      <c r="E666" s="10">
        <v>1.0</v>
      </c>
      <c r="K666" s="4"/>
      <c r="L666" s="4"/>
    </row>
    <row r="667">
      <c r="A667" s="9" t="s">
        <v>1137</v>
      </c>
      <c r="B667" s="9" t="s">
        <v>1171</v>
      </c>
      <c r="C667" s="9">
        <v>250.53</v>
      </c>
      <c r="D667" s="9" t="s">
        <v>1182</v>
      </c>
      <c r="E667" s="10">
        <v>1.0</v>
      </c>
      <c r="K667" s="4"/>
      <c r="L667" s="4"/>
    </row>
    <row r="668">
      <c r="A668" s="9" t="s">
        <v>1137</v>
      </c>
      <c r="B668" s="9" t="s">
        <v>1171</v>
      </c>
      <c r="C668" s="9">
        <v>250.61</v>
      </c>
      <c r="D668" s="9" t="s">
        <v>1180</v>
      </c>
      <c r="E668" s="10">
        <v>1.0</v>
      </c>
      <c r="K668" s="4"/>
      <c r="L668" s="4"/>
    </row>
    <row r="669">
      <c r="A669" s="9" t="s">
        <v>1137</v>
      </c>
      <c r="B669" s="9" t="s">
        <v>1171</v>
      </c>
      <c r="C669" s="9">
        <v>250.63</v>
      </c>
      <c r="D669" s="9" t="s">
        <v>1183</v>
      </c>
      <c r="E669" s="10">
        <v>1.0</v>
      </c>
      <c r="K669" s="4"/>
      <c r="L669" s="4"/>
    </row>
    <row r="670">
      <c r="A670" s="9" t="s">
        <v>1137</v>
      </c>
      <c r="B670" s="9" t="s">
        <v>1171</v>
      </c>
      <c r="C670" s="9">
        <v>250.71</v>
      </c>
      <c r="D670" s="9" t="s">
        <v>1183</v>
      </c>
      <c r="E670" s="10">
        <v>1.0</v>
      </c>
      <c r="K670" s="4"/>
      <c r="L670" s="4"/>
    </row>
    <row r="671">
      <c r="A671" s="9" t="s">
        <v>1137</v>
      </c>
      <c r="B671" s="9" t="s">
        <v>1171</v>
      </c>
      <c r="C671" s="9">
        <v>250.81</v>
      </c>
      <c r="D671" s="9" t="s">
        <v>1184</v>
      </c>
      <c r="E671" s="10">
        <v>1.0</v>
      </c>
      <c r="K671" s="4"/>
      <c r="L671" s="4"/>
    </row>
    <row r="672">
      <c r="A672" s="9" t="s">
        <v>1137</v>
      </c>
      <c r="B672" s="9" t="s">
        <v>1171</v>
      </c>
      <c r="C672" s="9">
        <v>250.83</v>
      </c>
      <c r="D672" s="9" t="s">
        <v>1185</v>
      </c>
      <c r="E672" s="10">
        <v>1.0</v>
      </c>
      <c r="K672" s="4"/>
      <c r="L672" s="4"/>
    </row>
    <row r="673">
      <c r="K673" s="4"/>
      <c r="L673" s="4"/>
    </row>
    <row r="674">
      <c r="K674" s="4"/>
      <c r="L674" s="4"/>
    </row>
    <row r="675">
      <c r="K675" s="4"/>
      <c r="L675" s="4"/>
    </row>
    <row r="676">
      <c r="K676" s="4"/>
      <c r="L676" s="4"/>
    </row>
    <row r="677">
      <c r="K677" s="4"/>
      <c r="L677" s="4"/>
    </row>
    <row r="678">
      <c r="K678" s="4"/>
      <c r="L678" s="4"/>
    </row>
    <row r="679">
      <c r="K679" s="4"/>
      <c r="L679" s="4"/>
    </row>
    <row r="680">
      <c r="K680" s="4"/>
      <c r="L680" s="4"/>
    </row>
    <row r="681">
      <c r="K681" s="4"/>
      <c r="L681" s="4"/>
    </row>
    <row r="682">
      <c r="K682" s="4"/>
      <c r="L682" s="4"/>
    </row>
    <row r="683">
      <c r="K683" s="4"/>
      <c r="L683" s="4"/>
    </row>
    <row r="684">
      <c r="K684" s="4"/>
      <c r="L684" s="4"/>
    </row>
    <row r="685">
      <c r="K685" s="4"/>
      <c r="L685" s="4"/>
    </row>
    <row r="686">
      <c r="K686" s="4"/>
      <c r="L686" s="4"/>
    </row>
    <row r="687">
      <c r="K687" s="4"/>
      <c r="L687" s="4"/>
    </row>
    <row r="688">
      <c r="K688" s="4"/>
      <c r="L688" s="4"/>
    </row>
    <row r="689">
      <c r="K689" s="4"/>
      <c r="L689" s="4"/>
    </row>
    <row r="690">
      <c r="K690" s="4"/>
      <c r="L690" s="4"/>
    </row>
    <row r="691">
      <c r="K691" s="4"/>
      <c r="L691" s="4"/>
    </row>
    <row r="692">
      <c r="K692" s="4"/>
      <c r="L692" s="4"/>
    </row>
    <row r="693">
      <c r="K693" s="4"/>
      <c r="L693" s="4"/>
    </row>
    <row r="694">
      <c r="K694" s="4"/>
      <c r="L694" s="4"/>
    </row>
    <row r="695">
      <c r="K695" s="4"/>
      <c r="L695" s="4"/>
    </row>
    <row r="696">
      <c r="K696" s="4"/>
      <c r="L696" s="4"/>
    </row>
    <row r="697">
      <c r="K697" s="4"/>
      <c r="L697" s="4"/>
    </row>
    <row r="698">
      <c r="K698" s="4"/>
      <c r="L698" s="4"/>
    </row>
    <row r="699">
      <c r="K699" s="4"/>
      <c r="L699" s="4"/>
    </row>
    <row r="700">
      <c r="K700" s="4"/>
      <c r="L700" s="4"/>
    </row>
    <row r="701">
      <c r="K701" s="4"/>
      <c r="L701" s="4"/>
    </row>
    <row r="702">
      <c r="K702" s="4"/>
      <c r="L702" s="4"/>
    </row>
    <row r="703">
      <c r="K703" s="4"/>
      <c r="L703" s="4"/>
    </row>
    <row r="704">
      <c r="K704" s="4"/>
      <c r="L704" s="4"/>
    </row>
    <row r="705">
      <c r="K705" s="4"/>
      <c r="L705" s="4"/>
    </row>
    <row r="706">
      <c r="K706" s="4"/>
      <c r="L706" s="4"/>
    </row>
    <row r="707">
      <c r="K707" s="4"/>
      <c r="L707" s="4"/>
    </row>
    <row r="708">
      <c r="K708" s="4"/>
      <c r="L708" s="4"/>
    </row>
    <row r="709">
      <c r="K709" s="4"/>
      <c r="L709" s="4"/>
    </row>
    <row r="710">
      <c r="K710" s="4"/>
      <c r="L710" s="4"/>
    </row>
    <row r="711">
      <c r="K711" s="4"/>
      <c r="L711" s="4"/>
    </row>
    <row r="712">
      <c r="K712" s="4"/>
      <c r="L712" s="4"/>
    </row>
    <row r="713">
      <c r="K713" s="4"/>
      <c r="L713" s="4"/>
    </row>
    <row r="714">
      <c r="K714" s="4"/>
      <c r="L714" s="4"/>
    </row>
    <row r="715">
      <c r="K715" s="4"/>
      <c r="L715" s="4"/>
    </row>
    <row r="716">
      <c r="K716" s="4"/>
      <c r="L716" s="4"/>
    </row>
    <row r="717">
      <c r="K717" s="4"/>
      <c r="L717" s="4"/>
    </row>
    <row r="718">
      <c r="K718" s="4"/>
      <c r="L718" s="4"/>
    </row>
    <row r="719">
      <c r="K719" s="4"/>
      <c r="L719" s="4"/>
    </row>
    <row r="720">
      <c r="K720" s="4"/>
      <c r="L720" s="4"/>
    </row>
    <row r="721">
      <c r="K721" s="4"/>
      <c r="L721" s="4"/>
    </row>
    <row r="722">
      <c r="K722" s="4"/>
      <c r="L722" s="4"/>
    </row>
    <row r="723">
      <c r="K723" s="4"/>
      <c r="L723" s="4"/>
    </row>
    <row r="724">
      <c r="K724" s="4"/>
      <c r="L724" s="4"/>
    </row>
    <row r="725">
      <c r="K725" s="4"/>
      <c r="L725" s="4"/>
    </row>
    <row r="726">
      <c r="K726" s="4"/>
      <c r="L726" s="4"/>
    </row>
    <row r="727">
      <c r="K727" s="4"/>
      <c r="L727" s="4"/>
    </row>
    <row r="728">
      <c r="K728" s="4"/>
      <c r="L728" s="4"/>
    </row>
    <row r="729">
      <c r="K729" s="4"/>
      <c r="L729" s="4"/>
    </row>
    <row r="730">
      <c r="K730" s="4"/>
      <c r="L730" s="4"/>
    </row>
    <row r="731">
      <c r="K731" s="4"/>
      <c r="L731" s="4"/>
    </row>
    <row r="732">
      <c r="K732" s="4"/>
      <c r="L732" s="4"/>
    </row>
    <row r="733">
      <c r="K733" s="4"/>
      <c r="L733" s="4"/>
    </row>
    <row r="734">
      <c r="K734" s="4"/>
      <c r="L734" s="4"/>
    </row>
    <row r="735">
      <c r="K735" s="4"/>
      <c r="L735" s="4"/>
    </row>
    <row r="736">
      <c r="K736" s="4"/>
      <c r="L736" s="4"/>
    </row>
    <row r="737">
      <c r="K737" s="4"/>
      <c r="L737" s="4"/>
    </row>
    <row r="738">
      <c r="K738" s="4"/>
      <c r="L738" s="4"/>
    </row>
    <row r="739">
      <c r="K739" s="4"/>
      <c r="L739" s="4"/>
    </row>
    <row r="740">
      <c r="K740" s="4"/>
      <c r="L740" s="4"/>
    </row>
    <row r="741">
      <c r="K741" s="4"/>
      <c r="L741" s="4"/>
    </row>
    <row r="742">
      <c r="K742" s="4"/>
      <c r="L742" s="4"/>
    </row>
    <row r="743">
      <c r="K743" s="4"/>
      <c r="L743" s="4"/>
    </row>
    <row r="744">
      <c r="K744" s="4"/>
      <c r="L744" s="4"/>
    </row>
    <row r="745">
      <c r="K745" s="4"/>
      <c r="L745" s="4"/>
    </row>
    <row r="746">
      <c r="K746" s="4"/>
      <c r="L746" s="4"/>
    </row>
    <row r="747">
      <c r="K747" s="4"/>
      <c r="L747" s="4"/>
    </row>
    <row r="748">
      <c r="K748" s="4"/>
      <c r="L748" s="4"/>
    </row>
    <row r="749">
      <c r="K749" s="4"/>
      <c r="L749" s="4"/>
    </row>
    <row r="750">
      <c r="K750" s="4"/>
      <c r="L750" s="4"/>
    </row>
    <row r="751">
      <c r="K751" s="4"/>
      <c r="L751" s="4"/>
    </row>
    <row r="752">
      <c r="K752" s="4"/>
      <c r="L752" s="4"/>
    </row>
    <row r="753">
      <c r="K753" s="4"/>
      <c r="L753" s="4"/>
    </row>
    <row r="754">
      <c r="K754" s="4"/>
      <c r="L754" s="4"/>
    </row>
    <row r="755">
      <c r="K755" s="4"/>
      <c r="L755" s="4"/>
    </row>
    <row r="756">
      <c r="K756" s="4"/>
      <c r="L756" s="4"/>
    </row>
    <row r="757">
      <c r="K757" s="4"/>
      <c r="L757" s="4"/>
    </row>
    <row r="758">
      <c r="K758" s="4"/>
      <c r="L758" s="4"/>
    </row>
    <row r="759">
      <c r="K759" s="4"/>
      <c r="L759" s="4"/>
    </row>
    <row r="760">
      <c r="K760" s="4"/>
      <c r="L760" s="4"/>
    </row>
    <row r="761">
      <c r="K761" s="4"/>
      <c r="L761" s="4"/>
    </row>
    <row r="762">
      <c r="K762" s="4"/>
      <c r="L762" s="4"/>
    </row>
    <row r="763">
      <c r="K763" s="4"/>
      <c r="L763" s="4"/>
    </row>
    <row r="764">
      <c r="K764" s="4"/>
      <c r="L764" s="4"/>
    </row>
    <row r="765">
      <c r="K765" s="4"/>
      <c r="L765" s="4"/>
    </row>
    <row r="766">
      <c r="K766" s="4"/>
      <c r="L766" s="4"/>
    </row>
    <row r="767">
      <c r="K767" s="4"/>
      <c r="L767" s="4"/>
    </row>
    <row r="768">
      <c r="K768" s="4"/>
      <c r="L768" s="4"/>
    </row>
    <row r="769">
      <c r="K769" s="4"/>
      <c r="L769" s="4"/>
    </row>
    <row r="770">
      <c r="K770" s="4"/>
      <c r="L770" s="4"/>
    </row>
    <row r="771">
      <c r="K771" s="4"/>
      <c r="L771" s="4"/>
    </row>
    <row r="772">
      <c r="K772" s="4"/>
      <c r="L772" s="4"/>
    </row>
    <row r="773">
      <c r="K773" s="4"/>
      <c r="L773" s="4"/>
    </row>
    <row r="774">
      <c r="K774" s="4"/>
      <c r="L774" s="4"/>
    </row>
    <row r="775">
      <c r="K775" s="4"/>
      <c r="L775" s="4"/>
    </row>
    <row r="776">
      <c r="K776" s="4"/>
      <c r="L776" s="4"/>
    </row>
    <row r="777">
      <c r="K777" s="4"/>
      <c r="L777" s="4"/>
    </row>
    <row r="778">
      <c r="K778" s="4"/>
      <c r="L778" s="4"/>
    </row>
    <row r="779">
      <c r="K779" s="4"/>
      <c r="L779" s="4"/>
    </row>
    <row r="780">
      <c r="K780" s="4"/>
      <c r="L780" s="4"/>
    </row>
    <row r="781">
      <c r="K781" s="4"/>
      <c r="L781" s="4"/>
    </row>
    <row r="782">
      <c r="K782" s="4"/>
      <c r="L782" s="4"/>
    </row>
    <row r="783">
      <c r="K783" s="4"/>
      <c r="L783" s="4"/>
    </row>
    <row r="784">
      <c r="K784" s="4"/>
      <c r="L784" s="4"/>
    </row>
    <row r="785">
      <c r="K785" s="4"/>
      <c r="L785" s="4"/>
    </row>
    <row r="786">
      <c r="K786" s="4"/>
      <c r="L786" s="4"/>
    </row>
    <row r="787">
      <c r="K787" s="4"/>
      <c r="L787" s="4"/>
    </row>
    <row r="788">
      <c r="K788" s="4"/>
      <c r="L788" s="4"/>
    </row>
    <row r="789">
      <c r="K789" s="4"/>
      <c r="L789" s="4"/>
    </row>
    <row r="790">
      <c r="K790" s="4"/>
      <c r="L790" s="4"/>
    </row>
    <row r="791">
      <c r="K791" s="4"/>
      <c r="L791" s="4"/>
    </row>
    <row r="792">
      <c r="K792" s="4"/>
      <c r="L792" s="4"/>
    </row>
    <row r="793">
      <c r="K793" s="4"/>
      <c r="L793" s="4"/>
    </row>
    <row r="794">
      <c r="K794" s="4"/>
      <c r="L794" s="4"/>
    </row>
    <row r="795">
      <c r="K795" s="4"/>
      <c r="L795" s="4"/>
    </row>
    <row r="796">
      <c r="K796" s="4"/>
      <c r="L796" s="4"/>
    </row>
    <row r="797">
      <c r="K797" s="4"/>
      <c r="L797" s="4"/>
    </row>
    <row r="798">
      <c r="K798" s="4"/>
      <c r="L798" s="4"/>
    </row>
    <row r="799">
      <c r="K799" s="4"/>
      <c r="L799" s="4"/>
    </row>
    <row r="800">
      <c r="K800" s="4"/>
      <c r="L800" s="4"/>
    </row>
    <row r="801">
      <c r="K801" s="4"/>
      <c r="L801" s="4"/>
    </row>
    <row r="802">
      <c r="K802" s="4"/>
      <c r="L802" s="4"/>
    </row>
    <row r="803">
      <c r="K803" s="4"/>
      <c r="L803" s="4"/>
    </row>
    <row r="804">
      <c r="K804" s="4"/>
      <c r="L804" s="4"/>
    </row>
    <row r="805">
      <c r="K805" s="4"/>
      <c r="L805" s="4"/>
    </row>
    <row r="806">
      <c r="K806" s="4"/>
      <c r="L806" s="4"/>
    </row>
    <row r="807">
      <c r="K807" s="4"/>
      <c r="L807" s="4"/>
    </row>
    <row r="808">
      <c r="K808" s="4"/>
      <c r="L808" s="4"/>
    </row>
    <row r="809">
      <c r="K809" s="4"/>
      <c r="L809" s="4"/>
    </row>
    <row r="810">
      <c r="K810" s="4"/>
      <c r="L810" s="4"/>
    </row>
    <row r="811">
      <c r="K811" s="4"/>
      <c r="L811" s="4"/>
    </row>
    <row r="812">
      <c r="K812" s="4"/>
      <c r="L812" s="4"/>
    </row>
    <row r="813">
      <c r="K813" s="4"/>
      <c r="L813" s="4"/>
    </row>
    <row r="814">
      <c r="K814" s="4"/>
      <c r="L814" s="4"/>
    </row>
    <row r="815">
      <c r="K815" s="4"/>
      <c r="L815" s="4"/>
    </row>
    <row r="816">
      <c r="K816" s="4"/>
      <c r="L816" s="4"/>
    </row>
    <row r="817">
      <c r="K817" s="4"/>
      <c r="L817" s="4"/>
    </row>
    <row r="818">
      <c r="K818" s="4"/>
      <c r="L818" s="4"/>
    </row>
    <row r="819">
      <c r="K819" s="4"/>
      <c r="L819" s="4"/>
    </row>
    <row r="820">
      <c r="K820" s="4"/>
      <c r="L820" s="4"/>
    </row>
    <row r="821">
      <c r="K821" s="4"/>
      <c r="L821" s="4"/>
    </row>
    <row r="822">
      <c r="K822" s="4"/>
      <c r="L822" s="4"/>
    </row>
    <row r="823">
      <c r="K823" s="4"/>
      <c r="L823" s="4"/>
    </row>
    <row r="824">
      <c r="K824" s="4"/>
      <c r="L824" s="4"/>
    </row>
    <row r="825">
      <c r="K825" s="4"/>
      <c r="L825" s="4"/>
    </row>
    <row r="826">
      <c r="K826" s="4"/>
      <c r="L826" s="4"/>
    </row>
    <row r="827">
      <c r="K827" s="4"/>
      <c r="L827" s="4"/>
    </row>
    <row r="828">
      <c r="K828" s="4"/>
      <c r="L828" s="4"/>
    </row>
    <row r="829">
      <c r="K829" s="4"/>
      <c r="L829" s="4"/>
    </row>
    <row r="830">
      <c r="K830" s="4"/>
      <c r="L830" s="4"/>
    </row>
    <row r="831">
      <c r="K831" s="4"/>
      <c r="L831" s="4"/>
    </row>
    <row r="832">
      <c r="K832" s="4"/>
      <c r="L832" s="4"/>
    </row>
    <row r="833">
      <c r="K833" s="4"/>
      <c r="L833" s="4"/>
    </row>
    <row r="834">
      <c r="K834" s="4"/>
      <c r="L834" s="4"/>
    </row>
    <row r="835">
      <c r="K835" s="4"/>
      <c r="L835" s="4"/>
    </row>
    <row r="836">
      <c r="K836" s="4"/>
      <c r="L836" s="4"/>
    </row>
    <row r="837">
      <c r="K837" s="4"/>
      <c r="L837" s="4"/>
    </row>
    <row r="838">
      <c r="K838" s="4"/>
      <c r="L838" s="4"/>
    </row>
    <row r="839">
      <c r="K839" s="4"/>
      <c r="L839" s="4"/>
    </row>
    <row r="840">
      <c r="K840" s="4"/>
      <c r="L840" s="4"/>
    </row>
    <row r="841">
      <c r="K841" s="4"/>
      <c r="L841" s="4"/>
    </row>
    <row r="842">
      <c r="K842" s="4"/>
      <c r="L842" s="4"/>
    </row>
    <row r="843">
      <c r="K843" s="4"/>
      <c r="L843" s="4"/>
    </row>
    <row r="844">
      <c r="K844" s="4"/>
      <c r="L844" s="4"/>
    </row>
    <row r="845">
      <c r="K845" s="4"/>
      <c r="L845" s="4"/>
    </row>
    <row r="846">
      <c r="K846" s="4"/>
      <c r="L846" s="4"/>
    </row>
    <row r="847">
      <c r="K847" s="4"/>
      <c r="L847" s="4"/>
    </row>
    <row r="848">
      <c r="K848" s="4"/>
      <c r="L848" s="4"/>
    </row>
    <row r="849">
      <c r="K849" s="4"/>
      <c r="L849" s="4"/>
    </row>
    <row r="850">
      <c r="K850" s="4"/>
      <c r="L850" s="4"/>
    </row>
    <row r="851">
      <c r="K851" s="4"/>
      <c r="L851" s="4"/>
    </row>
    <row r="852">
      <c r="K852" s="4"/>
      <c r="L852" s="4"/>
    </row>
    <row r="853">
      <c r="K853" s="4"/>
      <c r="L853" s="4"/>
    </row>
    <row r="854">
      <c r="K854" s="4"/>
      <c r="L854" s="4"/>
    </row>
    <row r="855">
      <c r="K855" s="4"/>
      <c r="L855" s="4"/>
    </row>
    <row r="856">
      <c r="K856" s="4"/>
      <c r="L856" s="4"/>
    </row>
    <row r="857">
      <c r="K857" s="4"/>
      <c r="L857" s="4"/>
    </row>
    <row r="858">
      <c r="K858" s="4"/>
      <c r="L858" s="4"/>
    </row>
    <row r="859">
      <c r="K859" s="4"/>
      <c r="L859" s="4"/>
    </row>
    <row r="860">
      <c r="K860" s="4"/>
      <c r="L860" s="4"/>
    </row>
    <row r="861">
      <c r="K861" s="4"/>
      <c r="L861" s="4"/>
    </row>
    <row r="862">
      <c r="K862" s="4"/>
      <c r="L862" s="4"/>
    </row>
    <row r="863">
      <c r="K863" s="4"/>
      <c r="L863" s="4"/>
    </row>
    <row r="864">
      <c r="K864" s="4"/>
      <c r="L864" s="4"/>
    </row>
    <row r="865">
      <c r="K865" s="4"/>
      <c r="L865" s="4"/>
    </row>
    <row r="866">
      <c r="K866" s="4"/>
      <c r="L866" s="4"/>
    </row>
    <row r="867">
      <c r="K867" s="4"/>
      <c r="L867" s="4"/>
    </row>
    <row r="868">
      <c r="K868" s="4"/>
      <c r="L868" s="4"/>
    </row>
    <row r="869">
      <c r="K869" s="4"/>
      <c r="L869" s="4"/>
    </row>
    <row r="870">
      <c r="K870" s="4"/>
      <c r="L870" s="4"/>
    </row>
    <row r="871">
      <c r="K871" s="4"/>
      <c r="L871" s="4"/>
    </row>
    <row r="872">
      <c r="K872" s="4"/>
      <c r="L872" s="4"/>
    </row>
    <row r="873">
      <c r="K873" s="4"/>
      <c r="L873" s="4"/>
    </row>
    <row r="874">
      <c r="K874" s="4"/>
      <c r="L874" s="4"/>
    </row>
    <row r="875">
      <c r="K875" s="4"/>
      <c r="L875" s="4"/>
    </row>
    <row r="876">
      <c r="K876" s="4"/>
      <c r="L876" s="4"/>
    </row>
    <row r="877">
      <c r="K877" s="4"/>
      <c r="L877" s="4"/>
    </row>
    <row r="878">
      <c r="K878" s="4"/>
      <c r="L878" s="4"/>
    </row>
    <row r="879">
      <c r="K879" s="4"/>
      <c r="L879" s="4"/>
    </row>
    <row r="880">
      <c r="K880" s="4"/>
      <c r="L880" s="4"/>
    </row>
    <row r="881">
      <c r="K881" s="4"/>
      <c r="L881" s="4"/>
    </row>
    <row r="882">
      <c r="K882" s="4"/>
      <c r="L882" s="4"/>
    </row>
    <row r="883">
      <c r="K883" s="4"/>
      <c r="L883" s="4"/>
    </row>
    <row r="884">
      <c r="K884" s="4"/>
      <c r="L884" s="4"/>
    </row>
    <row r="885">
      <c r="K885" s="4"/>
      <c r="L885" s="4"/>
    </row>
    <row r="886">
      <c r="K886" s="4"/>
      <c r="L886" s="4"/>
    </row>
    <row r="887">
      <c r="K887" s="4"/>
      <c r="L887" s="4"/>
    </row>
    <row r="888">
      <c r="K888" s="4"/>
      <c r="L888" s="4"/>
    </row>
    <row r="889">
      <c r="K889" s="4"/>
      <c r="L889" s="4"/>
    </row>
    <row r="890">
      <c r="K890" s="4"/>
      <c r="L890" s="4"/>
    </row>
    <row r="891">
      <c r="K891" s="4"/>
      <c r="L891" s="4"/>
    </row>
    <row r="892">
      <c r="K892" s="4"/>
      <c r="L892" s="4"/>
    </row>
    <row r="893">
      <c r="K893" s="4"/>
      <c r="L893" s="4"/>
    </row>
    <row r="894">
      <c r="K894" s="4"/>
      <c r="L894" s="4"/>
    </row>
    <row r="895">
      <c r="K895" s="4"/>
      <c r="L895" s="4"/>
    </row>
    <row r="896">
      <c r="K896" s="4"/>
      <c r="L896" s="4"/>
    </row>
    <row r="897">
      <c r="K897" s="4"/>
      <c r="L897" s="4"/>
    </row>
    <row r="898">
      <c r="K898" s="4"/>
      <c r="L898" s="4"/>
    </row>
    <row r="899">
      <c r="K899" s="4"/>
      <c r="L899" s="4"/>
    </row>
    <row r="900">
      <c r="K900" s="4"/>
      <c r="L900" s="4"/>
    </row>
    <row r="901">
      <c r="K901" s="4"/>
      <c r="L901" s="4"/>
    </row>
    <row r="902">
      <c r="K902" s="4"/>
      <c r="L902" s="4"/>
    </row>
    <row r="903">
      <c r="K903" s="4"/>
      <c r="L903" s="4"/>
    </row>
    <row r="904">
      <c r="K904" s="4"/>
      <c r="L904" s="4"/>
    </row>
    <row r="905">
      <c r="K905" s="4"/>
      <c r="L905" s="4"/>
    </row>
    <row r="906">
      <c r="K906" s="4"/>
      <c r="L906" s="4"/>
    </row>
    <row r="907">
      <c r="K907" s="4"/>
      <c r="L907" s="4"/>
    </row>
    <row r="908">
      <c r="K908" s="4"/>
      <c r="L908" s="4"/>
    </row>
    <row r="909">
      <c r="K909" s="4"/>
      <c r="L909" s="4"/>
    </row>
    <row r="910">
      <c r="K910" s="4"/>
      <c r="L910" s="4"/>
    </row>
    <row r="911">
      <c r="K911" s="4"/>
      <c r="L911" s="4"/>
    </row>
    <row r="912">
      <c r="K912" s="4"/>
      <c r="L912" s="4"/>
    </row>
    <row r="913">
      <c r="K913" s="4"/>
      <c r="L913" s="4"/>
    </row>
    <row r="914">
      <c r="K914" s="4"/>
      <c r="L914" s="4"/>
    </row>
    <row r="915">
      <c r="K915" s="4"/>
      <c r="L915" s="4"/>
    </row>
    <row r="916">
      <c r="K916" s="4"/>
      <c r="L916" s="4"/>
    </row>
    <row r="917">
      <c r="K917" s="4"/>
      <c r="L917" s="4"/>
    </row>
    <row r="918">
      <c r="K918" s="4"/>
      <c r="L918" s="4"/>
    </row>
    <row r="919">
      <c r="K919" s="4"/>
      <c r="L919" s="4"/>
    </row>
    <row r="920">
      <c r="K920" s="4"/>
      <c r="L920" s="4"/>
    </row>
    <row r="921">
      <c r="K921" s="4"/>
      <c r="L921" s="4"/>
    </row>
    <row r="922">
      <c r="K922" s="4"/>
      <c r="L922" s="4"/>
    </row>
    <row r="923">
      <c r="K923" s="4"/>
      <c r="L923" s="4"/>
    </row>
    <row r="924">
      <c r="K924" s="4"/>
      <c r="L924" s="4"/>
    </row>
    <row r="925">
      <c r="K925" s="4"/>
      <c r="L925" s="4"/>
    </row>
    <row r="926">
      <c r="K926" s="4"/>
      <c r="L926" s="4"/>
    </row>
    <row r="927">
      <c r="K927" s="4"/>
      <c r="L927" s="4"/>
    </row>
    <row r="928">
      <c r="K928" s="4"/>
      <c r="L928" s="4"/>
    </row>
    <row r="929">
      <c r="K929" s="4"/>
      <c r="L929" s="4"/>
    </row>
    <row r="930">
      <c r="K930" s="4"/>
      <c r="L930" s="4"/>
    </row>
    <row r="931">
      <c r="K931" s="4"/>
      <c r="L931" s="4"/>
    </row>
    <row r="932">
      <c r="K932" s="4"/>
      <c r="L932" s="4"/>
    </row>
    <row r="933">
      <c r="K933" s="4"/>
      <c r="L933" s="4"/>
    </row>
    <row r="934">
      <c r="K934" s="4"/>
      <c r="L934" s="4"/>
    </row>
    <row r="935">
      <c r="K935" s="4"/>
      <c r="L935" s="4"/>
    </row>
    <row r="936">
      <c r="K936" s="4"/>
      <c r="L936" s="4"/>
    </row>
    <row r="937">
      <c r="K937" s="4"/>
      <c r="L937" s="4"/>
    </row>
    <row r="938">
      <c r="K938" s="4"/>
      <c r="L938" s="4"/>
    </row>
    <row r="939">
      <c r="K939" s="4"/>
      <c r="L939" s="4"/>
    </row>
    <row r="940">
      <c r="K940" s="4"/>
      <c r="L940" s="4"/>
    </row>
    <row r="941">
      <c r="K941" s="4"/>
      <c r="L941" s="4"/>
    </row>
    <row r="942">
      <c r="K942" s="4"/>
      <c r="L942" s="4"/>
    </row>
    <row r="943">
      <c r="K943" s="4"/>
      <c r="L943" s="4"/>
    </row>
    <row r="944">
      <c r="K944" s="4"/>
      <c r="L944" s="4"/>
    </row>
    <row r="945">
      <c r="K945" s="4"/>
      <c r="L945" s="4"/>
    </row>
    <row r="946">
      <c r="K946" s="4"/>
      <c r="L946" s="4"/>
    </row>
    <row r="947">
      <c r="K947" s="4"/>
      <c r="L947" s="4"/>
    </row>
    <row r="948">
      <c r="K948" s="4"/>
      <c r="L948" s="4"/>
    </row>
    <row r="949">
      <c r="K949" s="4"/>
      <c r="L949" s="4"/>
    </row>
    <row r="950">
      <c r="K950" s="4"/>
      <c r="L950" s="4"/>
    </row>
    <row r="951">
      <c r="K951" s="4"/>
      <c r="L951" s="4"/>
    </row>
    <row r="952">
      <c r="K952" s="4"/>
      <c r="L952" s="4"/>
    </row>
    <row r="953">
      <c r="K953" s="4"/>
      <c r="L953" s="4"/>
    </row>
    <row r="954">
      <c r="K954" s="4"/>
      <c r="L954" s="4"/>
    </row>
    <row r="955">
      <c r="K955" s="4"/>
      <c r="L955" s="4"/>
    </row>
    <row r="956">
      <c r="K956" s="4"/>
      <c r="L956" s="4"/>
    </row>
    <row r="957">
      <c r="K957" s="4"/>
      <c r="L957" s="4"/>
    </row>
    <row r="958">
      <c r="K958" s="4"/>
      <c r="L958" s="4"/>
    </row>
    <row r="959">
      <c r="K959" s="4"/>
      <c r="L959" s="4"/>
    </row>
    <row r="960">
      <c r="K960" s="4"/>
      <c r="L960" s="4"/>
    </row>
    <row r="961">
      <c r="K961" s="4"/>
      <c r="L961" s="4"/>
    </row>
    <row r="962">
      <c r="K962" s="4"/>
      <c r="L962" s="4"/>
    </row>
    <row r="963">
      <c r="K963" s="4"/>
      <c r="L963" s="4"/>
    </row>
    <row r="964">
      <c r="K964" s="4"/>
      <c r="L964" s="4"/>
    </row>
    <row r="965">
      <c r="K965" s="4"/>
      <c r="L965" s="4"/>
    </row>
    <row r="966">
      <c r="K966" s="4"/>
      <c r="L966" s="4"/>
    </row>
    <row r="967">
      <c r="K967" s="4"/>
      <c r="L967" s="4"/>
    </row>
    <row r="968">
      <c r="K968" s="4"/>
      <c r="L968" s="4"/>
    </row>
    <row r="969">
      <c r="K969" s="4"/>
      <c r="L969" s="4"/>
    </row>
    <row r="970">
      <c r="K970" s="4"/>
      <c r="L970" s="4"/>
    </row>
    <row r="971">
      <c r="K971" s="4"/>
      <c r="L971" s="4"/>
    </row>
    <row r="972">
      <c r="K972" s="4"/>
      <c r="L972" s="4"/>
    </row>
    <row r="973">
      <c r="K973" s="4"/>
      <c r="L973" s="4"/>
    </row>
    <row r="974">
      <c r="K974" s="4"/>
      <c r="L974" s="4"/>
    </row>
    <row r="975">
      <c r="K975" s="4"/>
      <c r="L975" s="4"/>
    </row>
    <row r="976">
      <c r="K976" s="4"/>
      <c r="L976" s="4"/>
    </row>
    <row r="977">
      <c r="K977" s="4"/>
      <c r="L977" s="4"/>
    </row>
    <row r="978">
      <c r="K978" s="4"/>
      <c r="L978" s="4"/>
    </row>
    <row r="979">
      <c r="K979" s="4"/>
      <c r="L979" s="4"/>
    </row>
    <row r="980">
      <c r="K980" s="4"/>
      <c r="L980" s="4"/>
    </row>
    <row r="981">
      <c r="K981" s="4"/>
      <c r="L981" s="4"/>
    </row>
    <row r="982">
      <c r="K982" s="4"/>
      <c r="L982" s="4"/>
    </row>
    <row r="983">
      <c r="K983" s="4"/>
      <c r="L983" s="4"/>
    </row>
    <row r="984">
      <c r="K984" s="4"/>
      <c r="L984" s="4"/>
    </row>
    <row r="985">
      <c r="K985" s="4"/>
      <c r="L985" s="4"/>
    </row>
    <row r="986">
      <c r="K986" s="4"/>
      <c r="L986" s="4"/>
    </row>
    <row r="987">
      <c r="K987" s="4"/>
      <c r="L987" s="4"/>
    </row>
    <row r="988">
      <c r="K988" s="4"/>
      <c r="L988" s="4"/>
    </row>
    <row r="989">
      <c r="K989" s="4"/>
      <c r="L989" s="4"/>
    </row>
    <row r="990">
      <c r="K990" s="4"/>
      <c r="L990" s="4"/>
    </row>
    <row r="991">
      <c r="K991" s="4"/>
      <c r="L991" s="4"/>
    </row>
    <row r="992">
      <c r="K992" s="4"/>
      <c r="L992" s="4"/>
    </row>
    <row r="993">
      <c r="K993" s="4"/>
      <c r="L993" s="4"/>
    </row>
    <row r="994">
      <c r="K994" s="4"/>
      <c r="L994" s="4"/>
    </row>
    <row r="995">
      <c r="K995" s="4"/>
      <c r="L995" s="4"/>
    </row>
    <row r="996">
      <c r="K996" s="4"/>
      <c r="L996" s="4"/>
    </row>
    <row r="997">
      <c r="K997" s="4"/>
      <c r="L997" s="4"/>
    </row>
    <row r="998">
      <c r="K998" s="4"/>
      <c r="L998" s="4"/>
    </row>
    <row r="999">
      <c r="K999" s="4"/>
      <c r="L999" s="4"/>
    </row>
    <row r="1000">
      <c r="K1000" s="4"/>
      <c r="L1000" s="4"/>
    </row>
    <row r="1001">
      <c r="K1001" s="4"/>
      <c r="L1001" s="4"/>
    </row>
    <row r="1002">
      <c r="K1002" s="4"/>
      <c r="L1002" s="4"/>
    </row>
    <row r="1003">
      <c r="K1003" s="4"/>
      <c r="L1003" s="4"/>
    </row>
    <row r="1004">
      <c r="K1004" s="4"/>
      <c r="L1004" s="4"/>
    </row>
    <row r="1005">
      <c r="K1005" s="4"/>
      <c r="L1005" s="4"/>
    </row>
    <row r="1006">
      <c r="K1006" s="4"/>
      <c r="L1006" s="4"/>
    </row>
    <row r="1007">
      <c r="K1007" s="4"/>
      <c r="L1007" s="4"/>
    </row>
    <row r="1008">
      <c r="K1008" s="4"/>
      <c r="L1008" s="4"/>
    </row>
    <row r="1009">
      <c r="K1009" s="4"/>
      <c r="L1009" s="4"/>
    </row>
    <row r="1010">
      <c r="K1010" s="4"/>
      <c r="L1010" s="4"/>
    </row>
    <row r="1011">
      <c r="K1011" s="4"/>
      <c r="L1011" s="4"/>
    </row>
    <row r="1012">
      <c r="K1012" s="4"/>
      <c r="L1012" s="4"/>
    </row>
    <row r="1013">
      <c r="K1013" s="4"/>
      <c r="L1013" s="4"/>
    </row>
    <row r="1014">
      <c r="K1014" s="4"/>
      <c r="L1014" s="4"/>
    </row>
    <row r="1015">
      <c r="K1015" s="4"/>
      <c r="L1015" s="4"/>
    </row>
    <row r="1016">
      <c r="K1016" s="4"/>
      <c r="L1016" s="4"/>
    </row>
    <row r="1017">
      <c r="K1017" s="4"/>
      <c r="L1017" s="4"/>
    </row>
    <row r="1018">
      <c r="K1018" s="4"/>
      <c r="L1018" s="4"/>
    </row>
    <row r="1019">
      <c r="K1019" s="4"/>
      <c r="L1019" s="4"/>
    </row>
    <row r="1020">
      <c r="K1020" s="4"/>
      <c r="L1020" s="4"/>
    </row>
    <row r="1021">
      <c r="K1021" s="4"/>
      <c r="L1021" s="4"/>
    </row>
    <row r="1022">
      <c r="K1022" s="4"/>
      <c r="L1022" s="4"/>
    </row>
    <row r="1023">
      <c r="K1023" s="4"/>
      <c r="L1023" s="4"/>
    </row>
    <row r="1024">
      <c r="K1024" s="4"/>
      <c r="L1024" s="4"/>
    </row>
    <row r="1025">
      <c r="K1025" s="4"/>
      <c r="L1025" s="4"/>
    </row>
    <row r="1026">
      <c r="K1026" s="4"/>
      <c r="L1026" s="4"/>
    </row>
    <row r="1027">
      <c r="K1027" s="4"/>
      <c r="L1027" s="4"/>
    </row>
    <row r="1028">
      <c r="K1028" s="4"/>
      <c r="L1028" s="4"/>
    </row>
    <row r="1029">
      <c r="K1029" s="4"/>
      <c r="L1029" s="4"/>
    </row>
    <row r="1030">
      <c r="K1030" s="4"/>
      <c r="L1030" s="4"/>
    </row>
    <row r="1031">
      <c r="K1031" s="4"/>
      <c r="L1031" s="4"/>
    </row>
    <row r="1032">
      <c r="K1032" s="4"/>
      <c r="L1032" s="4"/>
    </row>
    <row r="1033">
      <c r="K1033" s="4"/>
      <c r="L1033" s="4"/>
    </row>
    <row r="1034">
      <c r="K1034" s="4"/>
      <c r="L1034" s="4"/>
    </row>
    <row r="1035">
      <c r="K1035" s="4"/>
      <c r="L1035" s="4"/>
    </row>
    <row r="1036">
      <c r="K1036" s="4"/>
      <c r="L1036" s="4"/>
    </row>
    <row r="1037">
      <c r="K1037" s="4"/>
      <c r="L1037" s="4"/>
    </row>
    <row r="1038">
      <c r="K1038" s="4"/>
      <c r="L1038" s="4"/>
    </row>
    <row r="1039">
      <c r="K1039" s="4"/>
      <c r="L1039" s="4"/>
    </row>
    <row r="1040">
      <c r="K1040" s="4"/>
      <c r="L1040" s="4"/>
    </row>
    <row r="1041">
      <c r="K1041" s="4"/>
      <c r="L1041" s="4"/>
    </row>
    <row r="1042">
      <c r="K1042" s="4"/>
      <c r="L1042" s="4"/>
    </row>
    <row r="1043">
      <c r="K1043" s="4"/>
      <c r="L1043" s="4"/>
    </row>
    <row r="1044">
      <c r="K1044" s="4"/>
      <c r="L1044" s="4"/>
    </row>
    <row r="1045">
      <c r="K1045" s="4"/>
      <c r="L1045" s="4"/>
    </row>
    <row r="1046">
      <c r="K1046" s="4"/>
      <c r="L1046" s="4"/>
    </row>
    <row r="1047">
      <c r="K1047" s="4"/>
      <c r="L1047" s="4"/>
    </row>
    <row r="1048">
      <c r="K1048" s="4"/>
      <c r="L1048" s="4"/>
    </row>
    <row r="1049">
      <c r="K1049" s="4"/>
      <c r="L1049" s="4"/>
    </row>
    <row r="1050">
      <c r="K1050" s="4"/>
      <c r="L1050" s="4"/>
    </row>
    <row r="1051">
      <c r="K1051" s="4"/>
      <c r="L1051" s="4"/>
    </row>
    <row r="1052">
      <c r="K1052" s="4"/>
      <c r="L1052" s="4"/>
    </row>
    <row r="1053">
      <c r="K1053" s="4"/>
      <c r="L1053" s="4"/>
    </row>
    <row r="1054">
      <c r="K1054" s="4"/>
      <c r="L1054" s="4"/>
    </row>
    <row r="1055">
      <c r="K1055" s="4"/>
      <c r="L1055" s="4"/>
    </row>
    <row r="1056">
      <c r="K1056" s="4"/>
      <c r="L1056" s="4"/>
    </row>
    <row r="1057">
      <c r="K1057" s="4"/>
      <c r="L1057" s="4"/>
    </row>
    <row r="1058">
      <c r="K1058" s="4"/>
      <c r="L1058" s="4"/>
    </row>
    <row r="1059">
      <c r="K1059" s="4"/>
      <c r="L1059" s="4"/>
    </row>
    <row r="1060">
      <c r="K1060" s="4"/>
      <c r="L1060" s="4"/>
    </row>
    <row r="1061">
      <c r="K1061" s="4"/>
      <c r="L1061" s="4"/>
    </row>
    <row r="1062">
      <c r="K1062" s="4"/>
      <c r="L1062" s="4"/>
    </row>
    <row r="1063">
      <c r="K1063" s="4"/>
      <c r="L1063" s="4"/>
    </row>
    <row r="1064">
      <c r="K1064" s="4"/>
      <c r="L1064" s="4"/>
    </row>
    <row r="1065">
      <c r="K1065" s="4"/>
      <c r="L1065" s="4"/>
    </row>
    <row r="1066">
      <c r="K1066" s="4"/>
      <c r="L1066" s="4"/>
    </row>
    <row r="1067">
      <c r="K1067" s="4"/>
      <c r="L1067" s="4"/>
    </row>
    <row r="1068">
      <c r="K1068" s="4"/>
      <c r="L1068" s="4"/>
    </row>
    <row r="1069">
      <c r="K1069" s="4"/>
      <c r="L1069" s="4"/>
    </row>
    <row r="1070">
      <c r="K1070" s="4"/>
      <c r="L1070" s="4"/>
    </row>
    <row r="1071">
      <c r="K1071" s="4"/>
      <c r="L1071" s="4"/>
    </row>
    <row r="1072">
      <c r="K1072" s="4"/>
      <c r="L1072" s="4"/>
    </row>
    <row r="1073">
      <c r="K1073" s="4"/>
      <c r="L1073" s="4"/>
    </row>
    <row r="1074">
      <c r="K1074" s="4"/>
      <c r="L1074" s="4"/>
    </row>
    <row r="1075">
      <c r="K1075" s="4"/>
      <c r="L1075" s="4"/>
    </row>
    <row r="1076">
      <c r="K1076" s="4"/>
      <c r="L1076" s="4"/>
    </row>
    <row r="1077">
      <c r="K1077" s="4"/>
      <c r="L1077" s="4"/>
    </row>
    <row r="1078">
      <c r="K1078" s="4"/>
      <c r="L1078" s="4"/>
    </row>
    <row r="1079">
      <c r="K1079" s="4"/>
      <c r="L1079" s="4"/>
    </row>
    <row r="1080">
      <c r="K1080" s="4"/>
      <c r="L1080" s="4"/>
    </row>
    <row r="1081">
      <c r="K1081" s="4"/>
      <c r="L1081" s="4"/>
    </row>
    <row r="1082">
      <c r="K1082" s="4"/>
      <c r="L1082" s="4"/>
    </row>
    <row r="1083">
      <c r="K1083" s="4"/>
      <c r="L1083" s="4"/>
    </row>
    <row r="1084">
      <c r="K1084" s="4"/>
      <c r="L1084" s="4"/>
    </row>
    <row r="1085">
      <c r="K1085" s="4"/>
      <c r="L1085" s="4"/>
    </row>
    <row r="1086">
      <c r="K1086" s="4"/>
      <c r="L1086" s="4"/>
    </row>
    <row r="1087">
      <c r="K1087" s="4"/>
      <c r="L1087" s="4"/>
    </row>
    <row r="1088">
      <c r="K1088" s="4"/>
      <c r="L1088" s="4"/>
    </row>
    <row r="1089">
      <c r="K1089" s="4"/>
      <c r="L1089" s="4"/>
    </row>
    <row r="1090">
      <c r="K1090" s="4"/>
      <c r="L1090" s="4"/>
    </row>
    <row r="1091">
      <c r="K1091" s="4"/>
      <c r="L1091" s="4"/>
    </row>
    <row r="1092">
      <c r="K1092" s="4"/>
      <c r="L1092" s="4"/>
    </row>
    <row r="1093">
      <c r="K1093" s="4"/>
      <c r="L1093" s="4"/>
    </row>
    <row r="1094">
      <c r="K1094" s="4"/>
      <c r="L1094" s="4"/>
    </row>
    <row r="1095">
      <c r="K1095" s="4"/>
      <c r="L1095" s="4"/>
    </row>
    <row r="1096">
      <c r="K1096" s="4"/>
      <c r="L1096" s="4"/>
    </row>
    <row r="1097">
      <c r="K1097" s="4"/>
      <c r="L1097" s="4"/>
    </row>
    <row r="1098">
      <c r="K1098" s="4"/>
      <c r="L1098" s="4"/>
    </row>
    <row r="1099">
      <c r="K1099" s="4"/>
      <c r="L1099" s="4"/>
    </row>
    <row r="1100">
      <c r="K1100" s="4"/>
      <c r="L1100" s="4"/>
    </row>
    <row r="1101">
      <c r="K1101" s="4"/>
      <c r="L1101" s="4"/>
    </row>
    <row r="1102">
      <c r="K1102" s="4"/>
      <c r="L1102" s="4"/>
    </row>
    <row r="1103">
      <c r="K1103" s="4"/>
      <c r="L1103" s="4"/>
    </row>
    <row r="1104">
      <c r="K1104" s="4"/>
      <c r="L1104" s="4"/>
    </row>
    <row r="1105">
      <c r="K1105" s="4"/>
      <c r="L1105" s="4"/>
    </row>
    <row r="1106">
      <c r="K1106" s="4"/>
      <c r="L1106" s="4"/>
    </row>
    <row r="1107">
      <c r="K1107" s="4"/>
      <c r="L1107" s="4"/>
    </row>
    <row r="1108">
      <c r="K1108" s="4"/>
      <c r="L1108" s="4"/>
    </row>
    <row r="1109">
      <c r="K1109" s="4"/>
      <c r="L1109" s="4"/>
    </row>
    <row r="1110">
      <c r="K1110" s="4"/>
      <c r="L1110" s="4"/>
    </row>
    <row r="1111">
      <c r="K1111" s="4"/>
      <c r="L1111" s="4"/>
    </row>
    <row r="1112">
      <c r="K1112" s="4"/>
      <c r="L1112" s="4"/>
    </row>
    <row r="1113">
      <c r="K1113" s="4"/>
      <c r="L1113" s="4"/>
    </row>
    <row r="1114">
      <c r="K1114" s="4"/>
      <c r="L1114" s="4"/>
    </row>
    <row r="1115">
      <c r="K1115" s="4"/>
      <c r="L1115" s="4"/>
    </row>
    <row r="1116">
      <c r="K1116" s="4"/>
      <c r="L1116" s="4"/>
    </row>
    <row r="1117">
      <c r="K1117" s="4"/>
      <c r="L1117" s="4"/>
    </row>
    <row r="1118">
      <c r="K1118" s="4"/>
      <c r="L1118" s="4"/>
    </row>
    <row r="1119">
      <c r="K1119" s="4"/>
      <c r="L1119" s="4"/>
    </row>
    <row r="1120">
      <c r="K1120" s="4"/>
      <c r="L1120" s="4"/>
    </row>
    <row r="1121">
      <c r="K1121" s="4"/>
      <c r="L1121" s="4"/>
    </row>
    <row r="1122">
      <c r="K1122" s="4"/>
      <c r="L1122" s="4"/>
    </row>
    <row r="1123">
      <c r="K1123" s="4"/>
      <c r="L1123" s="4"/>
    </row>
    <row r="1124">
      <c r="K1124" s="4"/>
      <c r="L1124" s="4"/>
    </row>
    <row r="1125">
      <c r="K1125" s="4"/>
      <c r="L1125" s="4"/>
    </row>
    <row r="1126">
      <c r="K1126" s="4"/>
      <c r="L1126" s="4"/>
    </row>
    <row r="1127">
      <c r="K1127" s="4"/>
      <c r="L1127" s="4"/>
    </row>
    <row r="1128">
      <c r="K1128" s="4"/>
      <c r="L1128" s="4"/>
    </row>
    <row r="1129">
      <c r="K1129" s="4"/>
      <c r="L1129" s="4"/>
    </row>
    <row r="1130">
      <c r="K1130" s="4"/>
      <c r="L1130" s="4"/>
    </row>
    <row r="1131">
      <c r="K1131" s="4"/>
      <c r="L1131" s="4"/>
    </row>
    <row r="1132">
      <c r="K1132" s="4"/>
      <c r="L1132" s="4"/>
    </row>
    <row r="1133">
      <c r="K1133" s="4"/>
      <c r="L1133" s="4"/>
    </row>
    <row r="1134">
      <c r="K1134" s="4"/>
      <c r="L1134" s="4"/>
    </row>
    <row r="1135">
      <c r="K1135" s="4"/>
      <c r="L1135" s="4"/>
    </row>
    <row r="1136">
      <c r="K1136" s="4"/>
      <c r="L1136" s="4"/>
    </row>
    <row r="1137">
      <c r="K1137" s="4"/>
      <c r="L1137" s="4"/>
    </row>
    <row r="1138">
      <c r="K1138" s="4"/>
      <c r="L1138" s="4"/>
    </row>
    <row r="1139">
      <c r="K1139" s="4"/>
      <c r="L1139" s="4"/>
    </row>
    <row r="1140">
      <c r="K1140" s="4"/>
      <c r="L1140" s="4"/>
    </row>
    <row r="1141">
      <c r="K1141" s="4"/>
      <c r="L1141" s="4"/>
    </row>
    <row r="1142">
      <c r="K1142" s="4"/>
      <c r="L1142" s="4"/>
    </row>
    <row r="1143">
      <c r="K1143" s="4"/>
      <c r="L1143" s="4"/>
    </row>
    <row r="1144">
      <c r="K1144" s="4"/>
      <c r="L1144" s="4"/>
    </row>
    <row r="1145">
      <c r="K1145" s="4"/>
      <c r="L1145" s="4"/>
    </row>
    <row r="1146">
      <c r="K1146" s="4"/>
      <c r="L1146" s="4"/>
    </row>
    <row r="1147">
      <c r="K1147" s="4"/>
      <c r="L1147" s="4"/>
    </row>
    <row r="1148">
      <c r="K1148" s="4"/>
      <c r="L1148" s="4"/>
    </row>
    <row r="1149">
      <c r="K1149" s="4"/>
      <c r="L1149" s="4"/>
    </row>
    <row r="1150">
      <c r="K1150" s="4"/>
      <c r="L1150" s="4"/>
    </row>
    <row r="1151">
      <c r="K1151" s="4"/>
      <c r="L1151" s="4"/>
    </row>
    <row r="1152">
      <c r="K1152" s="4"/>
      <c r="L1152" s="4"/>
    </row>
    <row r="1153">
      <c r="K1153" s="4"/>
      <c r="L1153" s="4"/>
    </row>
    <row r="1154">
      <c r="K1154" s="4"/>
      <c r="L1154" s="4"/>
    </row>
    <row r="1155">
      <c r="K1155" s="4"/>
      <c r="L1155" s="4"/>
    </row>
    <row r="1156">
      <c r="K1156" s="4"/>
      <c r="L1156" s="4"/>
    </row>
    <row r="1157">
      <c r="K1157" s="4"/>
      <c r="L1157" s="4"/>
    </row>
    <row r="1158">
      <c r="K1158" s="4"/>
      <c r="L1158" s="4"/>
    </row>
    <row r="1159">
      <c r="K1159" s="4"/>
      <c r="L1159" s="4"/>
    </row>
    <row r="1160">
      <c r="K1160" s="4"/>
      <c r="L1160" s="4"/>
    </row>
    <row r="1161">
      <c r="K1161" s="4"/>
      <c r="L1161" s="4"/>
    </row>
    <row r="1162">
      <c r="K1162" s="4"/>
      <c r="L1162" s="4"/>
    </row>
    <row r="1163">
      <c r="K1163" s="4"/>
      <c r="L1163" s="4"/>
    </row>
    <row r="1164">
      <c r="K1164" s="4"/>
      <c r="L1164" s="4"/>
    </row>
    <row r="1165">
      <c r="K1165" s="4"/>
      <c r="L1165" s="4"/>
    </row>
    <row r="1166">
      <c r="K1166" s="4"/>
      <c r="L1166" s="4"/>
    </row>
    <row r="1167">
      <c r="K1167" s="4"/>
      <c r="L1167" s="4"/>
    </row>
    <row r="1168">
      <c r="K1168" s="4"/>
      <c r="L1168" s="4"/>
    </row>
    <row r="1169">
      <c r="K1169" s="4"/>
      <c r="L1169" s="4"/>
    </row>
    <row r="1170">
      <c r="K1170" s="4"/>
      <c r="L1170" s="4"/>
    </row>
    <row r="1171">
      <c r="K1171" s="4"/>
      <c r="L1171" s="4"/>
    </row>
    <row r="1172">
      <c r="K1172" s="4"/>
      <c r="L1172" s="4"/>
    </row>
    <row r="1173">
      <c r="K1173" s="4"/>
      <c r="L1173" s="4"/>
    </row>
    <row r="1174">
      <c r="K1174" s="4"/>
      <c r="L1174" s="4"/>
    </row>
    <row r="1175">
      <c r="K1175" s="4"/>
      <c r="L1175" s="4"/>
    </row>
    <row r="1176">
      <c r="K1176" s="4"/>
      <c r="L1176" s="4"/>
    </row>
    <row r="1177">
      <c r="K1177" s="4"/>
      <c r="L1177" s="4"/>
    </row>
    <row r="1178">
      <c r="K1178" s="4"/>
      <c r="L1178" s="4"/>
    </row>
    <row r="1179">
      <c r="K1179" s="4"/>
      <c r="L1179" s="4"/>
    </row>
    <row r="1180">
      <c r="K1180" s="4"/>
      <c r="L1180" s="4"/>
    </row>
    <row r="1181">
      <c r="K1181" s="4"/>
      <c r="L1181" s="4"/>
    </row>
    <row r="1182">
      <c r="K1182" s="4"/>
      <c r="L1182" s="4"/>
    </row>
    <row r="1183">
      <c r="K1183" s="4"/>
      <c r="L1183" s="4"/>
    </row>
    <row r="1184">
      <c r="K1184" s="4"/>
      <c r="L1184" s="4"/>
    </row>
    <row r="1185">
      <c r="K1185" s="4"/>
      <c r="L1185" s="4"/>
    </row>
    <row r="1186">
      <c r="K1186" s="4"/>
      <c r="L1186" s="4"/>
    </row>
    <row r="1187">
      <c r="K1187" s="4"/>
      <c r="L1187" s="4"/>
    </row>
    <row r="1188">
      <c r="K1188" s="4"/>
      <c r="L1188" s="4"/>
    </row>
    <row r="1189">
      <c r="K1189" s="4"/>
      <c r="L1189" s="4"/>
    </row>
    <row r="1190">
      <c r="K1190" s="4"/>
      <c r="L1190" s="4"/>
    </row>
    <row r="1191">
      <c r="K1191" s="4"/>
      <c r="L1191" s="4"/>
    </row>
    <row r="1192">
      <c r="K1192" s="4"/>
      <c r="L1192" s="4"/>
    </row>
    <row r="1193">
      <c r="K1193" s="4"/>
      <c r="L1193" s="4"/>
    </row>
    <row r="1194">
      <c r="K1194" s="4"/>
      <c r="L1194" s="4"/>
    </row>
    <row r="1195">
      <c r="K1195" s="4"/>
      <c r="L1195" s="4"/>
    </row>
    <row r="1196">
      <c r="K1196" s="4"/>
      <c r="L1196" s="4"/>
    </row>
    <row r="1197">
      <c r="K1197" s="4"/>
      <c r="L1197" s="4"/>
    </row>
    <row r="1198">
      <c r="K1198" s="4"/>
      <c r="L1198" s="4"/>
    </row>
    <row r="1199">
      <c r="K1199" s="4"/>
      <c r="L1199" s="4"/>
    </row>
    <row r="1200">
      <c r="K1200" s="4"/>
      <c r="L1200" s="4"/>
    </row>
    <row r="1201">
      <c r="K1201" s="4"/>
      <c r="L1201" s="4"/>
    </row>
    <row r="1202">
      <c r="K1202" s="4"/>
      <c r="L1202" s="4"/>
    </row>
    <row r="1203">
      <c r="K1203" s="4"/>
      <c r="L1203" s="4"/>
    </row>
    <row r="1204">
      <c r="K1204" s="4"/>
      <c r="L1204" s="4"/>
    </row>
    <row r="1205">
      <c r="K1205" s="4"/>
      <c r="L1205" s="4"/>
    </row>
    <row r="1206">
      <c r="K1206" s="4"/>
      <c r="L1206" s="4"/>
    </row>
    <row r="1207">
      <c r="K1207" s="4"/>
      <c r="L1207" s="4"/>
    </row>
    <row r="1208">
      <c r="K1208" s="4"/>
      <c r="L1208" s="4"/>
    </row>
    <row r="1209">
      <c r="K1209" s="4"/>
      <c r="L1209" s="4"/>
    </row>
    <row r="1210">
      <c r="K1210" s="4"/>
      <c r="L1210" s="4"/>
    </row>
    <row r="1211">
      <c r="K1211" s="4"/>
      <c r="L1211" s="4"/>
    </row>
    <row r="1212">
      <c r="K1212" s="4"/>
      <c r="L1212" s="4"/>
    </row>
    <row r="1213">
      <c r="K1213" s="4"/>
      <c r="L1213" s="4"/>
    </row>
    <row r="1214">
      <c r="K1214" s="4"/>
      <c r="L1214" s="4"/>
    </row>
    <row r="1215">
      <c r="K1215" s="4"/>
      <c r="L1215" s="4"/>
    </row>
    <row r="1216">
      <c r="K1216" s="4"/>
      <c r="L1216" s="4"/>
    </row>
    <row r="1217">
      <c r="K1217" s="4"/>
      <c r="L1217" s="4"/>
    </row>
    <row r="1218">
      <c r="K1218" s="4"/>
      <c r="L1218" s="4"/>
    </row>
    <row r="1219">
      <c r="K1219" s="4"/>
      <c r="L1219" s="4"/>
    </row>
    <row r="1220">
      <c r="K1220" s="4"/>
      <c r="L1220" s="4"/>
    </row>
    <row r="1221">
      <c r="K1221" s="4"/>
      <c r="L1221" s="4"/>
    </row>
    <row r="1222">
      <c r="K1222" s="4"/>
      <c r="L1222" s="4"/>
    </row>
    <row r="1223">
      <c r="K1223" s="4"/>
      <c r="L1223" s="4"/>
    </row>
    <row r="1224">
      <c r="K1224" s="4"/>
      <c r="L1224" s="4"/>
    </row>
    <row r="1225">
      <c r="K1225" s="4"/>
      <c r="L1225" s="4"/>
    </row>
    <row r="1226">
      <c r="K1226" s="4"/>
      <c r="L1226" s="4"/>
    </row>
    <row r="1227">
      <c r="K1227" s="4"/>
      <c r="L1227" s="4"/>
    </row>
    <row r="1228">
      <c r="K1228" s="4"/>
      <c r="L1228" s="4"/>
    </row>
    <row r="1229">
      <c r="K1229" s="4"/>
      <c r="L1229" s="4"/>
    </row>
    <row r="1230">
      <c r="K1230" s="4"/>
      <c r="L1230" s="4"/>
    </row>
    <row r="1231">
      <c r="K1231" s="4"/>
      <c r="L1231" s="4"/>
    </row>
    <row r="1232">
      <c r="K1232" s="4"/>
      <c r="L1232" s="4"/>
    </row>
    <row r="1233">
      <c r="K1233" s="4"/>
      <c r="L1233" s="4"/>
    </row>
    <row r="1234">
      <c r="K1234" s="4"/>
      <c r="L1234" s="4"/>
    </row>
    <row r="1235">
      <c r="K1235" s="4"/>
      <c r="L1235" s="4"/>
    </row>
    <row r="1236">
      <c r="K1236" s="4"/>
      <c r="L1236" s="4"/>
    </row>
    <row r="1237">
      <c r="K1237" s="4"/>
      <c r="L1237" s="4"/>
    </row>
    <row r="1238">
      <c r="K1238" s="4"/>
      <c r="L1238" s="4"/>
    </row>
    <row r="1239">
      <c r="K1239" s="4"/>
      <c r="L1239" s="4"/>
    </row>
    <row r="1240">
      <c r="K1240" s="4"/>
      <c r="L1240" s="4"/>
    </row>
    <row r="1241">
      <c r="K1241" s="4"/>
      <c r="L1241" s="4"/>
    </row>
    <row r="1242">
      <c r="K1242" s="4"/>
      <c r="L1242" s="4"/>
    </row>
    <row r="1243">
      <c r="K1243" s="4"/>
      <c r="L1243" s="4"/>
    </row>
    <row r="1244">
      <c r="K1244" s="4"/>
      <c r="L1244" s="4"/>
    </row>
    <row r="1245">
      <c r="K1245" s="4"/>
      <c r="L1245" s="4"/>
    </row>
    <row r="1246">
      <c r="K1246" s="4"/>
      <c r="L1246" s="4"/>
    </row>
    <row r="1247">
      <c r="K1247" s="4"/>
      <c r="L1247" s="4"/>
    </row>
    <row r="1248">
      <c r="K1248" s="4"/>
      <c r="L1248" s="4"/>
    </row>
    <row r="1249">
      <c r="K1249" s="4"/>
      <c r="L1249" s="4"/>
    </row>
    <row r="1250">
      <c r="K1250" s="4"/>
      <c r="L1250" s="4"/>
    </row>
    <row r="1251">
      <c r="K1251" s="4"/>
      <c r="L1251" s="4"/>
    </row>
    <row r="1252">
      <c r="K1252" s="4"/>
      <c r="L1252" s="4"/>
    </row>
    <row r="1253">
      <c r="K1253" s="4"/>
      <c r="L1253" s="4"/>
    </row>
    <row r="1254">
      <c r="K1254" s="4"/>
      <c r="L1254" s="4"/>
    </row>
    <row r="1255">
      <c r="K1255" s="4"/>
      <c r="L1255" s="4"/>
    </row>
    <row r="1256">
      <c r="K1256" s="4"/>
      <c r="L1256" s="4"/>
    </row>
    <row r="1257">
      <c r="K1257" s="4"/>
      <c r="L1257" s="4"/>
    </row>
    <row r="1258">
      <c r="K1258" s="4"/>
      <c r="L1258" s="4"/>
    </row>
    <row r="1259">
      <c r="K1259" s="4"/>
      <c r="L1259" s="4"/>
    </row>
    <row r="1260">
      <c r="K1260" s="4"/>
      <c r="L1260" s="4"/>
    </row>
    <row r="1261">
      <c r="K1261" s="4"/>
      <c r="L1261" s="4"/>
    </row>
    <row r="1262">
      <c r="K1262" s="4"/>
      <c r="L1262" s="4"/>
    </row>
    <row r="1263">
      <c r="K1263" s="4"/>
      <c r="L1263" s="4"/>
    </row>
    <row r="1264">
      <c r="K1264" s="4"/>
      <c r="L1264" s="4"/>
    </row>
    <row r="1265">
      <c r="K1265" s="4"/>
      <c r="L1265" s="4"/>
    </row>
    <row r="1266">
      <c r="K1266" s="4"/>
      <c r="L1266" s="4"/>
    </row>
    <row r="1267">
      <c r="K1267" s="4"/>
      <c r="L1267" s="4"/>
    </row>
    <row r="1268">
      <c r="K1268" s="4"/>
      <c r="L1268" s="4"/>
    </row>
    <row r="1269">
      <c r="K1269" s="4"/>
      <c r="L1269" s="4"/>
    </row>
    <row r="1270">
      <c r="K1270" s="4"/>
      <c r="L1270" s="4"/>
    </row>
    <row r="1271">
      <c r="K1271" s="4"/>
      <c r="L1271" s="4"/>
    </row>
    <row r="1272">
      <c r="K1272" s="4"/>
      <c r="L1272" s="4"/>
    </row>
    <row r="1273">
      <c r="K1273" s="4"/>
      <c r="L1273" s="4"/>
    </row>
    <row r="1274">
      <c r="K1274" s="4"/>
      <c r="L1274" s="4"/>
    </row>
    <row r="1275">
      <c r="K1275" s="4"/>
      <c r="L1275" s="4"/>
    </row>
    <row r="1276">
      <c r="K1276" s="4"/>
      <c r="L1276" s="4"/>
    </row>
    <row r="1277">
      <c r="K1277" s="4"/>
      <c r="L1277" s="4"/>
    </row>
    <row r="1278">
      <c r="K1278" s="4"/>
      <c r="L1278" s="4"/>
    </row>
    <row r="1279">
      <c r="K1279" s="4"/>
      <c r="L1279" s="4"/>
    </row>
    <row r="1280">
      <c r="K1280" s="4"/>
      <c r="L1280" s="4"/>
    </row>
    <row r="1281">
      <c r="K1281" s="4"/>
      <c r="L1281" s="4"/>
    </row>
    <row r="1282">
      <c r="K1282" s="4"/>
      <c r="L1282" s="4"/>
    </row>
    <row r="1283">
      <c r="K1283" s="4"/>
      <c r="L1283" s="4"/>
    </row>
    <row r="1284">
      <c r="K1284" s="4"/>
      <c r="L1284" s="4"/>
    </row>
    <row r="1285">
      <c r="K1285" s="4"/>
      <c r="L1285" s="4"/>
    </row>
    <row r="1286">
      <c r="K1286" s="4"/>
      <c r="L1286" s="4"/>
    </row>
    <row r="1287">
      <c r="K1287" s="4"/>
      <c r="L1287" s="4"/>
    </row>
    <row r="1288">
      <c r="K1288" s="4"/>
      <c r="L1288" s="4"/>
    </row>
    <row r="1289">
      <c r="K1289" s="4"/>
      <c r="L1289" s="4"/>
    </row>
    <row r="1290">
      <c r="K1290" s="4"/>
      <c r="L1290" s="4"/>
    </row>
    <row r="1291">
      <c r="K1291" s="4"/>
      <c r="L1291" s="4"/>
    </row>
    <row r="1292">
      <c r="K1292" s="4"/>
      <c r="L1292" s="4"/>
    </row>
    <row r="1293">
      <c r="K1293" s="4"/>
      <c r="L1293" s="4"/>
    </row>
    <row r="1294">
      <c r="K1294" s="4"/>
      <c r="L1294" s="4"/>
    </row>
    <row r="1295">
      <c r="K1295" s="4"/>
      <c r="L1295" s="4"/>
    </row>
    <row r="1296">
      <c r="K1296" s="4"/>
      <c r="L1296" s="4"/>
    </row>
    <row r="1297">
      <c r="K1297" s="4"/>
      <c r="L1297" s="4"/>
    </row>
    <row r="1298">
      <c r="K1298" s="4"/>
      <c r="L1298" s="4"/>
    </row>
    <row r="1299">
      <c r="K1299" s="4"/>
      <c r="L1299" s="4"/>
    </row>
    <row r="1300">
      <c r="K1300" s="4"/>
      <c r="L1300" s="4"/>
    </row>
    <row r="1301">
      <c r="K1301" s="4"/>
      <c r="L1301" s="4"/>
    </row>
    <row r="1302">
      <c r="K1302" s="4"/>
      <c r="L1302" s="4"/>
    </row>
    <row r="1303">
      <c r="K1303" s="4"/>
      <c r="L1303" s="4"/>
    </row>
    <row r="1304">
      <c r="K1304" s="4"/>
      <c r="L1304" s="4"/>
    </row>
    <row r="1305">
      <c r="K1305" s="4"/>
      <c r="L1305" s="4"/>
    </row>
    <row r="1306">
      <c r="K1306" s="4"/>
      <c r="L1306" s="4"/>
    </row>
    <row r="1307">
      <c r="K1307" s="4"/>
      <c r="L1307" s="4"/>
    </row>
    <row r="1308">
      <c r="K1308" s="4"/>
      <c r="L1308" s="4"/>
    </row>
    <row r="1309">
      <c r="K1309" s="4"/>
      <c r="L1309" s="4"/>
    </row>
    <row r="1310">
      <c r="K1310" s="4"/>
      <c r="L1310" s="4"/>
    </row>
    <row r="1311">
      <c r="K1311" s="4"/>
      <c r="L1311" s="4"/>
    </row>
    <row r="1312">
      <c r="K1312" s="4"/>
      <c r="L1312" s="4"/>
    </row>
    <row r="1313">
      <c r="K1313" s="4"/>
      <c r="L1313" s="4"/>
    </row>
    <row r="1314">
      <c r="K1314" s="4"/>
      <c r="L1314" s="4"/>
    </row>
    <row r="1315">
      <c r="K1315" s="4"/>
      <c r="L1315" s="4"/>
    </row>
    <row r="1316">
      <c r="K1316" s="4"/>
      <c r="L1316" s="4"/>
    </row>
    <row r="1317">
      <c r="K1317" s="4"/>
      <c r="L1317" s="4"/>
    </row>
    <row r="1318">
      <c r="K1318" s="4"/>
      <c r="L1318" s="4"/>
    </row>
    <row r="1319">
      <c r="K1319" s="4"/>
      <c r="L1319" s="4"/>
    </row>
    <row r="1320">
      <c r="K1320" s="4"/>
      <c r="L1320" s="4"/>
    </row>
    <row r="1321">
      <c r="K1321" s="4"/>
      <c r="L1321" s="4"/>
    </row>
    <row r="1322">
      <c r="K1322" s="4"/>
      <c r="L1322" s="4"/>
    </row>
    <row r="1323">
      <c r="K1323" s="4"/>
      <c r="L1323" s="4"/>
    </row>
    <row r="1324">
      <c r="K1324" s="4"/>
      <c r="L1324" s="4"/>
    </row>
    <row r="1325">
      <c r="K1325" s="4"/>
      <c r="L1325" s="4"/>
    </row>
    <row r="1326">
      <c r="K1326" s="4"/>
      <c r="L1326" s="4"/>
    </row>
    <row r="1327">
      <c r="K1327" s="4"/>
      <c r="L1327" s="4"/>
    </row>
    <row r="1328">
      <c r="K1328" s="4"/>
      <c r="L1328" s="4"/>
    </row>
    <row r="1329">
      <c r="K1329" s="4"/>
      <c r="L1329" s="4"/>
    </row>
    <row r="1330">
      <c r="K1330" s="4"/>
      <c r="L1330" s="4"/>
    </row>
    <row r="1331">
      <c r="K1331" s="4"/>
      <c r="L1331" s="4"/>
    </row>
    <row r="1332">
      <c r="K1332" s="4"/>
      <c r="L1332" s="4"/>
    </row>
    <row r="1333">
      <c r="K1333" s="4"/>
      <c r="L1333" s="4"/>
    </row>
    <row r="1334">
      <c r="K1334" s="4"/>
      <c r="L1334" s="4"/>
    </row>
    <row r="1335">
      <c r="K1335" s="4"/>
      <c r="L1335" s="4"/>
    </row>
    <row r="1336">
      <c r="K1336" s="4"/>
      <c r="L1336" s="4"/>
    </row>
    <row r="1337">
      <c r="K1337" s="4"/>
      <c r="L1337" s="4"/>
    </row>
    <row r="1338">
      <c r="K1338" s="4"/>
      <c r="L1338" s="4"/>
    </row>
    <row r="1339">
      <c r="K1339" s="4"/>
      <c r="L1339" s="4"/>
    </row>
    <row r="1340">
      <c r="K1340" s="4"/>
      <c r="L1340" s="4"/>
    </row>
    <row r="1341">
      <c r="K1341" s="4"/>
      <c r="L1341" s="4"/>
    </row>
    <row r="1342">
      <c r="K1342" s="4"/>
      <c r="L1342" s="4"/>
    </row>
    <row r="1343">
      <c r="K1343" s="4"/>
      <c r="L1343" s="4"/>
    </row>
    <row r="1344">
      <c r="K1344" s="4"/>
      <c r="L1344" s="4"/>
    </row>
    <row r="1345">
      <c r="K1345" s="4"/>
      <c r="L1345" s="4"/>
    </row>
    <row r="1346">
      <c r="K1346" s="4"/>
      <c r="L1346" s="4"/>
    </row>
    <row r="1347">
      <c r="K1347" s="4"/>
      <c r="L1347" s="4"/>
    </row>
    <row r="1348">
      <c r="K1348" s="4"/>
      <c r="L1348" s="4"/>
    </row>
    <row r="1349">
      <c r="K1349" s="4"/>
      <c r="L1349" s="4"/>
    </row>
    <row r="1350">
      <c r="K1350" s="4"/>
      <c r="L1350" s="4"/>
    </row>
    <row r="1351">
      <c r="K1351" s="4"/>
      <c r="L1351" s="4"/>
    </row>
    <row r="1352">
      <c r="K1352" s="4"/>
      <c r="L1352" s="4"/>
    </row>
    <row r="1353">
      <c r="K1353" s="4"/>
      <c r="L1353" s="4"/>
    </row>
    <row r="1354">
      <c r="K1354" s="4"/>
      <c r="L1354" s="4"/>
    </row>
    <row r="1355">
      <c r="K1355" s="4"/>
      <c r="L1355" s="4"/>
    </row>
    <row r="1356">
      <c r="K1356" s="4"/>
      <c r="L1356" s="4"/>
    </row>
    <row r="1357">
      <c r="K1357" s="4"/>
      <c r="L1357" s="4"/>
    </row>
    <row r="1358">
      <c r="K1358" s="4"/>
      <c r="L1358" s="4"/>
    </row>
    <row r="1359">
      <c r="K1359" s="4"/>
      <c r="L1359" s="4"/>
    </row>
    <row r="1360">
      <c r="K1360" s="4"/>
      <c r="L1360" s="4"/>
    </row>
    <row r="1361">
      <c r="K1361" s="4"/>
      <c r="L1361" s="4"/>
    </row>
    <row r="1362">
      <c r="K1362" s="4"/>
      <c r="L1362" s="4"/>
    </row>
    <row r="1363">
      <c r="K1363" s="4"/>
      <c r="L1363" s="4"/>
    </row>
    <row r="1364">
      <c r="K1364" s="4"/>
      <c r="L1364" s="4"/>
    </row>
    <row r="1365">
      <c r="K1365" s="4"/>
      <c r="L1365" s="4"/>
    </row>
    <row r="1366">
      <c r="K1366" s="4"/>
      <c r="L1366" s="4"/>
    </row>
    <row r="1367">
      <c r="K1367" s="4"/>
      <c r="L1367" s="4"/>
    </row>
    <row r="1368">
      <c r="K1368" s="4"/>
      <c r="L1368" s="4"/>
    </row>
    <row r="1369">
      <c r="K1369" s="4"/>
      <c r="L1369" s="4"/>
    </row>
    <row r="1370">
      <c r="K1370" s="4"/>
      <c r="L1370" s="4"/>
    </row>
    <row r="1371">
      <c r="K1371" s="4"/>
      <c r="L1371" s="4"/>
    </row>
    <row r="1372">
      <c r="K1372" s="4"/>
      <c r="L1372" s="4"/>
    </row>
    <row r="1373">
      <c r="K1373" s="4"/>
      <c r="L1373" s="4"/>
    </row>
    <row r="1374">
      <c r="K1374" s="4"/>
      <c r="L1374" s="4"/>
    </row>
    <row r="1375">
      <c r="K1375" s="4"/>
      <c r="L1375" s="4"/>
    </row>
    <row r="1376">
      <c r="K1376" s="4"/>
      <c r="L1376" s="4"/>
    </row>
    <row r="1377">
      <c r="K1377" s="4"/>
      <c r="L1377" s="4"/>
    </row>
    <row r="1378">
      <c r="K1378" s="4"/>
      <c r="L1378" s="4"/>
    </row>
    <row r="1379">
      <c r="K1379" s="4"/>
      <c r="L1379" s="4"/>
    </row>
    <row r="1380">
      <c r="K1380" s="4"/>
      <c r="L1380" s="4"/>
    </row>
    <row r="1381">
      <c r="K1381" s="4"/>
      <c r="L1381" s="4"/>
    </row>
    <row r="1382">
      <c r="K1382" s="4"/>
      <c r="L1382" s="4"/>
    </row>
    <row r="1383">
      <c r="K1383" s="4"/>
      <c r="L1383" s="4"/>
    </row>
    <row r="1384">
      <c r="K1384" s="4"/>
      <c r="L1384" s="4"/>
    </row>
    <row r="1385">
      <c r="K1385" s="4"/>
      <c r="L1385" s="4"/>
    </row>
    <row r="1386">
      <c r="K1386" s="4"/>
      <c r="L1386" s="4"/>
    </row>
    <row r="1387">
      <c r="K1387" s="4"/>
      <c r="L1387" s="4"/>
    </row>
    <row r="1388">
      <c r="K1388" s="4"/>
      <c r="L1388" s="4"/>
    </row>
    <row r="1389">
      <c r="K1389" s="4"/>
      <c r="L1389" s="4"/>
    </row>
    <row r="1390">
      <c r="K1390" s="4"/>
      <c r="L1390" s="4"/>
    </row>
    <row r="1391">
      <c r="K1391" s="4"/>
      <c r="L1391" s="4"/>
    </row>
    <row r="1392">
      <c r="K1392" s="4"/>
      <c r="L1392" s="4"/>
    </row>
    <row r="1393">
      <c r="K1393" s="4"/>
      <c r="L1393" s="4"/>
    </row>
    <row r="1394">
      <c r="K1394" s="4"/>
      <c r="L1394" s="4"/>
    </row>
    <row r="1395">
      <c r="K1395" s="4"/>
      <c r="L1395" s="4"/>
    </row>
    <row r="1396">
      <c r="K1396" s="4"/>
      <c r="L1396" s="4"/>
    </row>
    <row r="1397">
      <c r="K1397" s="4"/>
      <c r="L1397" s="4"/>
    </row>
    <row r="1398">
      <c r="K1398" s="4"/>
      <c r="L1398" s="4"/>
    </row>
    <row r="1399">
      <c r="K1399" s="4"/>
      <c r="L1399" s="4"/>
    </row>
    <row r="1400">
      <c r="K1400" s="4"/>
      <c r="L1400" s="4"/>
    </row>
    <row r="1401">
      <c r="K1401" s="4"/>
      <c r="L1401" s="4"/>
    </row>
    <row r="1402">
      <c r="K1402" s="4"/>
      <c r="L1402" s="4"/>
    </row>
    <row r="1403">
      <c r="K1403" s="4"/>
      <c r="L1403" s="4"/>
    </row>
    <row r="1404">
      <c r="K1404" s="4"/>
      <c r="L1404" s="4"/>
    </row>
    <row r="1405">
      <c r="K1405" s="4"/>
      <c r="L1405" s="4"/>
    </row>
    <row r="1406">
      <c r="K1406" s="4"/>
      <c r="L1406" s="4"/>
    </row>
    <row r="1407">
      <c r="K1407" s="4"/>
      <c r="L1407" s="4"/>
    </row>
    <row r="1408">
      <c r="K1408" s="4"/>
      <c r="L1408" s="4"/>
    </row>
    <row r="1409">
      <c r="K1409" s="4"/>
      <c r="L1409" s="4"/>
    </row>
    <row r="1410">
      <c r="K1410" s="4"/>
      <c r="L1410" s="4"/>
    </row>
    <row r="1411">
      <c r="K1411" s="4"/>
      <c r="L1411" s="4"/>
    </row>
    <row r="1412">
      <c r="K1412" s="4"/>
      <c r="L1412" s="4"/>
    </row>
    <row r="1413">
      <c r="K1413" s="4"/>
      <c r="L1413" s="4"/>
    </row>
    <row r="1414">
      <c r="K1414" s="4"/>
      <c r="L1414" s="4"/>
    </row>
    <row r="1415">
      <c r="K1415" s="4"/>
      <c r="L1415" s="4"/>
    </row>
    <row r="1416">
      <c r="K1416" s="4"/>
      <c r="L1416" s="4"/>
    </row>
    <row r="1417">
      <c r="K1417" s="4"/>
      <c r="L1417" s="4"/>
    </row>
    <row r="1418">
      <c r="K1418" s="4"/>
      <c r="L1418" s="4"/>
    </row>
    <row r="1419">
      <c r="K1419" s="4"/>
      <c r="L1419" s="4"/>
    </row>
    <row r="1420">
      <c r="K1420" s="4"/>
      <c r="L1420" s="4"/>
    </row>
    <row r="1421">
      <c r="K1421" s="4"/>
      <c r="L1421" s="4"/>
    </row>
    <row r="1422">
      <c r="K1422" s="4"/>
      <c r="L1422" s="4"/>
    </row>
    <row r="1423">
      <c r="K1423" s="4"/>
      <c r="L1423" s="4"/>
    </row>
    <row r="1424">
      <c r="K1424" s="4"/>
      <c r="L1424" s="4"/>
    </row>
    <row r="1425">
      <c r="K1425" s="4"/>
      <c r="L1425" s="4"/>
    </row>
    <row r="1426">
      <c r="K1426" s="4"/>
      <c r="L1426" s="4"/>
    </row>
    <row r="1427">
      <c r="K1427" s="4"/>
      <c r="L1427" s="4"/>
    </row>
    <row r="1428">
      <c r="K1428" s="4"/>
      <c r="L1428" s="4"/>
    </row>
    <row r="1429">
      <c r="K1429" s="4"/>
      <c r="L1429" s="4"/>
    </row>
    <row r="1430">
      <c r="K1430" s="4"/>
      <c r="L1430" s="4"/>
    </row>
    <row r="1431">
      <c r="K1431" s="4"/>
      <c r="L1431" s="4"/>
    </row>
    <row r="1432">
      <c r="K1432" s="4"/>
      <c r="L1432" s="4"/>
    </row>
    <row r="1433">
      <c r="K1433" s="4"/>
      <c r="L1433" s="4"/>
    </row>
    <row r="1434">
      <c r="K1434" s="4"/>
      <c r="L1434" s="4"/>
    </row>
    <row r="1435">
      <c r="K1435" s="4"/>
      <c r="L1435" s="4"/>
    </row>
    <row r="1436">
      <c r="K1436" s="4"/>
      <c r="L1436" s="4"/>
    </row>
    <row r="1437">
      <c r="K1437" s="4"/>
      <c r="L1437" s="4"/>
    </row>
    <row r="1438">
      <c r="K1438" s="4"/>
      <c r="L1438" s="4"/>
    </row>
    <row r="1439">
      <c r="K1439" s="4"/>
      <c r="L1439" s="4"/>
    </row>
    <row r="1440">
      <c r="K1440" s="4"/>
      <c r="L1440" s="4"/>
    </row>
    <row r="1441">
      <c r="K1441" s="4"/>
      <c r="L1441" s="4"/>
    </row>
    <row r="1442">
      <c r="K1442" s="4"/>
      <c r="L1442" s="4"/>
    </row>
    <row r="1443">
      <c r="K1443" s="4"/>
      <c r="L1443" s="4"/>
    </row>
    <row r="1444">
      <c r="K1444" s="4"/>
      <c r="L1444" s="4"/>
    </row>
    <row r="1445">
      <c r="K1445" s="4"/>
      <c r="L1445" s="4"/>
    </row>
    <row r="1446">
      <c r="K1446" s="4"/>
      <c r="L1446" s="4"/>
    </row>
    <row r="1447">
      <c r="K1447" s="4"/>
      <c r="L1447" s="4"/>
    </row>
    <row r="1448">
      <c r="K1448" s="4"/>
      <c r="L1448" s="4"/>
    </row>
    <row r="1449">
      <c r="K1449" s="4"/>
      <c r="L1449" s="4"/>
    </row>
    <row r="1450">
      <c r="K1450" s="4"/>
      <c r="L1450" s="4"/>
    </row>
    <row r="1451">
      <c r="K1451" s="4"/>
      <c r="L1451" s="4"/>
    </row>
    <row r="1452">
      <c r="K1452" s="4"/>
      <c r="L1452" s="4"/>
    </row>
    <row r="1453">
      <c r="K1453" s="4"/>
      <c r="L1453" s="4"/>
    </row>
    <row r="1454">
      <c r="K1454" s="4"/>
      <c r="L1454" s="4"/>
    </row>
    <row r="1455">
      <c r="K1455" s="4"/>
      <c r="L1455" s="4"/>
    </row>
    <row r="1456">
      <c r="K1456" s="4"/>
      <c r="L1456" s="4"/>
    </row>
    <row r="1457">
      <c r="K1457" s="4"/>
      <c r="L1457" s="4"/>
    </row>
    <row r="1458">
      <c r="K1458" s="4"/>
      <c r="L1458" s="4"/>
    </row>
    <row r="1459">
      <c r="K1459" s="4"/>
      <c r="L1459" s="4"/>
    </row>
    <row r="1460">
      <c r="K1460" s="4"/>
      <c r="L1460" s="4"/>
    </row>
    <row r="1461">
      <c r="K1461" s="4"/>
      <c r="L1461" s="4"/>
    </row>
    <row r="1462">
      <c r="K1462" s="4"/>
      <c r="L1462" s="4"/>
    </row>
    <row r="1463">
      <c r="K1463" s="4"/>
      <c r="L1463" s="4"/>
    </row>
    <row r="1464">
      <c r="K1464" s="4"/>
      <c r="L1464" s="4"/>
    </row>
    <row r="1465">
      <c r="K1465" s="4"/>
      <c r="L1465" s="4"/>
    </row>
    <row r="1466">
      <c r="K1466" s="4"/>
      <c r="L1466" s="4"/>
    </row>
    <row r="1467">
      <c r="K1467" s="4"/>
      <c r="L1467" s="4"/>
    </row>
    <row r="1468">
      <c r="K1468" s="4"/>
      <c r="L1468" s="4"/>
    </row>
    <row r="1469">
      <c r="K1469" s="4"/>
      <c r="L1469" s="4"/>
    </row>
    <row r="1470">
      <c r="K1470" s="4"/>
      <c r="L1470" s="4"/>
    </row>
    <row r="1471">
      <c r="K1471" s="4"/>
      <c r="L1471" s="4"/>
    </row>
    <row r="1472">
      <c r="K1472" s="4"/>
      <c r="L1472" s="4"/>
    </row>
    <row r="1473">
      <c r="K1473" s="4"/>
      <c r="L1473" s="4"/>
    </row>
    <row r="1474">
      <c r="K1474" s="4"/>
      <c r="L1474" s="4"/>
    </row>
    <row r="1475">
      <c r="K1475" s="4"/>
      <c r="L1475" s="4"/>
    </row>
    <row r="1476">
      <c r="K1476" s="4"/>
      <c r="L1476" s="4"/>
    </row>
    <row r="1477">
      <c r="K1477" s="4"/>
      <c r="L1477" s="4"/>
    </row>
    <row r="1478">
      <c r="K1478" s="4"/>
      <c r="L1478" s="4"/>
    </row>
    <row r="1479">
      <c r="K1479" s="4"/>
      <c r="L1479" s="4"/>
    </row>
    <row r="1480">
      <c r="K1480" s="4"/>
      <c r="L1480" s="4"/>
    </row>
    <row r="1481">
      <c r="K1481" s="4"/>
      <c r="L1481" s="4"/>
    </row>
    <row r="1482">
      <c r="K1482" s="4"/>
      <c r="L1482" s="4"/>
    </row>
    <row r="1483">
      <c r="K1483" s="4"/>
      <c r="L1483" s="4"/>
    </row>
    <row r="1484">
      <c r="K1484" s="4"/>
      <c r="L1484" s="4"/>
    </row>
    <row r="1485">
      <c r="K1485" s="4"/>
      <c r="L1485" s="4"/>
    </row>
    <row r="1486">
      <c r="K1486" s="4"/>
      <c r="L1486" s="4"/>
    </row>
    <row r="1487">
      <c r="K1487" s="4"/>
      <c r="L1487" s="4"/>
    </row>
    <row r="1488">
      <c r="K1488" s="4"/>
      <c r="L1488" s="4"/>
    </row>
    <row r="1489">
      <c r="K1489" s="4"/>
      <c r="L1489" s="4"/>
    </row>
    <row r="1490">
      <c r="K1490" s="4"/>
      <c r="L1490" s="4"/>
    </row>
    <row r="1491">
      <c r="K1491" s="4"/>
      <c r="L1491" s="4"/>
    </row>
    <row r="1492">
      <c r="K1492" s="4"/>
      <c r="L1492" s="4"/>
    </row>
    <row r="1493">
      <c r="K1493" s="4"/>
      <c r="L1493" s="4"/>
    </row>
    <row r="1494">
      <c r="K1494" s="4"/>
      <c r="L1494" s="4"/>
    </row>
    <row r="1495">
      <c r="K1495" s="4"/>
      <c r="L1495" s="4"/>
    </row>
    <row r="1496">
      <c r="K1496" s="4"/>
      <c r="L1496" s="4"/>
    </row>
    <row r="1497">
      <c r="K1497" s="4"/>
      <c r="L1497" s="4"/>
    </row>
    <row r="1498">
      <c r="K1498" s="4"/>
      <c r="L1498" s="4"/>
    </row>
    <row r="1499">
      <c r="K1499" s="4"/>
      <c r="L1499" s="4"/>
    </row>
    <row r="1500">
      <c r="K1500" s="4"/>
      <c r="L1500" s="4"/>
    </row>
    <row r="1501">
      <c r="K1501" s="4"/>
      <c r="L1501" s="4"/>
    </row>
    <row r="1502">
      <c r="K1502" s="4"/>
      <c r="L1502" s="4"/>
    </row>
    <row r="1503">
      <c r="K1503" s="4"/>
      <c r="L1503" s="4"/>
    </row>
    <row r="1504">
      <c r="K1504" s="4"/>
      <c r="L1504" s="4"/>
    </row>
    <row r="1505">
      <c r="K1505" s="4"/>
      <c r="L1505" s="4"/>
    </row>
    <row r="1506">
      <c r="K1506" s="4"/>
      <c r="L1506" s="4"/>
    </row>
    <row r="1507">
      <c r="K1507" s="4"/>
      <c r="L1507" s="4"/>
    </row>
    <row r="1508">
      <c r="K1508" s="4"/>
      <c r="L1508" s="4"/>
    </row>
    <row r="1509">
      <c r="K1509" s="4"/>
      <c r="L1509" s="4"/>
    </row>
    <row r="1510">
      <c r="K1510" s="4"/>
      <c r="L1510" s="4"/>
    </row>
    <row r="1511">
      <c r="K1511" s="4"/>
      <c r="L1511" s="4"/>
    </row>
    <row r="1512">
      <c r="K1512" s="4"/>
      <c r="L1512" s="4"/>
    </row>
    <row r="1513">
      <c r="K1513" s="4"/>
      <c r="L1513" s="4"/>
    </row>
    <row r="1514">
      <c r="K1514" s="4"/>
      <c r="L1514" s="4"/>
    </row>
    <row r="1515">
      <c r="K1515" s="4"/>
      <c r="L1515" s="4"/>
    </row>
    <row r="1516">
      <c r="K1516" s="4"/>
      <c r="L1516" s="4"/>
    </row>
    <row r="1517">
      <c r="K1517" s="4"/>
      <c r="L1517" s="4"/>
    </row>
    <row r="1518">
      <c r="K1518" s="4"/>
      <c r="L1518" s="4"/>
    </row>
    <row r="1519">
      <c r="K1519" s="4"/>
      <c r="L1519" s="4"/>
    </row>
    <row r="1520">
      <c r="K1520" s="4"/>
      <c r="L1520" s="4"/>
    </row>
    <row r="1521">
      <c r="K1521" s="4"/>
      <c r="L1521" s="4"/>
    </row>
    <row r="1522">
      <c r="K1522" s="4"/>
      <c r="L1522" s="4"/>
    </row>
    <row r="1523">
      <c r="K1523" s="4"/>
      <c r="L1523" s="4"/>
    </row>
    <row r="1524">
      <c r="K1524" s="4"/>
      <c r="L1524" s="4"/>
    </row>
    <row r="1525">
      <c r="K1525" s="4"/>
      <c r="L1525" s="4"/>
    </row>
    <row r="1526">
      <c r="K1526" s="4"/>
      <c r="L1526" s="4"/>
    </row>
    <row r="1527">
      <c r="K1527" s="4"/>
      <c r="L1527" s="4"/>
    </row>
    <row r="1528">
      <c r="K1528" s="4"/>
      <c r="L1528" s="4"/>
    </row>
    <row r="1529">
      <c r="K1529" s="4"/>
      <c r="L1529" s="4"/>
    </row>
    <row r="1530">
      <c r="K1530" s="4"/>
      <c r="L1530" s="4"/>
    </row>
    <row r="1531">
      <c r="K1531" s="4"/>
      <c r="L1531" s="4"/>
    </row>
    <row r="1532">
      <c r="K1532" s="4"/>
      <c r="L1532" s="4"/>
    </row>
    <row r="1533">
      <c r="K1533" s="4"/>
      <c r="L1533" s="4"/>
    </row>
    <row r="1534">
      <c r="K1534" s="4"/>
      <c r="L1534" s="4"/>
    </row>
    <row r="1535">
      <c r="K1535" s="4"/>
      <c r="L1535" s="4"/>
    </row>
    <row r="1536">
      <c r="K1536" s="4"/>
      <c r="L1536" s="4"/>
    </row>
    <row r="1537">
      <c r="K1537" s="4"/>
      <c r="L1537" s="4"/>
    </row>
    <row r="1538">
      <c r="K1538" s="4"/>
      <c r="L1538" s="4"/>
    </row>
    <row r="1539">
      <c r="K1539" s="4"/>
      <c r="L1539" s="4"/>
    </row>
    <row r="1540">
      <c r="K1540" s="4"/>
      <c r="L1540" s="4"/>
    </row>
    <row r="1541">
      <c r="K1541" s="4"/>
      <c r="L1541" s="4"/>
    </row>
    <row r="1542">
      <c r="K1542" s="4"/>
      <c r="L1542" s="4"/>
    </row>
    <row r="1543">
      <c r="K1543" s="4"/>
      <c r="L1543" s="4"/>
    </row>
    <row r="1544">
      <c r="K1544" s="4"/>
      <c r="L1544" s="4"/>
    </row>
    <row r="1545">
      <c r="K1545" s="4"/>
      <c r="L1545" s="4"/>
    </row>
    <row r="1546">
      <c r="K1546" s="4"/>
      <c r="L1546" s="4"/>
    </row>
    <row r="1547">
      <c r="K1547" s="4"/>
      <c r="L1547" s="4"/>
    </row>
    <row r="1548">
      <c r="K1548" s="4"/>
      <c r="L1548" s="4"/>
    </row>
    <row r="1549">
      <c r="K1549" s="4"/>
      <c r="L1549" s="4"/>
    </row>
    <row r="1550">
      <c r="K1550" s="4"/>
      <c r="L1550" s="4"/>
    </row>
    <row r="1551">
      <c r="K1551" s="4"/>
      <c r="L1551" s="4"/>
    </row>
    <row r="1552">
      <c r="K1552" s="4"/>
      <c r="L1552" s="4"/>
    </row>
    <row r="1553">
      <c r="K1553" s="4"/>
      <c r="L1553" s="4"/>
    </row>
    <row r="1554">
      <c r="K1554" s="4"/>
      <c r="L1554" s="4"/>
    </row>
    <row r="1555">
      <c r="K1555" s="4"/>
      <c r="L1555" s="4"/>
    </row>
    <row r="1556">
      <c r="K1556" s="4"/>
      <c r="L1556" s="4"/>
    </row>
    <row r="1557">
      <c r="K1557" s="4"/>
      <c r="L1557" s="4"/>
    </row>
    <row r="1558">
      <c r="K1558" s="4"/>
      <c r="L1558" s="4"/>
    </row>
    <row r="1559">
      <c r="K1559" s="4"/>
      <c r="L1559" s="4"/>
    </row>
    <row r="1560">
      <c r="K1560" s="4"/>
      <c r="L1560" s="4"/>
    </row>
    <row r="1561">
      <c r="K1561" s="4"/>
      <c r="L1561" s="4"/>
    </row>
    <row r="1562">
      <c r="K1562" s="4"/>
      <c r="L1562" s="4"/>
    </row>
    <row r="1563">
      <c r="K1563" s="4"/>
      <c r="L1563" s="4"/>
    </row>
    <row r="1564">
      <c r="K1564" s="4"/>
      <c r="L1564" s="4"/>
    </row>
    <row r="1565">
      <c r="K1565" s="4"/>
      <c r="L1565" s="4"/>
    </row>
    <row r="1566">
      <c r="K1566" s="4"/>
      <c r="L1566" s="4"/>
    </row>
    <row r="1567">
      <c r="K1567" s="4"/>
      <c r="L1567" s="4"/>
    </row>
    <row r="1568">
      <c r="K1568" s="4"/>
      <c r="L1568" s="4"/>
    </row>
    <row r="1569">
      <c r="K1569" s="4"/>
      <c r="L1569" s="4"/>
    </row>
    <row r="1570">
      <c r="K1570" s="4"/>
      <c r="L1570" s="4"/>
    </row>
    <row r="1571">
      <c r="K1571" s="4"/>
      <c r="L1571" s="4"/>
    </row>
    <row r="1572">
      <c r="K1572" s="4"/>
      <c r="L1572" s="4"/>
    </row>
    <row r="1573">
      <c r="K1573" s="4"/>
      <c r="L1573" s="4"/>
    </row>
    <row r="1574">
      <c r="K1574" s="4"/>
      <c r="L1574" s="4"/>
    </row>
    <row r="1575">
      <c r="K1575" s="4"/>
      <c r="L1575" s="4"/>
    </row>
    <row r="1576">
      <c r="K1576" s="4"/>
      <c r="L1576" s="4"/>
    </row>
    <row r="1577">
      <c r="K1577" s="4"/>
      <c r="L1577" s="4"/>
    </row>
    <row r="1578">
      <c r="K1578" s="4"/>
      <c r="L1578" s="4"/>
    </row>
    <row r="1579">
      <c r="K1579" s="4"/>
      <c r="L1579" s="4"/>
    </row>
    <row r="1580">
      <c r="K1580" s="4"/>
      <c r="L1580" s="4"/>
    </row>
    <row r="1581">
      <c r="K1581" s="4"/>
      <c r="L1581" s="4"/>
    </row>
    <row r="1582">
      <c r="K1582" s="4"/>
      <c r="L1582" s="4"/>
    </row>
    <row r="1583">
      <c r="K1583" s="4"/>
      <c r="L1583" s="4"/>
    </row>
    <row r="1584">
      <c r="K1584" s="4"/>
      <c r="L1584" s="4"/>
    </row>
    <row r="1585">
      <c r="K1585" s="4"/>
      <c r="L1585" s="4"/>
    </row>
    <row r="1586">
      <c r="K1586" s="4"/>
      <c r="L1586" s="4"/>
    </row>
    <row r="1587">
      <c r="K1587" s="4"/>
      <c r="L1587" s="4"/>
    </row>
    <row r="1588">
      <c r="K1588" s="4"/>
      <c r="L1588" s="4"/>
    </row>
    <row r="1589">
      <c r="K1589" s="4"/>
      <c r="L1589" s="4"/>
    </row>
    <row r="1590">
      <c r="K1590" s="4"/>
      <c r="L1590" s="4"/>
    </row>
    <row r="1591">
      <c r="K1591" s="4"/>
      <c r="L1591" s="4"/>
    </row>
    <row r="1592">
      <c r="K1592" s="4"/>
      <c r="L1592" s="4"/>
    </row>
    <row r="1593">
      <c r="K1593" s="4"/>
      <c r="L1593" s="4"/>
    </row>
    <row r="1594">
      <c r="K1594" s="4"/>
      <c r="L1594" s="4"/>
    </row>
    <row r="1595">
      <c r="K1595" s="4"/>
      <c r="L1595" s="4"/>
    </row>
    <row r="1596">
      <c r="K1596" s="4"/>
      <c r="L1596" s="4"/>
    </row>
    <row r="1597">
      <c r="K1597" s="4"/>
      <c r="L1597" s="4"/>
    </row>
    <row r="1598">
      <c r="K1598" s="4"/>
      <c r="L1598" s="4"/>
    </row>
    <row r="1599">
      <c r="K1599" s="4"/>
      <c r="L1599" s="4"/>
    </row>
    <row r="1600">
      <c r="K1600" s="4"/>
      <c r="L1600" s="4"/>
    </row>
    <row r="1601">
      <c r="K1601" s="4"/>
      <c r="L1601" s="4"/>
    </row>
    <row r="1602">
      <c r="K1602" s="4"/>
      <c r="L1602" s="4"/>
    </row>
    <row r="1603">
      <c r="K1603" s="4"/>
      <c r="L1603" s="4"/>
    </row>
    <row r="1604">
      <c r="K1604" s="4"/>
      <c r="L1604" s="4"/>
    </row>
    <row r="1605">
      <c r="K1605" s="4"/>
      <c r="L1605" s="4"/>
    </row>
    <row r="1606">
      <c r="K1606" s="4"/>
      <c r="L1606" s="4"/>
    </row>
    <row r="1607">
      <c r="K1607" s="4"/>
      <c r="L1607" s="4"/>
    </row>
    <row r="1608">
      <c r="K1608" s="4"/>
      <c r="L1608" s="4"/>
    </row>
    <row r="1609">
      <c r="K1609" s="4"/>
      <c r="L1609" s="4"/>
    </row>
    <row r="1610">
      <c r="K1610" s="4"/>
      <c r="L1610" s="4"/>
    </row>
    <row r="1611">
      <c r="K1611" s="4"/>
      <c r="L1611" s="4"/>
    </row>
    <row r="1612">
      <c r="K1612" s="4"/>
      <c r="L1612" s="4"/>
    </row>
    <row r="1613">
      <c r="K1613" s="4"/>
      <c r="L1613" s="4"/>
    </row>
    <row r="1614">
      <c r="K1614" s="4"/>
      <c r="L1614" s="4"/>
    </row>
    <row r="1615">
      <c r="K1615" s="4"/>
      <c r="L1615" s="4"/>
    </row>
    <row r="1616">
      <c r="K1616" s="4"/>
      <c r="L1616" s="4"/>
    </row>
    <row r="1617">
      <c r="K1617" s="4"/>
      <c r="L1617" s="4"/>
    </row>
    <row r="1618">
      <c r="K1618" s="4"/>
      <c r="L1618" s="4"/>
    </row>
    <row r="1619">
      <c r="K1619" s="4"/>
      <c r="L1619" s="4"/>
    </row>
    <row r="1620">
      <c r="K1620" s="4"/>
      <c r="L1620" s="4"/>
    </row>
    <row r="1621">
      <c r="K1621" s="4"/>
      <c r="L1621" s="4"/>
    </row>
    <row r="1622">
      <c r="K1622" s="4"/>
      <c r="L1622" s="4"/>
    </row>
    <row r="1623">
      <c r="K1623" s="4"/>
      <c r="L1623" s="4"/>
    </row>
    <row r="1624">
      <c r="K1624" s="4"/>
      <c r="L1624" s="4"/>
    </row>
    <row r="1625">
      <c r="K1625" s="4"/>
      <c r="L1625" s="4"/>
    </row>
    <row r="1626">
      <c r="K1626" s="4"/>
      <c r="L1626" s="4"/>
    </row>
    <row r="1627">
      <c r="K1627" s="4"/>
      <c r="L1627" s="4"/>
    </row>
    <row r="1628">
      <c r="K1628" s="4"/>
      <c r="L1628" s="4"/>
    </row>
    <row r="1629">
      <c r="K1629" s="4"/>
      <c r="L1629" s="4"/>
    </row>
    <row r="1630">
      <c r="K1630" s="4"/>
      <c r="L1630" s="4"/>
    </row>
    <row r="1631">
      <c r="K1631" s="4"/>
      <c r="L1631" s="4"/>
    </row>
    <row r="1632">
      <c r="K1632" s="4"/>
      <c r="L1632" s="4"/>
    </row>
    <row r="1633">
      <c r="K1633" s="4"/>
      <c r="L1633" s="4"/>
    </row>
    <row r="1634">
      <c r="K1634" s="4"/>
      <c r="L1634" s="4"/>
    </row>
    <row r="1635">
      <c r="K1635" s="4"/>
      <c r="L1635" s="4"/>
    </row>
    <row r="1636">
      <c r="K1636" s="4"/>
      <c r="L1636" s="4"/>
    </row>
    <row r="1637">
      <c r="K1637" s="4"/>
      <c r="L1637" s="4"/>
    </row>
    <row r="1638">
      <c r="K1638" s="4"/>
      <c r="L1638" s="4"/>
    </row>
    <row r="1639">
      <c r="K1639" s="4"/>
      <c r="L1639" s="4"/>
    </row>
    <row r="1640">
      <c r="K1640" s="4"/>
      <c r="L1640" s="4"/>
    </row>
    <row r="1641">
      <c r="K1641" s="4"/>
      <c r="L1641" s="4"/>
    </row>
    <row r="1642">
      <c r="K1642" s="4"/>
      <c r="L1642" s="4"/>
    </row>
    <row r="1643">
      <c r="K1643" s="4"/>
      <c r="L1643" s="4"/>
    </row>
    <row r="1644">
      <c r="K1644" s="4"/>
      <c r="L1644" s="4"/>
    </row>
    <row r="1645">
      <c r="K1645" s="4"/>
      <c r="L1645" s="4"/>
    </row>
    <row r="1646">
      <c r="K1646" s="4"/>
      <c r="L1646" s="4"/>
    </row>
    <row r="1647">
      <c r="K1647" s="4"/>
      <c r="L1647" s="4"/>
    </row>
    <row r="1648">
      <c r="K1648" s="4"/>
      <c r="L1648" s="4"/>
    </row>
    <row r="1649">
      <c r="K1649" s="4"/>
      <c r="L1649" s="4"/>
    </row>
    <row r="1650">
      <c r="K1650" s="4"/>
      <c r="L1650" s="4"/>
    </row>
    <row r="1651">
      <c r="K1651" s="4"/>
      <c r="L1651" s="4"/>
    </row>
    <row r="1652">
      <c r="K1652" s="4"/>
      <c r="L1652" s="4"/>
    </row>
    <row r="1653">
      <c r="K1653" s="4"/>
      <c r="L1653" s="4"/>
    </row>
    <row r="1654">
      <c r="K1654" s="4"/>
      <c r="L1654" s="4"/>
    </row>
    <row r="1655">
      <c r="K1655" s="4"/>
      <c r="L1655" s="4"/>
    </row>
    <row r="1656">
      <c r="K1656" s="4"/>
      <c r="L1656" s="4"/>
    </row>
    <row r="1657">
      <c r="K1657" s="4"/>
      <c r="L1657" s="4"/>
    </row>
    <row r="1658">
      <c r="K1658" s="4"/>
      <c r="L1658" s="4"/>
    </row>
    <row r="1659">
      <c r="K1659" s="4"/>
      <c r="L1659" s="4"/>
    </row>
    <row r="1660">
      <c r="K1660" s="4"/>
      <c r="L1660" s="4"/>
    </row>
    <row r="1661">
      <c r="K1661" s="4"/>
      <c r="L1661" s="4"/>
    </row>
    <row r="1662">
      <c r="K1662" s="4"/>
      <c r="L1662" s="4"/>
    </row>
    <row r="1663">
      <c r="K1663" s="4"/>
      <c r="L1663" s="4"/>
    </row>
    <row r="1664">
      <c r="K1664" s="4"/>
      <c r="L1664" s="4"/>
    </row>
    <row r="1665">
      <c r="K1665" s="4"/>
      <c r="L1665" s="4"/>
    </row>
    <row r="1666">
      <c r="K1666" s="4"/>
      <c r="L1666" s="4"/>
    </row>
    <row r="1667">
      <c r="K1667" s="4"/>
      <c r="L1667" s="4"/>
    </row>
    <row r="1668">
      <c r="K1668" s="4"/>
      <c r="L1668" s="4"/>
    </row>
    <row r="1669">
      <c r="K1669" s="4"/>
      <c r="L1669" s="4"/>
    </row>
    <row r="1670">
      <c r="K1670" s="4"/>
      <c r="L1670" s="4"/>
    </row>
    <row r="1671">
      <c r="K1671" s="4"/>
      <c r="L1671" s="4"/>
    </row>
    <row r="1672">
      <c r="K1672" s="4"/>
      <c r="L1672" s="4"/>
    </row>
    <row r="1673">
      <c r="K1673" s="4"/>
      <c r="L1673" s="4"/>
    </row>
    <row r="1674">
      <c r="K1674" s="4"/>
      <c r="L1674" s="4"/>
    </row>
    <row r="1675">
      <c r="K1675" s="4"/>
      <c r="L1675" s="4"/>
    </row>
    <row r="1676">
      <c r="K1676" s="4"/>
      <c r="L1676" s="4"/>
    </row>
    <row r="1677">
      <c r="K1677" s="4"/>
      <c r="L1677" s="4"/>
    </row>
    <row r="1678">
      <c r="K1678" s="4"/>
      <c r="L1678" s="4"/>
    </row>
    <row r="1679">
      <c r="K1679" s="4"/>
      <c r="L1679" s="4"/>
    </row>
    <row r="1680">
      <c r="K1680" s="4"/>
      <c r="L1680" s="4"/>
    </row>
    <row r="1681">
      <c r="K1681" s="4"/>
      <c r="L1681" s="4"/>
    </row>
    <row r="1682">
      <c r="K1682" s="4"/>
      <c r="L1682" s="4"/>
    </row>
    <row r="1683">
      <c r="K1683" s="4"/>
      <c r="L1683" s="4"/>
    </row>
    <row r="1684">
      <c r="K1684" s="4"/>
      <c r="L1684" s="4"/>
    </row>
    <row r="1685">
      <c r="K1685" s="4"/>
      <c r="L1685" s="4"/>
    </row>
    <row r="1686">
      <c r="K1686" s="4"/>
      <c r="L1686" s="4"/>
    </row>
    <row r="1687">
      <c r="K1687" s="4"/>
      <c r="L1687" s="4"/>
    </row>
    <row r="1688">
      <c r="K1688" s="4"/>
      <c r="L1688" s="4"/>
    </row>
    <row r="1689">
      <c r="K1689" s="4"/>
      <c r="L1689" s="4"/>
    </row>
    <row r="1690">
      <c r="K1690" s="4"/>
      <c r="L1690" s="4"/>
    </row>
    <row r="1691">
      <c r="K1691" s="4"/>
      <c r="L1691" s="4"/>
    </row>
    <row r="1692">
      <c r="K1692" s="4"/>
      <c r="L1692" s="4"/>
    </row>
    <row r="1693">
      <c r="K1693" s="4"/>
      <c r="L1693" s="4"/>
    </row>
    <row r="1694">
      <c r="K1694" s="4"/>
      <c r="L1694" s="4"/>
    </row>
    <row r="1695">
      <c r="K1695" s="4"/>
      <c r="L1695" s="4"/>
    </row>
    <row r="1696">
      <c r="K1696" s="4"/>
      <c r="L1696" s="4"/>
    </row>
    <row r="1697">
      <c r="K1697" s="4"/>
      <c r="L1697" s="4"/>
    </row>
    <row r="1698">
      <c r="K1698" s="4"/>
      <c r="L1698" s="4"/>
    </row>
    <row r="1699">
      <c r="K1699" s="4"/>
      <c r="L1699" s="4"/>
    </row>
    <row r="1700">
      <c r="K1700" s="4"/>
      <c r="L1700" s="4"/>
    </row>
    <row r="1701">
      <c r="K1701" s="4"/>
      <c r="L1701" s="4"/>
    </row>
    <row r="1702">
      <c r="K1702" s="4"/>
      <c r="L1702" s="4"/>
    </row>
    <row r="1703">
      <c r="K1703" s="4"/>
      <c r="L1703" s="4"/>
    </row>
    <row r="1704">
      <c r="K1704" s="4"/>
      <c r="L1704" s="4"/>
    </row>
    <row r="1705">
      <c r="K1705" s="4"/>
      <c r="L1705" s="4"/>
    </row>
    <row r="1706">
      <c r="K1706" s="4"/>
      <c r="L1706" s="4"/>
    </row>
    <row r="1707">
      <c r="K1707" s="4"/>
      <c r="L1707" s="4"/>
    </row>
    <row r="1708">
      <c r="K1708" s="4"/>
      <c r="L1708" s="4"/>
    </row>
    <row r="1709">
      <c r="K1709" s="4"/>
      <c r="L1709" s="4"/>
    </row>
    <row r="1710">
      <c r="K1710" s="4"/>
      <c r="L1710" s="4"/>
    </row>
    <row r="1711">
      <c r="K1711" s="4"/>
      <c r="L1711" s="4"/>
    </row>
    <row r="1712">
      <c r="K1712" s="4"/>
      <c r="L1712" s="4"/>
    </row>
    <row r="1713">
      <c r="K1713" s="4"/>
      <c r="L1713" s="4"/>
    </row>
    <row r="1714">
      <c r="K1714" s="4"/>
      <c r="L1714" s="4"/>
    </row>
    <row r="1715">
      <c r="K1715" s="4"/>
      <c r="L1715" s="4"/>
    </row>
    <row r="1716">
      <c r="K1716" s="4"/>
      <c r="L1716" s="4"/>
    </row>
    <row r="1717">
      <c r="K1717" s="4"/>
      <c r="L1717" s="4"/>
    </row>
    <row r="1718">
      <c r="K1718" s="4"/>
      <c r="L1718" s="4"/>
    </row>
    <row r="1719">
      <c r="K1719" s="4"/>
      <c r="L1719" s="4"/>
    </row>
    <row r="1720">
      <c r="K1720" s="4"/>
      <c r="L1720" s="4"/>
    </row>
    <row r="1721">
      <c r="K1721" s="4"/>
      <c r="L1721" s="4"/>
    </row>
    <row r="1722">
      <c r="K1722" s="4"/>
      <c r="L1722" s="4"/>
    </row>
    <row r="1723">
      <c r="K1723" s="4"/>
      <c r="L1723" s="4"/>
    </row>
    <row r="1724">
      <c r="K1724" s="4"/>
      <c r="L1724" s="4"/>
    </row>
    <row r="1725">
      <c r="K1725" s="4"/>
      <c r="L1725" s="4"/>
    </row>
    <row r="1726">
      <c r="K1726" s="4"/>
      <c r="L1726" s="4"/>
    </row>
    <row r="1727">
      <c r="K1727" s="4"/>
      <c r="L1727" s="4"/>
    </row>
    <row r="1728">
      <c r="K1728" s="4"/>
      <c r="L1728" s="4"/>
    </row>
    <row r="1729">
      <c r="K1729" s="4"/>
      <c r="L1729" s="4"/>
    </row>
    <row r="1730">
      <c r="K1730" s="4"/>
      <c r="L1730" s="4"/>
    </row>
    <row r="1731">
      <c r="K1731" s="4"/>
      <c r="L1731" s="4"/>
    </row>
    <row r="1732">
      <c r="K1732" s="4"/>
      <c r="L1732" s="4"/>
    </row>
    <row r="1733">
      <c r="K1733" s="4"/>
      <c r="L1733" s="4"/>
    </row>
    <row r="1734">
      <c r="K1734" s="4"/>
      <c r="L1734" s="4"/>
    </row>
    <row r="1735">
      <c r="K1735" s="4"/>
      <c r="L1735" s="4"/>
    </row>
    <row r="1736">
      <c r="K1736" s="4"/>
      <c r="L1736" s="4"/>
    </row>
    <row r="1737">
      <c r="K1737" s="4"/>
      <c r="L1737" s="4"/>
    </row>
    <row r="1738">
      <c r="K1738" s="4"/>
      <c r="L1738" s="4"/>
    </row>
    <row r="1739">
      <c r="K1739" s="4"/>
      <c r="L1739" s="4"/>
    </row>
    <row r="1740">
      <c r="K1740" s="4"/>
      <c r="L1740" s="4"/>
    </row>
    <row r="1741">
      <c r="K1741" s="4"/>
      <c r="L1741" s="4"/>
    </row>
    <row r="1742">
      <c r="K1742" s="4"/>
      <c r="L1742" s="4"/>
    </row>
    <row r="1743">
      <c r="K1743" s="4"/>
      <c r="L1743" s="4"/>
    </row>
    <row r="1744">
      <c r="K1744" s="4"/>
      <c r="L1744" s="4"/>
    </row>
    <row r="1745">
      <c r="K1745" s="4"/>
      <c r="L1745" s="4"/>
    </row>
    <row r="1746">
      <c r="K1746" s="4"/>
      <c r="L1746" s="4"/>
    </row>
    <row r="1747">
      <c r="K1747" s="4"/>
      <c r="L1747" s="4"/>
    </row>
    <row r="1748">
      <c r="K1748" s="4"/>
      <c r="L1748" s="4"/>
    </row>
    <row r="1749">
      <c r="K1749" s="4"/>
      <c r="L1749" s="4"/>
    </row>
    <row r="1750">
      <c r="K1750" s="4"/>
      <c r="L1750" s="4"/>
    </row>
    <row r="1751">
      <c r="K1751" s="4"/>
      <c r="L1751" s="4"/>
    </row>
    <row r="1752">
      <c r="K1752" s="4"/>
      <c r="L1752" s="4"/>
    </row>
    <row r="1753">
      <c r="K1753" s="4"/>
      <c r="L1753" s="4"/>
    </row>
    <row r="1754">
      <c r="K1754" s="4"/>
      <c r="L1754" s="4"/>
    </row>
    <row r="1755">
      <c r="K1755" s="4"/>
      <c r="L1755" s="4"/>
    </row>
    <row r="1756">
      <c r="K1756" s="4"/>
      <c r="L1756" s="4"/>
    </row>
    <row r="1757">
      <c r="K1757" s="4"/>
      <c r="L1757" s="4"/>
    </row>
    <row r="1758">
      <c r="K1758" s="4"/>
      <c r="L1758" s="4"/>
    </row>
    <row r="1759">
      <c r="K1759" s="4"/>
      <c r="L1759" s="4"/>
    </row>
    <row r="1760">
      <c r="K1760" s="4"/>
      <c r="L1760" s="4"/>
    </row>
    <row r="1761">
      <c r="K1761" s="4"/>
      <c r="L1761" s="4"/>
    </row>
    <row r="1762">
      <c r="K1762" s="4"/>
      <c r="L1762" s="4"/>
    </row>
    <row r="1763">
      <c r="K1763" s="4"/>
      <c r="L1763" s="4"/>
    </row>
    <row r="1764">
      <c r="K1764" s="4"/>
      <c r="L1764" s="4"/>
    </row>
    <row r="1765">
      <c r="K1765" s="4"/>
      <c r="L1765" s="4"/>
    </row>
    <row r="1766">
      <c r="K1766" s="4"/>
      <c r="L1766" s="4"/>
    </row>
    <row r="1767">
      <c r="K1767" s="4"/>
      <c r="L1767" s="4"/>
    </row>
    <row r="1768">
      <c r="K1768" s="4"/>
      <c r="L1768" s="4"/>
    </row>
    <row r="1769">
      <c r="K1769" s="4"/>
      <c r="L1769" s="4"/>
    </row>
    <row r="1770">
      <c r="K1770" s="4"/>
      <c r="L1770" s="4"/>
    </row>
    <row r="1771">
      <c r="K1771" s="4"/>
      <c r="L1771" s="4"/>
    </row>
    <row r="1772">
      <c r="K1772" s="4"/>
      <c r="L1772" s="4"/>
    </row>
    <row r="1773">
      <c r="K1773" s="4"/>
      <c r="L1773" s="4"/>
    </row>
    <row r="1774">
      <c r="K1774" s="4"/>
      <c r="L1774" s="4"/>
    </row>
    <row r="1775">
      <c r="K1775" s="4"/>
      <c r="L1775" s="4"/>
    </row>
    <row r="1776">
      <c r="K1776" s="4"/>
      <c r="L1776" s="4"/>
    </row>
    <row r="1777">
      <c r="K1777" s="4"/>
      <c r="L1777" s="4"/>
    </row>
    <row r="1778">
      <c r="K1778" s="4"/>
      <c r="L1778" s="4"/>
    </row>
    <row r="1779">
      <c r="K1779" s="4"/>
      <c r="L1779" s="4"/>
    </row>
    <row r="1780">
      <c r="K1780" s="4"/>
      <c r="L1780" s="4"/>
    </row>
    <row r="1781">
      <c r="K1781" s="4"/>
      <c r="L1781" s="4"/>
    </row>
    <row r="1782">
      <c r="K1782" s="4"/>
      <c r="L1782" s="4"/>
    </row>
    <row r="1783">
      <c r="K1783" s="4"/>
      <c r="L1783" s="4"/>
    </row>
    <row r="1784">
      <c r="K1784" s="4"/>
      <c r="L1784" s="4"/>
    </row>
    <row r="1785">
      <c r="K1785" s="4"/>
      <c r="L1785" s="4"/>
    </row>
    <row r="1786">
      <c r="K1786" s="4"/>
      <c r="L1786" s="4"/>
    </row>
    <row r="1787">
      <c r="K1787" s="4"/>
      <c r="L1787" s="4"/>
    </row>
    <row r="1788">
      <c r="K1788" s="4"/>
      <c r="L1788" s="4"/>
    </row>
    <row r="1789">
      <c r="K1789" s="4"/>
      <c r="L1789" s="4"/>
    </row>
    <row r="1790">
      <c r="K1790" s="4"/>
      <c r="L1790" s="4"/>
    </row>
    <row r="1791">
      <c r="K1791" s="4"/>
      <c r="L1791" s="4"/>
    </row>
    <row r="1792">
      <c r="K1792" s="4"/>
      <c r="L1792" s="4"/>
    </row>
    <row r="1793">
      <c r="K1793" s="4"/>
      <c r="L1793" s="4"/>
    </row>
    <row r="1794">
      <c r="K1794" s="4"/>
      <c r="L1794" s="4"/>
    </row>
    <row r="1795">
      <c r="K1795" s="4"/>
      <c r="L1795" s="4"/>
    </row>
    <row r="1796">
      <c r="K1796" s="4"/>
      <c r="L1796" s="4"/>
    </row>
    <row r="1797">
      <c r="K1797" s="4"/>
      <c r="L1797" s="4"/>
    </row>
    <row r="1798">
      <c r="K1798" s="4"/>
      <c r="L1798" s="4"/>
    </row>
    <row r="1799">
      <c r="K1799" s="4"/>
      <c r="L1799" s="4"/>
    </row>
    <row r="1800">
      <c r="K1800" s="4"/>
      <c r="L1800" s="4"/>
    </row>
    <row r="1801">
      <c r="K1801" s="4"/>
      <c r="L1801" s="4"/>
    </row>
    <row r="1802">
      <c r="K1802" s="4"/>
      <c r="L1802" s="4"/>
    </row>
    <row r="1803">
      <c r="K1803" s="4"/>
      <c r="L1803" s="4"/>
    </row>
    <row r="1804">
      <c r="K1804" s="4"/>
      <c r="L1804" s="4"/>
    </row>
    <row r="1805">
      <c r="K1805" s="4"/>
      <c r="L1805" s="4"/>
    </row>
    <row r="1806">
      <c r="K1806" s="4"/>
      <c r="L1806" s="4"/>
    </row>
    <row r="1807">
      <c r="K1807" s="4"/>
      <c r="L1807" s="4"/>
    </row>
    <row r="1808">
      <c r="K1808" s="4"/>
      <c r="L1808" s="4"/>
    </row>
    <row r="1809">
      <c r="K1809" s="4"/>
      <c r="L1809" s="4"/>
    </row>
    <row r="1810">
      <c r="K1810" s="4"/>
      <c r="L1810" s="4"/>
    </row>
    <row r="1811">
      <c r="K1811" s="4"/>
      <c r="L1811" s="4"/>
    </row>
    <row r="1812">
      <c r="K1812" s="4"/>
      <c r="L1812" s="4"/>
    </row>
    <row r="1813">
      <c r="K1813" s="4"/>
      <c r="L1813" s="4"/>
    </row>
    <row r="1814">
      <c r="K1814" s="4"/>
      <c r="L1814" s="4"/>
    </row>
    <row r="1815">
      <c r="K1815" s="4"/>
      <c r="L1815" s="4"/>
    </row>
    <row r="1816">
      <c r="K1816" s="4"/>
      <c r="L1816" s="4"/>
    </row>
    <row r="1817">
      <c r="K1817" s="4"/>
      <c r="L1817" s="4"/>
    </row>
    <row r="1818">
      <c r="K1818" s="4"/>
      <c r="L1818" s="4"/>
    </row>
    <row r="1819">
      <c r="K1819" s="4"/>
      <c r="L1819" s="4"/>
    </row>
    <row r="1820">
      <c r="K1820" s="4"/>
      <c r="L1820" s="4"/>
    </row>
    <row r="1821">
      <c r="K1821" s="4"/>
      <c r="L1821" s="4"/>
    </row>
    <row r="1822">
      <c r="K1822" s="4"/>
      <c r="L1822" s="4"/>
    </row>
    <row r="1823">
      <c r="K1823" s="4"/>
      <c r="L1823" s="4"/>
    </row>
    <row r="1824">
      <c r="K1824" s="4"/>
      <c r="L1824" s="4"/>
    </row>
    <row r="1825">
      <c r="K1825" s="4"/>
      <c r="L1825" s="4"/>
    </row>
    <row r="1826">
      <c r="K1826" s="4"/>
      <c r="L1826" s="4"/>
    </row>
    <row r="1827">
      <c r="K1827" s="4"/>
      <c r="L1827" s="4"/>
    </row>
    <row r="1828">
      <c r="K1828" s="4"/>
      <c r="L1828" s="4"/>
    </row>
    <row r="1829">
      <c r="K1829" s="4"/>
      <c r="L1829" s="4"/>
    </row>
    <row r="1830">
      <c r="K1830" s="4"/>
      <c r="L1830" s="4"/>
    </row>
    <row r="1831">
      <c r="K1831" s="4"/>
      <c r="L1831" s="4"/>
    </row>
    <row r="1832">
      <c r="K1832" s="4"/>
      <c r="L1832" s="4"/>
    </row>
    <row r="1833">
      <c r="K1833" s="4"/>
      <c r="L1833" s="4"/>
    </row>
    <row r="1834">
      <c r="K1834" s="4"/>
      <c r="L1834" s="4"/>
    </row>
    <row r="1835">
      <c r="K1835" s="4"/>
      <c r="L1835" s="4"/>
    </row>
    <row r="1836">
      <c r="K1836" s="4"/>
      <c r="L1836" s="4"/>
    </row>
    <row r="1837">
      <c r="K1837" s="4"/>
      <c r="L1837" s="4"/>
    </row>
    <row r="1838">
      <c r="K1838" s="4"/>
      <c r="L1838" s="4"/>
    </row>
    <row r="1839">
      <c r="K1839" s="4"/>
      <c r="L1839" s="4"/>
    </row>
    <row r="1840">
      <c r="K1840" s="4"/>
      <c r="L1840" s="4"/>
    </row>
    <row r="1841">
      <c r="K1841" s="4"/>
      <c r="L1841" s="4"/>
    </row>
    <row r="1842">
      <c r="K1842" s="4"/>
      <c r="L1842" s="4"/>
    </row>
    <row r="1843">
      <c r="K1843" s="4"/>
      <c r="L1843" s="4"/>
    </row>
    <row r="1844">
      <c r="K1844" s="4"/>
      <c r="L1844" s="4"/>
    </row>
    <row r="1845">
      <c r="K1845" s="4"/>
      <c r="L1845" s="4"/>
    </row>
    <row r="1846">
      <c r="K1846" s="4"/>
      <c r="L1846" s="4"/>
    </row>
    <row r="1847">
      <c r="K1847" s="4"/>
      <c r="L1847" s="4"/>
    </row>
    <row r="1848">
      <c r="K1848" s="4"/>
      <c r="L1848" s="4"/>
    </row>
  </sheetData>
  <mergeCells count="1">
    <mergeCell ref="A631:H6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272</v>
      </c>
      <c r="B2" s="3" t="s">
        <v>285</v>
      </c>
      <c r="C2" s="14" t="s">
        <v>1186</v>
      </c>
      <c r="D2" s="3" t="s">
        <v>1187</v>
      </c>
      <c r="E2" s="3" t="s">
        <v>1188</v>
      </c>
    </row>
    <row r="3">
      <c r="A3" s="3" t="s">
        <v>272</v>
      </c>
      <c r="B3" s="3" t="s">
        <v>285</v>
      </c>
      <c r="C3" s="15" t="s">
        <v>1189</v>
      </c>
      <c r="D3" s="3" t="s">
        <v>1190</v>
      </c>
      <c r="E3" s="3" t="s">
        <v>1188</v>
      </c>
    </row>
    <row r="4">
      <c r="A4" s="3" t="s">
        <v>272</v>
      </c>
      <c r="B4" s="3" t="s">
        <v>285</v>
      </c>
      <c r="C4" s="3">
        <v>290.11</v>
      </c>
      <c r="D4" s="3" t="s">
        <v>1191</v>
      </c>
      <c r="E4" s="3" t="s">
        <v>1188</v>
      </c>
    </row>
    <row r="5">
      <c r="A5" s="3" t="s">
        <v>272</v>
      </c>
      <c r="B5" s="3" t="s">
        <v>285</v>
      </c>
      <c r="C5" s="3">
        <v>290.12</v>
      </c>
      <c r="D5" s="3" t="s">
        <v>1192</v>
      </c>
      <c r="E5" s="3" t="s">
        <v>1188</v>
      </c>
    </row>
    <row r="6">
      <c r="A6" s="3" t="s">
        <v>272</v>
      </c>
      <c r="B6" s="3" t="s">
        <v>285</v>
      </c>
      <c r="C6" s="3">
        <v>290.13</v>
      </c>
      <c r="D6" s="3" t="s">
        <v>1193</v>
      </c>
      <c r="E6" s="3" t="s">
        <v>1188</v>
      </c>
    </row>
    <row r="7">
      <c r="A7" s="3" t="s">
        <v>272</v>
      </c>
      <c r="B7" s="3" t="s">
        <v>285</v>
      </c>
      <c r="C7" s="15" t="s">
        <v>1194</v>
      </c>
      <c r="D7" s="3" t="s">
        <v>1195</v>
      </c>
      <c r="E7" s="3" t="s">
        <v>1188</v>
      </c>
    </row>
    <row r="8">
      <c r="A8" s="3" t="s">
        <v>272</v>
      </c>
      <c r="B8" s="3" t="s">
        <v>285</v>
      </c>
      <c r="C8" s="3">
        <v>290.21</v>
      </c>
      <c r="D8" s="3" t="s">
        <v>1196</v>
      </c>
      <c r="E8" s="3" t="s">
        <v>1188</v>
      </c>
    </row>
    <row r="9">
      <c r="A9" s="3" t="s">
        <v>272</v>
      </c>
      <c r="B9" s="3" t="s">
        <v>285</v>
      </c>
      <c r="C9" s="3">
        <v>290.3</v>
      </c>
      <c r="D9" s="3" t="s">
        <v>1197</v>
      </c>
      <c r="E9" s="3" t="s">
        <v>1188</v>
      </c>
    </row>
    <row r="10">
      <c r="A10" s="3" t="s">
        <v>272</v>
      </c>
      <c r="B10" s="3" t="s">
        <v>285</v>
      </c>
      <c r="C10" s="15" t="s">
        <v>1198</v>
      </c>
      <c r="D10" s="3" t="s">
        <v>1199</v>
      </c>
      <c r="E10" s="3" t="s">
        <v>1188</v>
      </c>
    </row>
    <row r="11">
      <c r="A11" s="3" t="s">
        <v>272</v>
      </c>
      <c r="B11" s="3" t="s">
        <v>285</v>
      </c>
      <c r="C11" s="3">
        <v>290.41</v>
      </c>
      <c r="D11" s="3" t="s">
        <v>1200</v>
      </c>
      <c r="E11" s="3" t="s">
        <v>1188</v>
      </c>
    </row>
    <row r="12">
      <c r="A12" s="3" t="s">
        <v>272</v>
      </c>
      <c r="B12" s="3" t="s">
        <v>285</v>
      </c>
      <c r="C12" s="3">
        <v>290.42</v>
      </c>
      <c r="D12" s="3" t="s">
        <v>1201</v>
      </c>
      <c r="E12" s="3" t="s">
        <v>1188</v>
      </c>
    </row>
    <row r="13">
      <c r="A13" s="3" t="s">
        <v>272</v>
      </c>
      <c r="B13" s="3" t="s">
        <v>285</v>
      </c>
      <c r="C13" s="3">
        <v>290.43</v>
      </c>
      <c r="D13" s="3" t="s">
        <v>1202</v>
      </c>
      <c r="E13" s="3" t="s">
        <v>1188</v>
      </c>
    </row>
    <row r="14">
      <c r="A14" s="3" t="s">
        <v>272</v>
      </c>
      <c r="B14" s="3" t="s">
        <v>285</v>
      </c>
      <c r="C14" s="15" t="s">
        <v>1203</v>
      </c>
      <c r="D14" s="3" t="s">
        <v>1204</v>
      </c>
      <c r="E14" s="3" t="s">
        <v>1188</v>
      </c>
    </row>
    <row r="15">
      <c r="A15" s="3" t="s">
        <v>272</v>
      </c>
      <c r="B15" s="3" t="s">
        <v>285</v>
      </c>
      <c r="C15" s="3">
        <v>291.1</v>
      </c>
      <c r="D15" s="3" t="s">
        <v>1205</v>
      </c>
      <c r="E15" s="3" t="s">
        <v>1188</v>
      </c>
    </row>
    <row r="16">
      <c r="A16" s="3" t="s">
        <v>272</v>
      </c>
      <c r="B16" s="3" t="s">
        <v>285</v>
      </c>
      <c r="C16" s="3">
        <v>291.2</v>
      </c>
      <c r="D16" s="3" t="s">
        <v>1206</v>
      </c>
      <c r="E16" s="3" t="s">
        <v>1188</v>
      </c>
    </row>
    <row r="17">
      <c r="A17" s="3" t="s">
        <v>272</v>
      </c>
      <c r="B17" s="3" t="s">
        <v>285</v>
      </c>
      <c r="C17" s="16">
        <v>292.82</v>
      </c>
      <c r="D17" s="3" t="s">
        <v>1207</v>
      </c>
      <c r="E17" s="3" t="s">
        <v>1188</v>
      </c>
    </row>
    <row r="18">
      <c r="A18" s="3" t="s">
        <v>272</v>
      </c>
      <c r="B18" s="3" t="s">
        <v>285</v>
      </c>
      <c r="C18" s="16">
        <v>294.8</v>
      </c>
      <c r="D18" s="3" t="s">
        <v>1208</v>
      </c>
      <c r="E18" s="3" t="s">
        <v>1188</v>
      </c>
    </row>
    <row r="19">
      <c r="A19" s="3" t="s">
        <v>272</v>
      </c>
      <c r="B19" s="3" t="s">
        <v>285</v>
      </c>
      <c r="C19" s="15" t="s">
        <v>1209</v>
      </c>
      <c r="D19" s="3" t="s">
        <v>1210</v>
      </c>
      <c r="E19" s="3" t="s">
        <v>1188</v>
      </c>
    </row>
    <row r="20">
      <c r="A20" s="3" t="s">
        <v>272</v>
      </c>
      <c r="B20" s="3" t="s">
        <v>285</v>
      </c>
      <c r="C20" s="3">
        <v>294.11</v>
      </c>
      <c r="D20" s="3" t="s">
        <v>1211</v>
      </c>
      <c r="E20" s="3" t="s">
        <v>1188</v>
      </c>
    </row>
    <row r="21">
      <c r="A21" s="3" t="s">
        <v>272</v>
      </c>
      <c r="B21" s="3" t="s">
        <v>285</v>
      </c>
      <c r="C21" s="14" t="s">
        <v>1212</v>
      </c>
      <c r="D21" s="3" t="s">
        <v>1213</v>
      </c>
      <c r="E21" s="3" t="s">
        <v>1188</v>
      </c>
    </row>
    <row r="22">
      <c r="A22" s="3" t="s">
        <v>272</v>
      </c>
      <c r="B22" s="3" t="s">
        <v>285</v>
      </c>
      <c r="C22" s="16">
        <v>331.11</v>
      </c>
      <c r="D22" s="3" t="s">
        <v>1214</v>
      </c>
      <c r="E22" s="3" t="s">
        <v>1188</v>
      </c>
    </row>
    <row r="23">
      <c r="A23" s="3" t="s">
        <v>272</v>
      </c>
      <c r="B23" s="3" t="s">
        <v>285</v>
      </c>
      <c r="C23" s="16">
        <v>331.19</v>
      </c>
      <c r="D23" s="3" t="s">
        <v>1215</v>
      </c>
      <c r="E23" s="3" t="s">
        <v>1188</v>
      </c>
    </row>
    <row r="24">
      <c r="A24" s="3" t="s">
        <v>272</v>
      </c>
      <c r="B24" s="3" t="s">
        <v>285</v>
      </c>
      <c r="C24" s="16">
        <v>331.82</v>
      </c>
      <c r="D24" s="3" t="s">
        <v>1216</v>
      </c>
      <c r="E24" s="3" t="s">
        <v>1188</v>
      </c>
    </row>
    <row r="25">
      <c r="A25" s="3" t="s">
        <v>272</v>
      </c>
      <c r="B25" s="3" t="s">
        <v>273</v>
      </c>
      <c r="C25" s="3">
        <v>135447.0</v>
      </c>
      <c r="D25" s="3" t="s">
        <v>1217</v>
      </c>
      <c r="E25" s="3" t="s">
        <v>8</v>
      </c>
    </row>
    <row r="26">
      <c r="A26" s="3" t="s">
        <v>272</v>
      </c>
      <c r="B26" s="3" t="s">
        <v>273</v>
      </c>
      <c r="C26" s="3">
        <v>135446.0</v>
      </c>
      <c r="D26" s="3" t="s">
        <v>1218</v>
      </c>
      <c r="E26" s="3" t="s">
        <v>8</v>
      </c>
    </row>
    <row r="27">
      <c r="A27" s="3" t="s">
        <v>272</v>
      </c>
      <c r="B27" s="3" t="s">
        <v>273</v>
      </c>
      <c r="C27" s="3">
        <v>4637.0</v>
      </c>
      <c r="D27" s="3" t="s">
        <v>1219</v>
      </c>
      <c r="E27" s="3" t="s">
        <v>8</v>
      </c>
    </row>
    <row r="28">
      <c r="A28" s="3" t="s">
        <v>272</v>
      </c>
      <c r="B28" s="3" t="s">
        <v>273</v>
      </c>
      <c r="C28" s="3">
        <v>583099.0</v>
      </c>
      <c r="D28" s="3" t="s">
        <v>1220</v>
      </c>
      <c r="E28" s="3" t="s">
        <v>8</v>
      </c>
    </row>
    <row r="29">
      <c r="A29" s="3" t="s">
        <v>272</v>
      </c>
      <c r="B29" s="3" t="s">
        <v>273</v>
      </c>
      <c r="C29" s="3">
        <v>583099.0</v>
      </c>
      <c r="D29" s="3" t="s">
        <v>1221</v>
      </c>
      <c r="E29" s="3" t="s">
        <v>8</v>
      </c>
    </row>
    <row r="30">
      <c r="A30" s="3" t="s">
        <v>272</v>
      </c>
      <c r="B30" s="3" t="s">
        <v>273</v>
      </c>
      <c r="C30" s="3">
        <v>183379.0</v>
      </c>
      <c r="D30" s="3" t="s">
        <v>1222</v>
      </c>
      <c r="E30" s="3" t="s">
        <v>8</v>
      </c>
    </row>
    <row r="31">
      <c r="A31" s="3" t="s">
        <v>272</v>
      </c>
      <c r="B31" s="3" t="s">
        <v>273</v>
      </c>
      <c r="C31" s="3">
        <v>225807.0</v>
      </c>
      <c r="D31" s="3" t="s">
        <v>1223</v>
      </c>
      <c r="E31" s="3" t="s">
        <v>8</v>
      </c>
    </row>
    <row r="32">
      <c r="A32" s="3" t="s">
        <v>272</v>
      </c>
      <c r="B32" s="3" t="s">
        <v>273</v>
      </c>
      <c r="C32" s="3">
        <v>10318.0</v>
      </c>
      <c r="D32" s="3" t="s">
        <v>1224</v>
      </c>
      <c r="E32" s="3" t="s">
        <v>8</v>
      </c>
      <c r="L32" s="4"/>
      <c r="M32" s="4"/>
    </row>
    <row r="33">
      <c r="A33" s="3" t="s">
        <v>272</v>
      </c>
      <c r="B33" s="3" t="s">
        <v>273</v>
      </c>
      <c r="C33" s="3">
        <v>202973.0</v>
      </c>
      <c r="D33" s="3" t="s">
        <v>1225</v>
      </c>
      <c r="E33" s="3" t="s">
        <v>8</v>
      </c>
      <c r="L33" s="4"/>
      <c r="M33" s="4"/>
    </row>
    <row r="34">
      <c r="A34" s="3" t="s">
        <v>272</v>
      </c>
      <c r="B34" s="3" t="s">
        <v>273</v>
      </c>
      <c r="C34" s="3">
        <v>6719.0</v>
      </c>
      <c r="D34" s="3" t="s">
        <v>1226</v>
      </c>
      <c r="E34" s="3" t="s">
        <v>8</v>
      </c>
      <c r="L34" s="4"/>
      <c r="M34" s="4"/>
    </row>
    <row r="35">
      <c r="A35" s="3" t="s">
        <v>272</v>
      </c>
      <c r="B35" s="3" t="s">
        <v>273</v>
      </c>
      <c r="C35" s="3">
        <v>405206.0</v>
      </c>
      <c r="D35" s="3" t="s">
        <v>1227</v>
      </c>
      <c r="E35" s="3" t="s">
        <v>8</v>
      </c>
      <c r="L35" s="4"/>
      <c r="M35" s="4"/>
    </row>
    <row r="36">
      <c r="L36" s="4"/>
      <c r="M36" s="4"/>
    </row>
    <row r="37">
      <c r="A37" s="3" t="s">
        <v>1131</v>
      </c>
      <c r="L37" s="4"/>
      <c r="M37" s="4"/>
    </row>
    <row r="38">
      <c r="L38" s="4"/>
      <c r="M38" s="4"/>
    </row>
    <row r="39">
      <c r="A39" s="6" t="s">
        <v>0</v>
      </c>
      <c r="B39" s="6" t="s">
        <v>1132</v>
      </c>
      <c r="C39" s="6" t="s">
        <v>1133</v>
      </c>
      <c r="D39" s="6" t="s">
        <v>1134</v>
      </c>
      <c r="E39" s="7" t="s">
        <v>4</v>
      </c>
      <c r="G39" s="8" t="s">
        <v>1135</v>
      </c>
      <c r="H39" s="8" t="s">
        <v>1136</v>
      </c>
      <c r="L39" s="4"/>
      <c r="M39" s="4"/>
    </row>
    <row r="40">
      <c r="A40" s="9" t="s">
        <v>1137</v>
      </c>
      <c r="B40" s="9" t="s">
        <v>1171</v>
      </c>
      <c r="C40" s="9">
        <v>290.0</v>
      </c>
      <c r="D40" s="9" t="s">
        <v>1228</v>
      </c>
      <c r="E40" s="10">
        <v>1.0</v>
      </c>
      <c r="G40" s="11">
        <f t="array" ref="G40">SUM(COUNTIF(($C$2:C35),C40:C60))</f>
        <v>13</v>
      </c>
      <c r="H40" s="12">
        <f>IFERROR(__xludf.DUMMYFUNCTION("COUNTUNIQUE(C40:C60)"),21.0)</f>
        <v>21</v>
      </c>
      <c r="I40" s="13">
        <f>G40/H40</f>
        <v>0.619047619</v>
      </c>
      <c r="L40" s="4"/>
      <c r="M40" s="4"/>
    </row>
    <row r="41">
      <c r="A41" s="9" t="s">
        <v>1137</v>
      </c>
      <c r="B41" s="9" t="s">
        <v>1171</v>
      </c>
      <c r="C41" s="9">
        <v>290.1</v>
      </c>
      <c r="D41" s="9" t="s">
        <v>1229</v>
      </c>
      <c r="E41" s="10">
        <v>1.0</v>
      </c>
      <c r="L41" s="4"/>
      <c r="M41" s="4"/>
    </row>
    <row r="42">
      <c r="A42" s="9" t="s">
        <v>1137</v>
      </c>
      <c r="B42" s="9" t="s">
        <v>1171</v>
      </c>
      <c r="C42" s="9">
        <v>290.11</v>
      </c>
      <c r="D42" s="9" t="s">
        <v>1230</v>
      </c>
      <c r="E42" s="10">
        <v>1.0</v>
      </c>
      <c r="G42" s="3" t="s">
        <v>1142</v>
      </c>
      <c r="H42" s="3" t="s">
        <v>1143</v>
      </c>
      <c r="L42" s="4"/>
      <c r="M42" s="4"/>
    </row>
    <row r="43">
      <c r="A43" s="9" t="s">
        <v>1137</v>
      </c>
      <c r="B43" s="9" t="s">
        <v>1171</v>
      </c>
      <c r="C43" s="9">
        <v>290.12</v>
      </c>
      <c r="D43" s="9" t="s">
        <v>1231</v>
      </c>
      <c r="E43" s="10">
        <v>1.0</v>
      </c>
      <c r="G43" s="12">
        <f t="array" ref="G43">SUM(COUNTIF(($D$2:D35),D40:D60))</f>
        <v>9</v>
      </c>
      <c r="H43" s="12">
        <f>IFERROR(__xludf.DUMMYFUNCTION("COUNTUNIQUE(D40:D60)"),21.0)</f>
        <v>21</v>
      </c>
      <c r="I43" s="13">
        <f>IF($G43&gt;$H43,($H43/$G43),($G43/$H43))</f>
        <v>0.4285714286</v>
      </c>
      <c r="L43" s="4"/>
      <c r="M43" s="4"/>
    </row>
    <row r="44">
      <c r="A44" s="9" t="s">
        <v>1137</v>
      </c>
      <c r="B44" s="9" t="s">
        <v>1171</v>
      </c>
      <c r="C44" s="9">
        <v>290.13</v>
      </c>
      <c r="D44" s="9" t="s">
        <v>1232</v>
      </c>
      <c r="E44" s="10">
        <v>1.0</v>
      </c>
      <c r="L44" s="4"/>
      <c r="M44" s="4"/>
    </row>
    <row r="45">
      <c r="A45" s="9" t="s">
        <v>1137</v>
      </c>
      <c r="B45" s="9" t="s">
        <v>1171</v>
      </c>
      <c r="C45" s="9">
        <v>290.2</v>
      </c>
      <c r="D45" s="9" t="s">
        <v>1233</v>
      </c>
      <c r="E45" s="10">
        <v>1.0</v>
      </c>
      <c r="G45" s="3" t="s">
        <v>1147</v>
      </c>
      <c r="H45" s="3" t="s">
        <v>1143</v>
      </c>
      <c r="L45" s="4"/>
      <c r="M45" s="4"/>
    </row>
    <row r="46">
      <c r="A46" s="9" t="s">
        <v>1137</v>
      </c>
      <c r="B46" s="9" t="s">
        <v>1171</v>
      </c>
      <c r="C46" s="9">
        <v>290.21</v>
      </c>
      <c r="D46" s="9" t="s">
        <v>1234</v>
      </c>
      <c r="E46" s="10">
        <v>1.0</v>
      </c>
      <c r="G46" s="12">
        <f>IFERROR(__xludf.DUMMYFUNCTION("COUNTUNIQUE(A40:A45)"),1.0)</f>
        <v>1</v>
      </c>
      <c r="H46" s="12">
        <f>IFERROR(__xludf.DUMMYFUNCTION("COUNTUNIQUE($A$2:A35)"),1.0)</f>
        <v>1</v>
      </c>
      <c r="I46" s="13">
        <f>IF($G46&gt;$H46,($H46/$G46),($G46/$H46))</f>
        <v>1</v>
      </c>
      <c r="L46" s="4"/>
      <c r="M46" s="4"/>
    </row>
    <row r="47">
      <c r="A47" s="9" t="s">
        <v>1137</v>
      </c>
      <c r="B47" s="9" t="s">
        <v>1171</v>
      </c>
      <c r="C47" s="9">
        <v>290.3</v>
      </c>
      <c r="D47" s="9" t="s">
        <v>1235</v>
      </c>
      <c r="E47" s="10">
        <v>1.0</v>
      </c>
    </row>
    <row r="48">
      <c r="A48" s="9" t="s">
        <v>1137</v>
      </c>
      <c r="B48" s="9" t="s">
        <v>1171</v>
      </c>
      <c r="C48" s="9">
        <v>290.4</v>
      </c>
      <c r="D48" s="9" t="s">
        <v>1236</v>
      </c>
      <c r="E48" s="10">
        <v>1.0</v>
      </c>
    </row>
    <row r="49">
      <c r="A49" s="9" t="s">
        <v>1137</v>
      </c>
      <c r="B49" s="9" t="s">
        <v>1171</v>
      </c>
      <c r="C49" s="9">
        <v>290.41</v>
      </c>
      <c r="D49" s="9" t="s">
        <v>1237</v>
      </c>
      <c r="E49" s="10">
        <v>1.0</v>
      </c>
    </row>
    <row r="50">
      <c r="A50" s="9" t="s">
        <v>1137</v>
      </c>
      <c r="B50" s="9" t="s">
        <v>1171</v>
      </c>
      <c r="C50" s="9">
        <v>290.42</v>
      </c>
      <c r="D50" s="9" t="s">
        <v>1238</v>
      </c>
      <c r="E50" s="10">
        <v>1.0</v>
      </c>
    </row>
    <row r="51">
      <c r="A51" s="9" t="s">
        <v>1137</v>
      </c>
      <c r="B51" s="9" t="s">
        <v>1171</v>
      </c>
      <c r="C51" s="9">
        <v>290.43</v>
      </c>
      <c r="D51" s="9" t="s">
        <v>1239</v>
      </c>
      <c r="E51" s="10">
        <v>1.0</v>
      </c>
    </row>
    <row r="52">
      <c r="A52" s="9" t="s">
        <v>1137</v>
      </c>
      <c r="B52" s="9" t="s">
        <v>1171</v>
      </c>
      <c r="C52" s="9">
        <v>331.0</v>
      </c>
      <c r="D52" s="9" t="s">
        <v>1240</v>
      </c>
      <c r="E52" s="10">
        <v>1.0</v>
      </c>
    </row>
    <row r="53">
      <c r="A53" s="9" t="s">
        <v>1137</v>
      </c>
      <c r="B53" s="9" t="s">
        <v>273</v>
      </c>
      <c r="C53" s="9">
        <v>1244059.0</v>
      </c>
      <c r="D53" s="9" t="s">
        <v>1241</v>
      </c>
      <c r="E53" s="10">
        <v>1.0</v>
      </c>
    </row>
    <row r="54">
      <c r="A54" s="9" t="s">
        <v>1137</v>
      </c>
      <c r="B54" s="9" t="s">
        <v>273</v>
      </c>
      <c r="C54" s="9">
        <v>309362.0</v>
      </c>
      <c r="D54" s="9" t="s">
        <v>1242</v>
      </c>
      <c r="E54" s="10">
        <v>1.0</v>
      </c>
    </row>
    <row r="55">
      <c r="A55" s="9" t="s">
        <v>1137</v>
      </c>
      <c r="B55" s="9" t="s">
        <v>273</v>
      </c>
      <c r="C55" s="9">
        <v>197379.0</v>
      </c>
      <c r="D55" s="9" t="s">
        <v>1243</v>
      </c>
      <c r="E55" s="10">
        <v>1.0</v>
      </c>
    </row>
    <row r="56">
      <c r="A56" s="9" t="s">
        <v>1137</v>
      </c>
      <c r="B56" s="9" t="s">
        <v>273</v>
      </c>
      <c r="C56" s="9">
        <v>855332.0</v>
      </c>
      <c r="D56" s="9" t="s">
        <v>1244</v>
      </c>
      <c r="E56" s="10">
        <v>1.0</v>
      </c>
    </row>
    <row r="57">
      <c r="A57" s="9" t="s">
        <v>1137</v>
      </c>
      <c r="B57" s="9" t="s">
        <v>273</v>
      </c>
      <c r="C57" s="9">
        <v>897718.0</v>
      </c>
      <c r="D57" s="9" t="s">
        <v>1245</v>
      </c>
      <c r="E57" s="10">
        <v>1.0</v>
      </c>
    </row>
    <row r="58">
      <c r="A58" s="9" t="s">
        <v>1137</v>
      </c>
      <c r="B58" s="9" t="s">
        <v>273</v>
      </c>
      <c r="C58" s="9">
        <v>261004.0</v>
      </c>
      <c r="D58" s="9" t="s">
        <v>1246</v>
      </c>
      <c r="E58" s="10">
        <v>1.0</v>
      </c>
    </row>
    <row r="59">
      <c r="A59" s="9" t="s">
        <v>1137</v>
      </c>
      <c r="B59" s="9" t="s">
        <v>273</v>
      </c>
      <c r="C59" s="9">
        <v>890918.0</v>
      </c>
      <c r="D59" s="9" t="s">
        <v>1247</v>
      </c>
      <c r="E59" s="10">
        <v>1.0</v>
      </c>
    </row>
    <row r="60">
      <c r="A60" s="9" t="s">
        <v>1137</v>
      </c>
      <c r="B60" s="9" t="s">
        <v>273</v>
      </c>
      <c r="C60" s="9">
        <v>275388.0</v>
      </c>
      <c r="D60" s="9" t="s">
        <v>1248</v>
      </c>
      <c r="E60" s="10">
        <v>1.0</v>
      </c>
    </row>
  </sheetData>
  <mergeCells count="1">
    <mergeCell ref="A37:H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88"/>
    <col customWidth="1" min="4" max="4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272</v>
      </c>
      <c r="B2" s="3" t="s">
        <v>1249</v>
      </c>
      <c r="C2" s="3">
        <v>86003.0</v>
      </c>
      <c r="D2" s="3" t="s">
        <v>1250</v>
      </c>
      <c r="E2" s="3" t="s">
        <v>8</v>
      </c>
    </row>
    <row r="3">
      <c r="A3" s="3" t="s">
        <v>272</v>
      </c>
      <c r="B3" s="3" t="s">
        <v>1249</v>
      </c>
      <c r="C3" s="3">
        <v>95004.0</v>
      </c>
      <c r="D3" s="3" t="s">
        <v>1251</v>
      </c>
      <c r="E3" s="3" t="s">
        <v>8</v>
      </c>
    </row>
    <row r="4">
      <c r="A4" s="3" t="s">
        <v>272</v>
      </c>
      <c r="B4" s="3" t="s">
        <v>1249</v>
      </c>
      <c r="C4" s="3">
        <v>95010.0</v>
      </c>
      <c r="D4" s="3" t="s">
        <v>1252</v>
      </c>
      <c r="E4" s="3" t="s">
        <v>8</v>
      </c>
    </row>
    <row r="5">
      <c r="A5" s="3" t="s">
        <v>272</v>
      </c>
      <c r="B5" s="3" t="s">
        <v>1249</v>
      </c>
      <c r="C5" s="3">
        <v>95015.0</v>
      </c>
      <c r="D5" s="3" t="s">
        <v>1253</v>
      </c>
      <c r="E5" s="3" t="s">
        <v>8</v>
      </c>
    </row>
    <row r="6">
      <c r="A6" s="3" t="s">
        <v>272</v>
      </c>
      <c r="B6" s="3" t="s">
        <v>1249</v>
      </c>
      <c r="C6" s="3">
        <v>95024.0</v>
      </c>
      <c r="D6" s="3" t="s">
        <v>1254</v>
      </c>
      <c r="E6" s="3" t="s">
        <v>8</v>
      </c>
    </row>
    <row r="7">
      <c r="A7" s="3" t="s">
        <v>272</v>
      </c>
      <c r="B7" s="3" t="s">
        <v>1249</v>
      </c>
      <c r="C7" s="3">
        <v>95027.0</v>
      </c>
      <c r="D7" s="3" t="s">
        <v>1255</v>
      </c>
      <c r="E7" s="3" t="s">
        <v>8</v>
      </c>
    </row>
    <row r="8">
      <c r="A8" s="3" t="s">
        <v>272</v>
      </c>
      <c r="B8" s="3" t="s">
        <v>1249</v>
      </c>
      <c r="C8" s="3">
        <v>95028.0</v>
      </c>
      <c r="D8" s="3" t="s">
        <v>1256</v>
      </c>
      <c r="E8" s="3" t="s">
        <v>8</v>
      </c>
    </row>
    <row r="9">
      <c r="A9" s="3" t="s">
        <v>272</v>
      </c>
      <c r="B9" s="3" t="s">
        <v>1249</v>
      </c>
      <c r="C9" s="3">
        <v>95075.0</v>
      </c>
      <c r="D9" s="3" t="s">
        <v>1257</v>
      </c>
      <c r="E9" s="3" t="s">
        <v>8</v>
      </c>
    </row>
    <row r="11">
      <c r="A11" s="3" t="s">
        <v>1131</v>
      </c>
    </row>
    <row r="13">
      <c r="A13" s="6" t="s">
        <v>0</v>
      </c>
      <c r="B13" s="6" t="s">
        <v>1132</v>
      </c>
      <c r="C13" s="6" t="s">
        <v>1133</v>
      </c>
      <c r="D13" s="6" t="s">
        <v>1134</v>
      </c>
      <c r="E13" s="7" t="s">
        <v>4</v>
      </c>
      <c r="G13" s="8" t="s">
        <v>1135</v>
      </c>
      <c r="H13" s="8" t="s">
        <v>1136</v>
      </c>
    </row>
    <row r="14">
      <c r="A14" s="9" t="s">
        <v>1137</v>
      </c>
      <c r="B14" s="9" t="s">
        <v>1258</v>
      </c>
      <c r="C14" s="9">
        <v>95004.0</v>
      </c>
      <c r="D14" s="9" t="s">
        <v>1259</v>
      </c>
      <c r="E14" s="10">
        <v>1.0</v>
      </c>
      <c r="G14" s="11">
        <f t="array" ref="G14">SUM(COUNTIF(($C$2:C9),C14:C23))</f>
        <v>4</v>
      </c>
      <c r="H14" s="12">
        <f>IFERROR(__xludf.DUMMYFUNCTION("COUNTUNIQUE(C14:C19)"),6.0)</f>
        <v>6</v>
      </c>
      <c r="I14" s="13">
        <f>G14/H14</f>
        <v>0.6666666667</v>
      </c>
    </row>
    <row r="15">
      <c r="A15" s="9" t="s">
        <v>1137</v>
      </c>
      <c r="B15" s="9" t="s">
        <v>1258</v>
      </c>
      <c r="C15" s="9">
        <v>95024.0</v>
      </c>
      <c r="D15" s="9" t="s">
        <v>1260</v>
      </c>
      <c r="E15" s="10">
        <v>1.0</v>
      </c>
    </row>
    <row r="16">
      <c r="A16" s="9" t="s">
        <v>1137</v>
      </c>
      <c r="B16" s="9" t="s">
        <v>1258</v>
      </c>
      <c r="C16" s="9">
        <v>95027.0</v>
      </c>
      <c r="D16" s="9" t="s">
        <v>1261</v>
      </c>
      <c r="E16" s="10">
        <v>1.0</v>
      </c>
      <c r="G16" s="3" t="s">
        <v>1142</v>
      </c>
      <c r="H16" s="3" t="s">
        <v>1143</v>
      </c>
    </row>
    <row r="17">
      <c r="A17" s="9" t="s">
        <v>1137</v>
      </c>
      <c r="B17" s="9" t="s">
        <v>1258</v>
      </c>
      <c r="C17" s="9">
        <v>86003.0</v>
      </c>
      <c r="D17" s="9" t="s">
        <v>1262</v>
      </c>
      <c r="E17" s="10">
        <v>1.0</v>
      </c>
      <c r="G17" s="12">
        <f t="array" ref="G17">SUM(COUNTIF(($D$2:D9),D14:D19))</f>
        <v>0</v>
      </c>
      <c r="H17" s="12">
        <f>IFERROR(__xludf.DUMMYFUNCTION("COUNTUNIQUE(D14:D23)"),6.0)</f>
        <v>6</v>
      </c>
      <c r="I17" s="13">
        <f>IF($G17&gt;$H17,($H17/$G17),($G17/$H17))</f>
        <v>0</v>
      </c>
    </row>
    <row r="18">
      <c r="A18" s="9" t="s">
        <v>1137</v>
      </c>
      <c r="B18" s="9" t="s">
        <v>1258</v>
      </c>
      <c r="C18" s="9">
        <v>95076.0</v>
      </c>
      <c r="D18" s="9" t="s">
        <v>1263</v>
      </c>
      <c r="E18" s="10">
        <v>1.0</v>
      </c>
    </row>
    <row r="19">
      <c r="A19" s="9" t="s">
        <v>1137</v>
      </c>
      <c r="B19" s="9" t="s">
        <v>1258</v>
      </c>
      <c r="C19" s="9">
        <v>95079.0</v>
      </c>
      <c r="D19" s="9" t="s">
        <v>1264</v>
      </c>
      <c r="E19" s="10">
        <v>1.0</v>
      </c>
      <c r="G19" s="3" t="s">
        <v>1147</v>
      </c>
      <c r="H19" s="3" t="s">
        <v>1143</v>
      </c>
    </row>
    <row r="20">
      <c r="G20" s="12">
        <f>IFERROR(__xludf.DUMMYFUNCTION("COUNTUNIQUE(A14:A19)"),1.0)</f>
        <v>1</v>
      </c>
      <c r="H20" s="12">
        <f>IFERROR(__xludf.DUMMYFUNCTION("COUNTUNIQUE($A$2:A9)"),1.0)</f>
        <v>1</v>
      </c>
      <c r="I20" s="13">
        <f>IF($G20&gt;$H20,($H20/$G20),($G20/$H20))</f>
        <v>1</v>
      </c>
    </row>
  </sheetData>
  <mergeCells count="1">
    <mergeCell ref="A11:H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1137</v>
      </c>
      <c r="B2" s="3" t="s">
        <v>6</v>
      </c>
      <c r="C2" s="3">
        <v>282.42</v>
      </c>
      <c r="D2" s="3" t="s">
        <v>1265</v>
      </c>
      <c r="E2" s="3" t="s">
        <v>1266</v>
      </c>
    </row>
    <row r="3">
      <c r="A3" s="3" t="s">
        <v>1137</v>
      </c>
      <c r="B3" s="3" t="s">
        <v>6</v>
      </c>
      <c r="C3" s="3">
        <v>282.41</v>
      </c>
      <c r="D3" s="3" t="s">
        <v>1267</v>
      </c>
      <c r="E3" s="3" t="s">
        <v>1266</v>
      </c>
    </row>
    <row r="4">
      <c r="A4" s="3" t="s">
        <v>1137</v>
      </c>
      <c r="B4" s="3" t="s">
        <v>6</v>
      </c>
      <c r="C4" s="3">
        <v>282.62</v>
      </c>
      <c r="D4" s="3" t="s">
        <v>1268</v>
      </c>
      <c r="E4" s="3" t="s">
        <v>1266</v>
      </c>
    </row>
    <row r="5">
      <c r="A5" s="3" t="s">
        <v>1137</v>
      </c>
      <c r="B5" s="3" t="s">
        <v>6</v>
      </c>
      <c r="C5" s="3">
        <v>282.61</v>
      </c>
      <c r="D5" s="3" t="s">
        <v>1269</v>
      </c>
      <c r="E5" s="3" t="s">
        <v>1266</v>
      </c>
    </row>
    <row r="6">
      <c r="A6" s="3" t="s">
        <v>1137</v>
      </c>
      <c r="B6" s="3" t="s">
        <v>6</v>
      </c>
      <c r="C6" s="15" t="s">
        <v>1270</v>
      </c>
      <c r="D6" s="3" t="s">
        <v>1271</v>
      </c>
      <c r="E6" s="3" t="s">
        <v>1266</v>
      </c>
    </row>
    <row r="7">
      <c r="A7" s="3" t="s">
        <v>1137</v>
      </c>
      <c r="B7" s="3" t="s">
        <v>6</v>
      </c>
      <c r="C7" s="3">
        <v>282.64</v>
      </c>
      <c r="D7" s="3" t="s">
        <v>1272</v>
      </c>
      <c r="E7" s="3" t="s">
        <v>1266</v>
      </c>
    </row>
    <row r="8">
      <c r="A8" s="3" t="s">
        <v>1137</v>
      </c>
      <c r="B8" s="3" t="s">
        <v>6</v>
      </c>
      <c r="C8" s="3">
        <v>282.63</v>
      </c>
      <c r="D8" s="3" t="s">
        <v>1273</v>
      </c>
      <c r="E8" s="3" t="s">
        <v>1266</v>
      </c>
    </row>
    <row r="9">
      <c r="A9" s="3" t="s">
        <v>1137</v>
      </c>
      <c r="B9" s="3" t="s">
        <v>6</v>
      </c>
      <c r="C9" s="3">
        <v>282.69</v>
      </c>
      <c r="D9" s="3" t="s">
        <v>1274</v>
      </c>
      <c r="E9" s="3" t="s">
        <v>1266</v>
      </c>
    </row>
    <row r="10">
      <c r="A10" s="3" t="s">
        <v>1137</v>
      </c>
      <c r="B10" s="3" t="s">
        <v>6</v>
      </c>
      <c r="C10" s="3">
        <v>282.68</v>
      </c>
      <c r="D10" s="3" t="s">
        <v>1275</v>
      </c>
      <c r="E10" s="3" t="s">
        <v>1266</v>
      </c>
    </row>
    <row r="12">
      <c r="A12" s="3" t="s">
        <v>1131</v>
      </c>
    </row>
    <row r="13">
      <c r="A13" s="6" t="s">
        <v>0</v>
      </c>
      <c r="B13" s="6" t="s">
        <v>1132</v>
      </c>
      <c r="C13" s="6" t="s">
        <v>1133</v>
      </c>
      <c r="D13" s="6" t="s">
        <v>1134</v>
      </c>
      <c r="E13" s="7" t="s">
        <v>4</v>
      </c>
      <c r="G13" s="8" t="s">
        <v>1135</v>
      </c>
      <c r="H13" s="8" t="s">
        <v>1136</v>
      </c>
    </row>
    <row r="14">
      <c r="A14" s="9" t="s">
        <v>1137</v>
      </c>
      <c r="B14" s="9" t="s">
        <v>1171</v>
      </c>
      <c r="C14" s="9">
        <v>282.6</v>
      </c>
      <c r="D14" s="9" t="s">
        <v>1276</v>
      </c>
      <c r="E14" s="10">
        <v>1.0</v>
      </c>
      <c r="G14" s="11">
        <f t="array" ref="G14">SUM(COUNTIF(($C$2:C10),C14:C23))</f>
        <v>8</v>
      </c>
      <c r="H14" s="12">
        <f>IFERROR(__xludf.DUMMYFUNCTION("COUNTUNIQUE(C14:C23)"),9.0)</f>
        <v>9</v>
      </c>
      <c r="I14" s="13">
        <f>G14/H14</f>
        <v>0.8888888889</v>
      </c>
    </row>
    <row r="15">
      <c r="A15" s="9" t="s">
        <v>1137</v>
      </c>
      <c r="B15" s="9" t="s">
        <v>1171</v>
      </c>
      <c r="C15" s="9">
        <v>282.6</v>
      </c>
      <c r="D15" s="9" t="s">
        <v>1271</v>
      </c>
      <c r="E15" s="10">
        <v>1.0</v>
      </c>
    </row>
    <row r="16">
      <c r="A16" s="9" t="s">
        <v>1137</v>
      </c>
      <c r="B16" s="9" t="s">
        <v>1171</v>
      </c>
      <c r="C16" s="9">
        <v>282.61</v>
      </c>
      <c r="D16" s="9" t="s">
        <v>1269</v>
      </c>
      <c r="E16" s="10">
        <v>1.0</v>
      </c>
      <c r="G16" s="3" t="s">
        <v>1142</v>
      </c>
      <c r="H16" s="3" t="s">
        <v>1143</v>
      </c>
    </row>
    <row r="17">
      <c r="A17" s="9" t="s">
        <v>1137</v>
      </c>
      <c r="B17" s="9" t="s">
        <v>1171</v>
      </c>
      <c r="C17" s="9">
        <v>282.62</v>
      </c>
      <c r="D17" s="9" t="s">
        <v>1268</v>
      </c>
      <c r="E17" s="10">
        <v>1.0</v>
      </c>
      <c r="G17" s="12">
        <f t="array" ref="G17">SUM(COUNTIF(($D$2:D10),D14:D23))</f>
        <v>5</v>
      </c>
      <c r="H17" s="12">
        <f>IFERROR(__xludf.DUMMYFUNCTION("COUNTUNIQUE(D14:D23)"),10.0)</f>
        <v>10</v>
      </c>
      <c r="I17" s="13">
        <f>IF($G17&gt;$H17,($H17/$G17),($G17/$H17))</f>
        <v>0.5</v>
      </c>
    </row>
    <row r="18">
      <c r="A18" s="9" t="s">
        <v>1137</v>
      </c>
      <c r="B18" s="9" t="s">
        <v>1171</v>
      </c>
      <c r="C18" s="9">
        <v>282.63</v>
      </c>
      <c r="D18" s="9" t="s">
        <v>1277</v>
      </c>
      <c r="E18" s="10">
        <v>1.0</v>
      </c>
    </row>
    <row r="19">
      <c r="A19" s="9" t="s">
        <v>1137</v>
      </c>
      <c r="B19" s="9" t="s">
        <v>1171</v>
      </c>
      <c r="C19" s="9">
        <v>282.64</v>
      </c>
      <c r="D19" s="9" t="s">
        <v>1278</v>
      </c>
      <c r="E19" s="10">
        <v>1.0</v>
      </c>
      <c r="G19" s="3" t="s">
        <v>1147</v>
      </c>
      <c r="H19" s="3" t="s">
        <v>1143</v>
      </c>
    </row>
    <row r="20">
      <c r="A20" s="9" t="s">
        <v>1137</v>
      </c>
      <c r="B20" s="9" t="s">
        <v>1171</v>
      </c>
      <c r="C20" s="9">
        <v>282.68</v>
      </c>
      <c r="D20" s="9" t="s">
        <v>1275</v>
      </c>
      <c r="E20" s="10">
        <v>1.0</v>
      </c>
      <c r="G20" s="12">
        <f>IFERROR(__xludf.DUMMYFUNCTION("COUNTUNIQUE(A14:A23)"),2.0)</f>
        <v>2</v>
      </c>
      <c r="H20" s="12">
        <f>IFERROR(__xludf.DUMMYFUNCTION("COUNTUNIQUE($A$2:A10)"),1.0)</f>
        <v>1</v>
      </c>
      <c r="I20" s="13">
        <f>IF($G20&gt;$H20,($H20/$G20),($G20/$H20))</f>
        <v>0.5</v>
      </c>
    </row>
    <row r="21">
      <c r="A21" s="9" t="s">
        <v>1137</v>
      </c>
      <c r="B21" s="9" t="s">
        <v>1171</v>
      </c>
      <c r="C21" s="9">
        <v>282.69</v>
      </c>
      <c r="D21" s="9" t="s">
        <v>1274</v>
      </c>
      <c r="E21" s="10">
        <v>1.0</v>
      </c>
    </row>
    <row r="22">
      <c r="A22" s="9" t="s">
        <v>1151</v>
      </c>
      <c r="B22" s="9" t="s">
        <v>1171</v>
      </c>
      <c r="C22" s="9">
        <v>282.5</v>
      </c>
      <c r="D22" s="9" t="s">
        <v>1279</v>
      </c>
      <c r="E22" s="10">
        <v>1.0</v>
      </c>
    </row>
    <row r="23">
      <c r="A23" s="9" t="s">
        <v>1151</v>
      </c>
      <c r="B23" s="9" t="s">
        <v>1171</v>
      </c>
      <c r="C23" s="9">
        <v>283.9</v>
      </c>
      <c r="D23" s="9" t="s">
        <v>1280</v>
      </c>
      <c r="E23" s="10">
        <v>1.0</v>
      </c>
    </row>
    <row r="56">
      <c r="C56" s="3" t="s">
        <v>1281</v>
      </c>
    </row>
    <row r="58">
      <c r="D58" s="3" t="s">
        <v>1282</v>
      </c>
      <c r="E58" s="3" t="s">
        <v>1283</v>
      </c>
      <c r="F58" s="3" t="s">
        <v>1284</v>
      </c>
      <c r="G58" s="3" t="s">
        <v>1285</v>
      </c>
      <c r="H58" s="3" t="s">
        <v>1286</v>
      </c>
      <c r="I58" s="3" t="s">
        <v>1287</v>
      </c>
      <c r="J58" s="3" t="s">
        <v>1288</v>
      </c>
      <c r="K58" s="3" t="s">
        <v>1289</v>
      </c>
      <c r="L58" s="3" t="s">
        <v>1290</v>
      </c>
      <c r="M58" s="3" t="s">
        <v>1291</v>
      </c>
      <c r="N58" s="3" t="s">
        <v>1292</v>
      </c>
      <c r="O58" s="3" t="s">
        <v>1293</v>
      </c>
      <c r="P58" s="3" t="s">
        <v>1</v>
      </c>
    </row>
    <row r="59">
      <c r="D59" s="3">
        <v>4.4828817E7</v>
      </c>
      <c r="E59" s="3">
        <v>282.43</v>
      </c>
      <c r="F59" s="3" t="s">
        <v>1294</v>
      </c>
      <c r="G59" s="3" t="s">
        <v>1295</v>
      </c>
      <c r="H59" s="3" t="s">
        <v>1296</v>
      </c>
      <c r="I59" s="3">
        <v>0.0</v>
      </c>
      <c r="J59" s="3">
        <v>0.0</v>
      </c>
      <c r="K59" s="3">
        <v>0.0</v>
      </c>
      <c r="L59" s="3">
        <v>0.0</v>
      </c>
      <c r="M59" s="4">
        <v>25568.0</v>
      </c>
      <c r="N59" s="4">
        <v>73049.0</v>
      </c>
      <c r="O59" s="3" t="s">
        <v>1297</v>
      </c>
      <c r="P59" s="3" t="s">
        <v>285</v>
      </c>
    </row>
    <row r="60">
      <c r="D60" s="3">
        <v>4.4827637E7</v>
      </c>
      <c r="E60" s="3">
        <v>282.2</v>
      </c>
      <c r="F60" s="3" t="s">
        <v>1298</v>
      </c>
      <c r="G60" s="3" t="s">
        <v>1299</v>
      </c>
      <c r="H60" s="3" t="s">
        <v>1296</v>
      </c>
      <c r="I60" s="3">
        <v>0.0</v>
      </c>
      <c r="J60" s="3">
        <v>0.0</v>
      </c>
      <c r="K60" s="3">
        <v>0.0</v>
      </c>
      <c r="L60" s="3">
        <v>0.0</v>
      </c>
      <c r="M60" s="4">
        <v>25568.0</v>
      </c>
      <c r="N60" s="4">
        <v>73049.0</v>
      </c>
      <c r="O60" s="3" t="s">
        <v>1297</v>
      </c>
      <c r="P60" s="3" t="s">
        <v>285</v>
      </c>
    </row>
    <row r="61">
      <c r="D61" s="3">
        <v>4.4829909E7</v>
      </c>
      <c r="E61" s="3">
        <v>282.44</v>
      </c>
      <c r="F61" s="3" t="s">
        <v>1300</v>
      </c>
      <c r="G61" s="3" t="s">
        <v>1295</v>
      </c>
      <c r="H61" s="3" t="s">
        <v>1296</v>
      </c>
      <c r="I61" s="3">
        <v>0.0</v>
      </c>
      <c r="J61" s="3">
        <v>0.0</v>
      </c>
      <c r="K61" s="3">
        <v>0.0</v>
      </c>
      <c r="L61" s="3">
        <v>0.0</v>
      </c>
      <c r="M61" s="4">
        <v>25568.0</v>
      </c>
      <c r="N61" s="4">
        <v>73049.0</v>
      </c>
      <c r="O61" s="3" t="s">
        <v>1297</v>
      </c>
      <c r="P61" s="3" t="s">
        <v>285</v>
      </c>
    </row>
    <row r="62">
      <c r="D62" s="3">
        <v>4.4822957E7</v>
      </c>
      <c r="E62" s="3">
        <v>282.45</v>
      </c>
      <c r="F62" s="3" t="s">
        <v>1301</v>
      </c>
      <c r="G62" s="3" t="s">
        <v>1295</v>
      </c>
      <c r="H62" s="3" t="s">
        <v>1296</v>
      </c>
      <c r="I62" s="3">
        <v>0.0</v>
      </c>
      <c r="J62" s="3">
        <v>0.0</v>
      </c>
      <c r="K62" s="3">
        <v>0.0</v>
      </c>
      <c r="L62" s="3">
        <v>0.0</v>
      </c>
      <c r="M62" s="4">
        <v>25568.0</v>
      </c>
      <c r="N62" s="4">
        <v>73049.0</v>
      </c>
      <c r="O62" s="3" t="s">
        <v>1297</v>
      </c>
      <c r="P62" s="3" t="s">
        <v>285</v>
      </c>
    </row>
    <row r="63">
      <c r="D63" s="3">
        <v>4.4825276E7</v>
      </c>
      <c r="E63" s="3">
        <v>282.62</v>
      </c>
      <c r="F63" s="3" t="s">
        <v>1268</v>
      </c>
      <c r="G63" s="3" t="s">
        <v>1295</v>
      </c>
      <c r="H63" s="3" t="s">
        <v>1296</v>
      </c>
      <c r="I63" s="3">
        <v>0.0</v>
      </c>
      <c r="J63" s="3">
        <v>0.0</v>
      </c>
      <c r="K63" s="3">
        <v>0.0</v>
      </c>
      <c r="L63" s="3">
        <v>0.0</v>
      </c>
      <c r="M63" s="4">
        <v>25568.0</v>
      </c>
      <c r="N63" s="4">
        <v>73049.0</v>
      </c>
      <c r="O63" s="3" t="s">
        <v>1297</v>
      </c>
      <c r="P63" s="3" t="s">
        <v>285</v>
      </c>
    </row>
    <row r="64">
      <c r="D64" s="3">
        <v>4.4827638E7</v>
      </c>
      <c r="E64" s="3">
        <v>282.61</v>
      </c>
      <c r="F64" s="3" t="s">
        <v>1269</v>
      </c>
      <c r="G64" s="3" t="s">
        <v>1295</v>
      </c>
      <c r="H64" s="3" t="s">
        <v>1296</v>
      </c>
      <c r="I64" s="3">
        <v>0.0</v>
      </c>
      <c r="J64" s="3">
        <v>0.0</v>
      </c>
      <c r="K64" s="3">
        <v>0.0</v>
      </c>
      <c r="L64" s="3">
        <v>0.0</v>
      </c>
      <c r="M64" s="4">
        <v>25568.0</v>
      </c>
      <c r="N64" s="4">
        <v>73049.0</v>
      </c>
      <c r="O64" s="3" t="s">
        <v>1297</v>
      </c>
      <c r="P64" s="3" t="s">
        <v>285</v>
      </c>
    </row>
    <row r="65">
      <c r="D65" s="3">
        <v>4.4819528E7</v>
      </c>
      <c r="E65" s="3">
        <v>282.47</v>
      </c>
      <c r="F65" s="3" t="s">
        <v>1302</v>
      </c>
      <c r="G65" s="3" t="s">
        <v>1295</v>
      </c>
      <c r="H65" s="3" t="s">
        <v>1296</v>
      </c>
      <c r="I65" s="3">
        <v>0.0</v>
      </c>
      <c r="J65" s="3">
        <v>0.0</v>
      </c>
      <c r="K65" s="3">
        <v>0.0</v>
      </c>
      <c r="L65" s="3">
        <v>0.0</v>
      </c>
      <c r="M65" s="4">
        <v>25568.0</v>
      </c>
      <c r="N65" s="4">
        <v>73049.0</v>
      </c>
      <c r="O65" s="3" t="s">
        <v>1297</v>
      </c>
      <c r="P65" s="3" t="s">
        <v>285</v>
      </c>
    </row>
    <row r="66">
      <c r="D66" s="3">
        <v>4.4820697E7</v>
      </c>
      <c r="E66" s="3">
        <v>282.1</v>
      </c>
      <c r="F66" s="3" t="s">
        <v>1303</v>
      </c>
      <c r="G66" s="3" t="s">
        <v>1299</v>
      </c>
      <c r="H66" s="3" t="s">
        <v>1296</v>
      </c>
      <c r="I66" s="3">
        <v>0.0</v>
      </c>
      <c r="J66" s="3">
        <v>0.0</v>
      </c>
      <c r="K66" s="3">
        <v>0.0</v>
      </c>
      <c r="L66" s="3">
        <v>0.0</v>
      </c>
      <c r="M66" s="4">
        <v>25568.0</v>
      </c>
      <c r="N66" s="4">
        <v>73049.0</v>
      </c>
      <c r="O66" s="3" t="s">
        <v>1297</v>
      </c>
      <c r="P66" s="3" t="s">
        <v>285</v>
      </c>
    </row>
    <row r="67">
      <c r="D67" s="3">
        <v>4.4824097E7</v>
      </c>
      <c r="E67" s="3">
        <v>282.9</v>
      </c>
      <c r="F67" s="3" t="s">
        <v>1304</v>
      </c>
      <c r="G67" s="3" t="s">
        <v>1299</v>
      </c>
      <c r="H67" s="3" t="s">
        <v>1296</v>
      </c>
      <c r="I67" s="3">
        <v>0.0</v>
      </c>
      <c r="J67" s="3">
        <v>0.0</v>
      </c>
      <c r="K67" s="3">
        <v>0.0</v>
      </c>
      <c r="L67" s="3">
        <v>0.0</v>
      </c>
      <c r="M67" s="4">
        <v>25568.0</v>
      </c>
      <c r="N67" s="4">
        <v>73049.0</v>
      </c>
      <c r="O67" s="3" t="s">
        <v>1297</v>
      </c>
      <c r="P67" s="3" t="s">
        <v>285</v>
      </c>
    </row>
    <row r="68">
      <c r="D68" s="3">
        <v>4.4832209E7</v>
      </c>
      <c r="E68" s="3">
        <v>282.0</v>
      </c>
      <c r="F68" s="3" t="s">
        <v>1305</v>
      </c>
      <c r="G68" s="3" t="s">
        <v>1299</v>
      </c>
      <c r="H68" s="3" t="s">
        <v>1296</v>
      </c>
      <c r="I68" s="3">
        <v>0.0</v>
      </c>
      <c r="J68" s="3">
        <v>0.0</v>
      </c>
      <c r="K68" s="3">
        <v>0.0</v>
      </c>
      <c r="L68" s="3">
        <v>0.0</v>
      </c>
      <c r="M68" s="4">
        <v>25568.0</v>
      </c>
      <c r="N68" s="4">
        <v>73049.0</v>
      </c>
      <c r="O68" s="3" t="s">
        <v>1297</v>
      </c>
      <c r="P68" s="3" t="s">
        <v>285</v>
      </c>
    </row>
    <row r="69">
      <c r="D69" s="3">
        <v>4.4831066E7</v>
      </c>
      <c r="E69" s="3">
        <v>282.7</v>
      </c>
      <c r="F69" s="3" t="s">
        <v>1306</v>
      </c>
      <c r="G69" s="3" t="s">
        <v>1299</v>
      </c>
      <c r="H69" s="3" t="s">
        <v>1296</v>
      </c>
      <c r="I69" s="3">
        <v>0.0</v>
      </c>
      <c r="J69" s="3">
        <v>0.0</v>
      </c>
      <c r="K69" s="3">
        <v>0.0</v>
      </c>
      <c r="L69" s="3">
        <v>0.0</v>
      </c>
      <c r="M69" s="4">
        <v>25568.0</v>
      </c>
      <c r="N69" s="4">
        <v>73049.0</v>
      </c>
      <c r="O69" s="3" t="s">
        <v>1297</v>
      </c>
      <c r="P69" s="3" t="s">
        <v>285</v>
      </c>
    </row>
    <row r="70">
      <c r="D70" s="3">
        <v>4.4821804E7</v>
      </c>
      <c r="E70" s="3">
        <v>282.3</v>
      </c>
      <c r="F70" s="3" t="s">
        <v>1307</v>
      </c>
      <c r="G70" s="3" t="s">
        <v>1299</v>
      </c>
      <c r="H70" s="3" t="s">
        <v>1296</v>
      </c>
      <c r="I70" s="3">
        <v>0.0</v>
      </c>
      <c r="J70" s="3">
        <v>0.0</v>
      </c>
      <c r="K70" s="3">
        <v>0.0</v>
      </c>
      <c r="L70" s="3">
        <v>0.0</v>
      </c>
      <c r="M70" s="4">
        <v>25568.0</v>
      </c>
      <c r="N70" s="4">
        <v>73049.0</v>
      </c>
      <c r="O70" s="3" t="s">
        <v>1297</v>
      </c>
      <c r="P70" s="3" t="s">
        <v>285</v>
      </c>
    </row>
    <row r="71">
      <c r="D71" s="3">
        <v>4.4825277E7</v>
      </c>
      <c r="E71" s="3">
        <v>282.69</v>
      </c>
      <c r="F71" s="3" t="s">
        <v>1274</v>
      </c>
      <c r="G71" s="3" t="s">
        <v>1295</v>
      </c>
      <c r="H71" s="3" t="s">
        <v>1296</v>
      </c>
      <c r="I71" s="3">
        <v>0.0</v>
      </c>
      <c r="J71" s="3">
        <v>0.0</v>
      </c>
      <c r="K71" s="3">
        <v>0.0</v>
      </c>
      <c r="L71" s="3">
        <v>0.0</v>
      </c>
      <c r="M71" s="4">
        <v>25568.0</v>
      </c>
      <c r="N71" s="4">
        <v>73049.0</v>
      </c>
      <c r="O71" s="3" t="s">
        <v>1297</v>
      </c>
      <c r="P71" s="3" t="s">
        <v>285</v>
      </c>
    </row>
    <row r="72">
      <c r="D72" s="3">
        <v>4.4836942E7</v>
      </c>
      <c r="E72" s="3">
        <v>282.68</v>
      </c>
      <c r="F72" s="3" t="s">
        <v>1275</v>
      </c>
      <c r="G72" s="3" t="s">
        <v>1295</v>
      </c>
      <c r="H72" s="3" t="s">
        <v>1296</v>
      </c>
      <c r="I72" s="3">
        <v>0.0</v>
      </c>
      <c r="J72" s="3">
        <v>0.0</v>
      </c>
      <c r="K72" s="3">
        <v>0.0</v>
      </c>
      <c r="L72" s="3">
        <v>0.0</v>
      </c>
      <c r="M72" s="4">
        <v>25568.0</v>
      </c>
      <c r="N72" s="4">
        <v>73049.0</v>
      </c>
      <c r="O72" s="3" t="s">
        <v>1297</v>
      </c>
      <c r="P72" s="3" t="s">
        <v>285</v>
      </c>
    </row>
    <row r="73">
      <c r="D73" s="3">
        <v>4.4828819E7</v>
      </c>
      <c r="E73" s="3">
        <v>282.8</v>
      </c>
      <c r="F73" s="3" t="s">
        <v>1308</v>
      </c>
      <c r="G73" s="3" t="s">
        <v>1299</v>
      </c>
      <c r="H73" s="3" t="s">
        <v>1296</v>
      </c>
      <c r="I73" s="3">
        <v>0.0</v>
      </c>
      <c r="J73" s="3">
        <v>0.0</v>
      </c>
      <c r="K73" s="3">
        <v>0.0</v>
      </c>
      <c r="L73" s="3">
        <v>0.0</v>
      </c>
      <c r="M73" s="4">
        <v>25568.0</v>
      </c>
      <c r="N73" s="4">
        <v>73049.0</v>
      </c>
      <c r="O73" s="3" t="s">
        <v>1297</v>
      </c>
      <c r="P73" s="3" t="s">
        <v>285</v>
      </c>
    </row>
    <row r="74">
      <c r="D74" s="3">
        <v>4.4820698E7</v>
      </c>
      <c r="E74" s="3">
        <v>282.49</v>
      </c>
      <c r="F74" s="3" t="s">
        <v>1309</v>
      </c>
      <c r="G74" s="3" t="s">
        <v>1295</v>
      </c>
      <c r="H74" s="3" t="s">
        <v>1296</v>
      </c>
      <c r="I74" s="3">
        <v>0.0</v>
      </c>
      <c r="J74" s="3">
        <v>0.0</v>
      </c>
      <c r="K74" s="3">
        <v>0.0</v>
      </c>
      <c r="L74" s="3">
        <v>0.0</v>
      </c>
      <c r="M74" s="4">
        <v>25568.0</v>
      </c>
      <c r="N74" s="4">
        <v>73049.0</v>
      </c>
      <c r="O74" s="3" t="s">
        <v>1297</v>
      </c>
      <c r="P74" s="3" t="s">
        <v>285</v>
      </c>
    </row>
    <row r="75">
      <c r="D75" s="3">
        <v>4.4820699E7</v>
      </c>
      <c r="E75" s="3">
        <v>282.6</v>
      </c>
      <c r="F75" s="3" t="s">
        <v>1276</v>
      </c>
      <c r="G75" s="3" t="s">
        <v>1310</v>
      </c>
      <c r="H75" s="3" t="s">
        <v>1296</v>
      </c>
      <c r="I75" s="3">
        <v>0.0</v>
      </c>
      <c r="J75" s="3">
        <v>0.0</v>
      </c>
      <c r="K75" s="3">
        <v>0.0</v>
      </c>
      <c r="L75" s="3">
        <v>0.0</v>
      </c>
      <c r="M75" s="4">
        <v>25568.0</v>
      </c>
      <c r="N75" s="4">
        <v>73049.0</v>
      </c>
      <c r="O75" s="3" t="s">
        <v>1297</v>
      </c>
      <c r="P75" s="3" t="s">
        <v>285</v>
      </c>
    </row>
    <row r="76">
      <c r="D76" s="3">
        <v>4.4831065E7</v>
      </c>
      <c r="E76" s="15" t="s">
        <v>1270</v>
      </c>
      <c r="F76" s="3" t="s">
        <v>1271</v>
      </c>
      <c r="G76" s="3" t="s">
        <v>1295</v>
      </c>
      <c r="H76" s="3" t="s">
        <v>1296</v>
      </c>
      <c r="I76" s="3">
        <v>0.0</v>
      </c>
      <c r="J76" s="3">
        <v>0.0</v>
      </c>
      <c r="K76" s="3">
        <v>0.0</v>
      </c>
      <c r="L76" s="3">
        <v>0.0</v>
      </c>
      <c r="M76" s="4">
        <v>25568.0</v>
      </c>
      <c r="N76" s="4">
        <v>73049.0</v>
      </c>
      <c r="O76" s="3" t="s">
        <v>1297</v>
      </c>
      <c r="P76" s="3" t="s">
        <v>285</v>
      </c>
    </row>
    <row r="77">
      <c r="D77" s="3">
        <v>4.4824096E7</v>
      </c>
      <c r="E77" s="3">
        <v>282.42</v>
      </c>
      <c r="F77" s="3" t="s">
        <v>1265</v>
      </c>
      <c r="G77" s="3" t="s">
        <v>1295</v>
      </c>
      <c r="H77" s="3" t="s">
        <v>1296</v>
      </c>
      <c r="I77" s="3">
        <v>0.0</v>
      </c>
      <c r="J77" s="3">
        <v>0.0</v>
      </c>
      <c r="K77" s="3">
        <v>0.0</v>
      </c>
      <c r="L77" s="3">
        <v>0.0</v>
      </c>
      <c r="M77" s="4">
        <v>25568.0</v>
      </c>
      <c r="N77" s="4">
        <v>73049.0</v>
      </c>
      <c r="O77" s="3" t="s">
        <v>1297</v>
      </c>
      <c r="P77" s="3" t="s">
        <v>285</v>
      </c>
    </row>
    <row r="78">
      <c r="D78" s="3">
        <v>4.4829908E7</v>
      </c>
      <c r="E78" s="3">
        <v>282.41</v>
      </c>
      <c r="F78" s="3" t="s">
        <v>1267</v>
      </c>
      <c r="G78" s="3" t="s">
        <v>1295</v>
      </c>
      <c r="H78" s="3" t="s">
        <v>1296</v>
      </c>
      <c r="I78" s="3">
        <v>0.0</v>
      </c>
      <c r="J78" s="3">
        <v>0.0</v>
      </c>
      <c r="K78" s="3">
        <v>0.0</v>
      </c>
      <c r="L78" s="3">
        <v>0.0</v>
      </c>
      <c r="M78" s="4">
        <v>25568.0</v>
      </c>
      <c r="N78" s="4">
        <v>73049.0</v>
      </c>
      <c r="O78" s="3" t="s">
        <v>1297</v>
      </c>
      <c r="P78" s="3" t="s">
        <v>285</v>
      </c>
    </row>
    <row r="79">
      <c r="D79" s="3">
        <v>4.4828818E7</v>
      </c>
      <c r="E79" s="3">
        <v>282.5</v>
      </c>
      <c r="F79" s="3" t="s">
        <v>1311</v>
      </c>
      <c r="G79" s="3" t="s">
        <v>1299</v>
      </c>
      <c r="H79" s="3" t="s">
        <v>1296</v>
      </c>
      <c r="I79" s="3">
        <v>0.0</v>
      </c>
      <c r="J79" s="3">
        <v>0.0</v>
      </c>
      <c r="K79" s="3">
        <v>0.0</v>
      </c>
      <c r="L79" s="3">
        <v>0.0</v>
      </c>
      <c r="M79" s="4">
        <v>25568.0</v>
      </c>
      <c r="N79" s="4">
        <v>73049.0</v>
      </c>
      <c r="O79" s="3" t="s">
        <v>1297</v>
      </c>
      <c r="P79" s="3" t="s">
        <v>285</v>
      </c>
    </row>
    <row r="80">
      <c r="D80" s="3">
        <v>4.4819529E7</v>
      </c>
      <c r="E80" s="3">
        <v>282.64</v>
      </c>
      <c r="F80" s="3" t="s">
        <v>1272</v>
      </c>
      <c r="G80" s="3" t="s">
        <v>1295</v>
      </c>
      <c r="H80" s="3" t="s">
        <v>1296</v>
      </c>
      <c r="I80" s="3">
        <v>0.0</v>
      </c>
      <c r="J80" s="3">
        <v>0.0</v>
      </c>
      <c r="K80" s="3">
        <v>0.0</v>
      </c>
      <c r="L80" s="3">
        <v>0.0</v>
      </c>
      <c r="M80" s="4">
        <v>25568.0</v>
      </c>
      <c r="N80" s="4">
        <v>73049.0</v>
      </c>
      <c r="O80" s="3" t="s">
        <v>1297</v>
      </c>
      <c r="P80" s="3" t="s">
        <v>285</v>
      </c>
    </row>
    <row r="81">
      <c r="D81" s="3">
        <v>4.4835766E7</v>
      </c>
      <c r="E81" s="3">
        <v>282.63</v>
      </c>
      <c r="F81" s="3" t="s">
        <v>1273</v>
      </c>
      <c r="G81" s="3" t="s">
        <v>1295</v>
      </c>
      <c r="H81" s="3" t="s">
        <v>1296</v>
      </c>
      <c r="I81" s="3">
        <v>0.0</v>
      </c>
      <c r="J81" s="3">
        <v>0.0</v>
      </c>
      <c r="K81" s="3">
        <v>0.0</v>
      </c>
      <c r="L81" s="3">
        <v>0.0</v>
      </c>
      <c r="M81" s="4">
        <v>25568.0</v>
      </c>
      <c r="N81" s="4">
        <v>73049.0</v>
      </c>
      <c r="O81" s="3" t="s">
        <v>1297</v>
      </c>
      <c r="P81" s="3" t="s">
        <v>285</v>
      </c>
    </row>
    <row r="82">
      <c r="D82" s="3">
        <v>4.4831064E7</v>
      </c>
      <c r="E82" s="3">
        <v>282.46</v>
      </c>
      <c r="F82" s="3" t="s">
        <v>1312</v>
      </c>
      <c r="G82" s="3" t="s">
        <v>1295</v>
      </c>
      <c r="H82" s="3" t="s">
        <v>1296</v>
      </c>
      <c r="I82" s="3">
        <v>0.0</v>
      </c>
      <c r="J82" s="3">
        <v>0.0</v>
      </c>
      <c r="K82" s="3">
        <v>0.0</v>
      </c>
      <c r="L82" s="3">
        <v>0.0</v>
      </c>
      <c r="M82" s="17">
        <v>41556.0</v>
      </c>
      <c r="N82" s="4">
        <v>73049.0</v>
      </c>
      <c r="O82" s="3" t="s">
        <v>1297</v>
      </c>
      <c r="P82" s="3" t="s">
        <v>285</v>
      </c>
    </row>
    <row r="83">
      <c r="D83" s="3">
        <v>4.4834572E7</v>
      </c>
      <c r="E83" s="3">
        <v>282.4</v>
      </c>
      <c r="F83" s="3" t="s">
        <v>1313</v>
      </c>
      <c r="G83" s="3" t="s">
        <v>1295</v>
      </c>
      <c r="H83" s="3" t="s">
        <v>1296</v>
      </c>
      <c r="I83" s="3">
        <v>0.0</v>
      </c>
      <c r="J83" s="3">
        <v>0.0</v>
      </c>
      <c r="K83" s="3">
        <v>0.0</v>
      </c>
      <c r="L83" s="3">
        <v>0.0</v>
      </c>
      <c r="M83" s="17">
        <v>41151.0</v>
      </c>
      <c r="N83" s="4">
        <v>73049.0</v>
      </c>
      <c r="O83" s="3" t="s">
        <v>1297</v>
      </c>
      <c r="P83" s="3" t="s">
        <v>285</v>
      </c>
    </row>
    <row r="84">
      <c r="D84" s="3">
        <v>4.4822956E7</v>
      </c>
      <c r="E84" s="3">
        <v>282.4</v>
      </c>
      <c r="F84" s="3" t="s">
        <v>1314</v>
      </c>
      <c r="G84" s="3" t="s">
        <v>1310</v>
      </c>
      <c r="H84" s="3" t="s">
        <v>1296</v>
      </c>
      <c r="I84" s="3">
        <v>0.0</v>
      </c>
      <c r="J84" s="3">
        <v>0.0</v>
      </c>
      <c r="K84" s="3">
        <v>0.0</v>
      </c>
      <c r="L84" s="3">
        <v>0.0</v>
      </c>
      <c r="M84" s="4">
        <v>25568.0</v>
      </c>
      <c r="N84" s="4">
        <v>73049.0</v>
      </c>
      <c r="O84" s="3" t="s">
        <v>1297</v>
      </c>
      <c r="P84" s="3" t="s">
        <v>285</v>
      </c>
    </row>
  </sheetData>
  <mergeCells count="1">
    <mergeCell ref="A12:H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1137</v>
      </c>
      <c r="B2" s="3" t="s">
        <v>285</v>
      </c>
      <c r="C2" s="3">
        <v>493.9</v>
      </c>
      <c r="D2" s="3" t="s">
        <v>1315</v>
      </c>
      <c r="E2" s="3" t="s">
        <v>8</v>
      </c>
    </row>
    <row r="3">
      <c r="A3" s="3" t="s">
        <v>1137</v>
      </c>
      <c r="B3" s="3" t="s">
        <v>285</v>
      </c>
      <c r="C3" s="15" t="s">
        <v>1316</v>
      </c>
      <c r="D3" s="3" t="s">
        <v>1317</v>
      </c>
      <c r="E3" s="3" t="s">
        <v>8</v>
      </c>
    </row>
    <row r="4">
      <c r="A4" s="3" t="s">
        <v>1137</v>
      </c>
      <c r="B4" s="3" t="s">
        <v>285</v>
      </c>
      <c r="C4" s="3">
        <v>493.92</v>
      </c>
      <c r="D4" s="3" t="s">
        <v>1318</v>
      </c>
      <c r="E4" s="3" t="s">
        <v>8</v>
      </c>
    </row>
    <row r="5">
      <c r="A5" s="3" t="s">
        <v>1137</v>
      </c>
      <c r="B5" s="3" t="s">
        <v>285</v>
      </c>
      <c r="C5" s="3">
        <v>493.91</v>
      </c>
      <c r="D5" s="3" t="s">
        <v>1319</v>
      </c>
      <c r="E5" s="3" t="s">
        <v>8</v>
      </c>
    </row>
    <row r="6">
      <c r="A6" s="3" t="s">
        <v>1137</v>
      </c>
      <c r="B6" s="3" t="s">
        <v>285</v>
      </c>
      <c r="C6" s="3">
        <v>493.2</v>
      </c>
      <c r="D6" s="3" t="s">
        <v>1320</v>
      </c>
      <c r="E6" s="3" t="s">
        <v>8</v>
      </c>
    </row>
    <row r="7">
      <c r="A7" s="3" t="s">
        <v>1137</v>
      </c>
      <c r="B7" s="3" t="s">
        <v>285</v>
      </c>
      <c r="C7" s="3">
        <v>493.22</v>
      </c>
      <c r="D7" s="3" t="s">
        <v>1321</v>
      </c>
      <c r="E7" s="3" t="s">
        <v>8</v>
      </c>
    </row>
    <row r="8">
      <c r="A8" s="3" t="s">
        <v>1137</v>
      </c>
      <c r="B8" s="3" t="s">
        <v>285</v>
      </c>
      <c r="C8" s="3">
        <v>493.21</v>
      </c>
      <c r="D8" s="3" t="s">
        <v>1322</v>
      </c>
      <c r="E8" s="3" t="s">
        <v>8</v>
      </c>
    </row>
    <row r="9">
      <c r="A9" s="3" t="s">
        <v>1137</v>
      </c>
      <c r="B9" s="3" t="s">
        <v>285</v>
      </c>
      <c r="C9" s="3">
        <v>493.2</v>
      </c>
      <c r="D9" s="3" t="s">
        <v>1323</v>
      </c>
      <c r="E9" s="3" t="s">
        <v>8</v>
      </c>
    </row>
    <row r="10">
      <c r="A10" s="3" t="s">
        <v>1137</v>
      </c>
      <c r="B10" s="3" t="s">
        <v>285</v>
      </c>
      <c r="C10" s="3">
        <v>493.82</v>
      </c>
      <c r="D10" s="3" t="s">
        <v>1324</v>
      </c>
      <c r="E10" s="3" t="s">
        <v>8</v>
      </c>
    </row>
    <row r="11">
      <c r="A11" s="3" t="s">
        <v>1137</v>
      </c>
      <c r="B11" s="3" t="s">
        <v>285</v>
      </c>
      <c r="C11" s="3">
        <v>493.81</v>
      </c>
      <c r="D11" s="3" t="s">
        <v>1325</v>
      </c>
      <c r="E11" s="3" t="s">
        <v>8</v>
      </c>
    </row>
    <row r="12">
      <c r="A12" s="3" t="s">
        <v>1137</v>
      </c>
      <c r="B12" s="3" t="s">
        <v>285</v>
      </c>
      <c r="C12" s="15" t="s">
        <v>1326</v>
      </c>
      <c r="D12" s="3" t="s">
        <v>1327</v>
      </c>
      <c r="E12" s="3" t="s">
        <v>8</v>
      </c>
    </row>
    <row r="13">
      <c r="A13" s="3" t="s">
        <v>1137</v>
      </c>
      <c r="B13" s="3" t="s">
        <v>285</v>
      </c>
      <c r="C13" s="3">
        <v>493.02</v>
      </c>
      <c r="D13" s="3" t="s">
        <v>1328</v>
      </c>
      <c r="E13" s="3" t="s">
        <v>8</v>
      </c>
    </row>
    <row r="14">
      <c r="A14" s="3" t="s">
        <v>1137</v>
      </c>
      <c r="B14" s="3" t="s">
        <v>285</v>
      </c>
      <c r="C14" s="3">
        <v>493.01</v>
      </c>
      <c r="D14" s="3" t="s">
        <v>1329</v>
      </c>
      <c r="E14" s="3" t="s">
        <v>8</v>
      </c>
    </row>
    <row r="15">
      <c r="A15" s="3" t="s">
        <v>1137</v>
      </c>
      <c r="B15" s="3" t="s">
        <v>285</v>
      </c>
      <c r="C15" s="15" t="s">
        <v>1330</v>
      </c>
      <c r="D15" s="3" t="s">
        <v>1331</v>
      </c>
      <c r="E15" s="3" t="s">
        <v>8</v>
      </c>
    </row>
    <row r="16">
      <c r="A16" s="3" t="s">
        <v>1137</v>
      </c>
      <c r="B16" s="3" t="s">
        <v>285</v>
      </c>
      <c r="C16" s="3">
        <v>493.1</v>
      </c>
      <c r="D16" s="3" t="s">
        <v>1332</v>
      </c>
      <c r="E16" s="3" t="s">
        <v>8</v>
      </c>
    </row>
    <row r="17">
      <c r="A17" s="3" t="s">
        <v>1137</v>
      </c>
      <c r="B17" s="3" t="s">
        <v>285</v>
      </c>
      <c r="C17" s="3">
        <v>493.12</v>
      </c>
      <c r="D17" s="3" t="s">
        <v>1333</v>
      </c>
      <c r="E17" s="3" t="s">
        <v>8</v>
      </c>
    </row>
    <row r="18">
      <c r="A18" s="3" t="s">
        <v>1137</v>
      </c>
      <c r="B18" s="3" t="s">
        <v>285</v>
      </c>
      <c r="C18" s="3">
        <v>493.11</v>
      </c>
      <c r="D18" s="3" t="s">
        <v>1334</v>
      </c>
      <c r="E18" s="3" t="s">
        <v>8</v>
      </c>
    </row>
    <row r="19">
      <c r="A19" s="3" t="s">
        <v>1137</v>
      </c>
      <c r="B19" s="3" t="s">
        <v>285</v>
      </c>
      <c r="C19" s="3">
        <v>493.1</v>
      </c>
      <c r="D19" s="3" t="s">
        <v>1335</v>
      </c>
      <c r="E19" s="3" t="s">
        <v>8</v>
      </c>
    </row>
    <row r="20">
      <c r="A20" s="3" t="s">
        <v>1137</v>
      </c>
      <c r="B20" s="3" t="s">
        <v>285</v>
      </c>
      <c r="C20" s="3">
        <v>493.8</v>
      </c>
      <c r="D20" s="3" t="s">
        <v>1336</v>
      </c>
      <c r="E20" s="3" t="s">
        <v>8</v>
      </c>
    </row>
    <row r="21">
      <c r="A21" s="3" t="s">
        <v>1151</v>
      </c>
      <c r="B21" s="3" t="s">
        <v>285</v>
      </c>
      <c r="C21" s="3">
        <v>273.4</v>
      </c>
      <c r="D21" s="3" t="s">
        <v>1337</v>
      </c>
      <c r="E21" s="3" t="s">
        <v>8</v>
      </c>
    </row>
    <row r="22">
      <c r="A22" s="3" t="s">
        <v>1151</v>
      </c>
      <c r="B22" s="3" t="s">
        <v>285</v>
      </c>
      <c r="C22" s="3">
        <v>478.5</v>
      </c>
      <c r="D22" s="3" t="s">
        <v>1338</v>
      </c>
      <c r="E22" s="3" t="s">
        <v>8</v>
      </c>
      <c r="N22" s="4"/>
      <c r="O22" s="4"/>
    </row>
    <row r="23">
      <c r="A23" s="3" t="s">
        <v>1151</v>
      </c>
      <c r="B23" s="3" t="s">
        <v>285</v>
      </c>
      <c r="C23" s="3">
        <v>495.2</v>
      </c>
      <c r="D23" s="3" t="s">
        <v>1339</v>
      </c>
      <c r="E23" s="3" t="s">
        <v>8</v>
      </c>
      <c r="N23" s="4"/>
      <c r="O23" s="4"/>
    </row>
    <row r="24">
      <c r="A24" s="3" t="s">
        <v>1151</v>
      </c>
      <c r="B24" s="3" t="s">
        <v>285</v>
      </c>
      <c r="C24" s="3">
        <v>714.0</v>
      </c>
      <c r="D24" s="3" t="s">
        <v>1340</v>
      </c>
      <c r="E24" s="3" t="s">
        <v>8</v>
      </c>
      <c r="N24" s="4"/>
      <c r="O24" s="4"/>
    </row>
    <row r="25">
      <c r="A25" s="3" t="s">
        <v>1151</v>
      </c>
      <c r="B25" s="3" t="s">
        <v>285</v>
      </c>
      <c r="C25" s="3">
        <v>748.5</v>
      </c>
      <c r="D25" s="3" t="s">
        <v>1341</v>
      </c>
      <c r="E25" s="3" t="s">
        <v>8</v>
      </c>
      <c r="N25" s="4"/>
      <c r="O25" s="4"/>
    </row>
    <row r="26">
      <c r="A26" s="3" t="s">
        <v>1151</v>
      </c>
      <c r="B26" s="3" t="s">
        <v>285</v>
      </c>
      <c r="C26" s="3" t="s">
        <v>1342</v>
      </c>
      <c r="D26" s="3" t="s">
        <v>1343</v>
      </c>
      <c r="E26" s="3" t="s">
        <v>8</v>
      </c>
      <c r="N26" s="4"/>
      <c r="O26" s="4"/>
    </row>
    <row r="27">
      <c r="A27" s="3" t="s">
        <v>1151</v>
      </c>
      <c r="B27" s="3" t="s">
        <v>285</v>
      </c>
      <c r="C27" s="3">
        <v>238.77</v>
      </c>
      <c r="D27" s="3" t="s">
        <v>1344</v>
      </c>
      <c r="E27" s="3" t="s">
        <v>8</v>
      </c>
      <c r="N27" s="4"/>
      <c r="O27" s="4"/>
    </row>
    <row r="28">
      <c r="A28" s="3" t="s">
        <v>1151</v>
      </c>
      <c r="B28" s="3" t="s">
        <v>285</v>
      </c>
      <c r="C28" s="3">
        <v>996.8</v>
      </c>
      <c r="D28" s="3" t="s">
        <v>1345</v>
      </c>
      <c r="E28" s="3" t="s">
        <v>8</v>
      </c>
      <c r="N28" s="4"/>
      <c r="O28" s="4"/>
    </row>
    <row r="29">
      <c r="A29" s="3" t="s">
        <v>1151</v>
      </c>
      <c r="B29" s="3" t="s">
        <v>285</v>
      </c>
      <c r="C29" s="3" t="s">
        <v>1346</v>
      </c>
      <c r="D29" s="3" t="s">
        <v>1347</v>
      </c>
      <c r="E29" s="3" t="s">
        <v>8</v>
      </c>
      <c r="N29" s="4"/>
      <c r="O29" s="4"/>
    </row>
    <row r="30">
      <c r="A30" s="3" t="s">
        <v>1151</v>
      </c>
      <c r="B30" s="3" t="s">
        <v>285</v>
      </c>
      <c r="C30" s="3" t="s">
        <v>1348</v>
      </c>
      <c r="D30" s="3" t="s">
        <v>1349</v>
      </c>
      <c r="E30" s="3" t="s">
        <v>8</v>
      </c>
      <c r="N30" s="4"/>
      <c r="O30" s="4"/>
    </row>
    <row r="31">
      <c r="A31" s="3" t="s">
        <v>1151</v>
      </c>
      <c r="B31" s="3" t="s">
        <v>285</v>
      </c>
      <c r="C31" s="3" t="s">
        <v>1350</v>
      </c>
      <c r="D31" s="3" t="s">
        <v>1351</v>
      </c>
      <c r="E31" s="3" t="s">
        <v>8</v>
      </c>
      <c r="N31" s="4"/>
      <c r="O31" s="4"/>
    </row>
    <row r="32">
      <c r="A32" s="3" t="s">
        <v>1151</v>
      </c>
      <c r="B32" s="3" t="s">
        <v>285</v>
      </c>
      <c r="C32" s="3" t="s">
        <v>1352</v>
      </c>
      <c r="D32" s="3" t="s">
        <v>1353</v>
      </c>
      <c r="E32" s="3" t="s">
        <v>8</v>
      </c>
      <c r="N32" s="4"/>
      <c r="O32" s="4"/>
    </row>
    <row r="33">
      <c r="A33" s="3" t="s">
        <v>1151</v>
      </c>
      <c r="B33" s="3" t="s">
        <v>285</v>
      </c>
      <c r="C33" s="3">
        <v>769.0</v>
      </c>
      <c r="D33" s="3" t="s">
        <v>1354</v>
      </c>
      <c r="E33" s="3" t="s">
        <v>8</v>
      </c>
      <c r="N33" s="4"/>
      <c r="O33" s="4"/>
    </row>
    <row r="34">
      <c r="A34" s="3" t="s">
        <v>1151</v>
      </c>
      <c r="B34" s="3" t="s">
        <v>285</v>
      </c>
      <c r="C34" s="3">
        <v>496.0</v>
      </c>
      <c r="D34" s="3" t="s">
        <v>1355</v>
      </c>
      <c r="E34" s="3" t="s">
        <v>8</v>
      </c>
      <c r="N34" s="4"/>
      <c r="O34" s="4"/>
    </row>
    <row r="35">
      <c r="A35" s="3" t="s">
        <v>1151</v>
      </c>
      <c r="B35" s="3" t="s">
        <v>285</v>
      </c>
      <c r="C35" s="3">
        <v>494.1</v>
      </c>
      <c r="D35" s="3" t="s">
        <v>1356</v>
      </c>
      <c r="E35" s="3" t="s">
        <v>8</v>
      </c>
      <c r="N35" s="4"/>
      <c r="O35" s="4"/>
    </row>
    <row r="36">
      <c r="A36" s="3" t="s">
        <v>1151</v>
      </c>
      <c r="B36" s="3" t="s">
        <v>285</v>
      </c>
      <c r="C36" s="15" t="s">
        <v>1357</v>
      </c>
      <c r="D36" s="3" t="s">
        <v>1358</v>
      </c>
      <c r="E36" s="3" t="s">
        <v>8</v>
      </c>
      <c r="N36" s="4"/>
      <c r="O36" s="4"/>
    </row>
    <row r="37">
      <c r="A37" s="3" t="s">
        <v>1151</v>
      </c>
      <c r="B37" s="3" t="s">
        <v>285</v>
      </c>
      <c r="C37" s="15" t="s">
        <v>1359</v>
      </c>
      <c r="D37" s="3" t="s">
        <v>1360</v>
      </c>
      <c r="E37" s="3" t="s">
        <v>8</v>
      </c>
      <c r="N37" s="4"/>
      <c r="O37" s="4"/>
    </row>
    <row r="38">
      <c r="A38" s="3" t="s">
        <v>1151</v>
      </c>
      <c r="B38" s="3" t="s">
        <v>285</v>
      </c>
      <c r="C38" s="3">
        <v>492.8</v>
      </c>
      <c r="D38" s="3" t="s">
        <v>1361</v>
      </c>
      <c r="E38" s="3" t="s">
        <v>8</v>
      </c>
      <c r="N38" s="4"/>
      <c r="O38" s="4"/>
    </row>
    <row r="39">
      <c r="A39" s="3" t="s">
        <v>1151</v>
      </c>
      <c r="B39" s="3" t="s">
        <v>285</v>
      </c>
      <c r="C39" s="3">
        <v>478.34</v>
      </c>
      <c r="D39" s="3" t="s">
        <v>1362</v>
      </c>
      <c r="E39" s="3" t="s">
        <v>8</v>
      </c>
      <c r="N39" s="4"/>
      <c r="O39" s="4"/>
    </row>
    <row r="40">
      <c r="A40" s="3" t="s">
        <v>1151</v>
      </c>
      <c r="B40" s="3" t="s">
        <v>285</v>
      </c>
      <c r="C40" s="3">
        <v>478.33</v>
      </c>
      <c r="D40" s="3" t="s">
        <v>1363</v>
      </c>
      <c r="E40" s="3" t="s">
        <v>8</v>
      </c>
      <c r="N40" s="4"/>
      <c r="O40" s="4"/>
    </row>
    <row r="41">
      <c r="A41" s="3" t="s">
        <v>1151</v>
      </c>
      <c r="B41" s="3" t="s">
        <v>285</v>
      </c>
      <c r="C41" s="15" t="s">
        <v>1364</v>
      </c>
      <c r="D41" s="3" t="s">
        <v>1365</v>
      </c>
      <c r="E41" s="3" t="s">
        <v>8</v>
      </c>
    </row>
    <row r="42">
      <c r="A42" s="3" t="s">
        <v>1151</v>
      </c>
      <c r="B42" s="3" t="s">
        <v>285</v>
      </c>
      <c r="C42" s="3">
        <v>478.32</v>
      </c>
      <c r="D42" s="3" t="s">
        <v>1366</v>
      </c>
      <c r="E42" s="3" t="s">
        <v>8</v>
      </c>
    </row>
    <row r="43">
      <c r="A43" s="3" t="s">
        <v>1151</v>
      </c>
      <c r="B43" s="3" t="s">
        <v>285</v>
      </c>
      <c r="C43" s="3">
        <v>478.31</v>
      </c>
      <c r="D43" s="3" t="s">
        <v>1367</v>
      </c>
      <c r="E43" s="3" t="s">
        <v>8</v>
      </c>
    </row>
    <row r="44">
      <c r="A44" s="3" t="s">
        <v>1151</v>
      </c>
      <c r="B44" s="3" t="s">
        <v>285</v>
      </c>
      <c r="C44" s="3">
        <v>416.2</v>
      </c>
      <c r="D44" s="3" t="s">
        <v>1368</v>
      </c>
      <c r="E44" s="3" t="s">
        <v>8</v>
      </c>
    </row>
    <row r="45">
      <c r="A45" s="3" t="s">
        <v>1151</v>
      </c>
      <c r="B45" s="3" t="s">
        <v>285</v>
      </c>
      <c r="C45" s="3">
        <v>416.0</v>
      </c>
      <c r="D45" s="3" t="s">
        <v>1369</v>
      </c>
      <c r="E45" s="3" t="s">
        <v>8</v>
      </c>
      <c r="M45" s="4"/>
      <c r="N45" s="4"/>
    </row>
    <row r="46">
      <c r="A46" s="3" t="s">
        <v>1151</v>
      </c>
      <c r="B46" s="3" t="s">
        <v>285</v>
      </c>
      <c r="C46" s="3">
        <v>416.9</v>
      </c>
      <c r="D46" s="3" t="s">
        <v>1370</v>
      </c>
      <c r="E46" s="3" t="s">
        <v>8</v>
      </c>
      <c r="M46" s="4"/>
      <c r="N46" s="4"/>
    </row>
    <row r="47">
      <c r="A47" s="3" t="s">
        <v>1151</v>
      </c>
      <c r="B47" s="3" t="s">
        <v>285</v>
      </c>
      <c r="C47" s="3">
        <v>416.1</v>
      </c>
      <c r="D47" s="3" t="s">
        <v>1371</v>
      </c>
      <c r="E47" s="3" t="s">
        <v>8</v>
      </c>
      <c r="M47" s="4"/>
      <c r="N47" s="4"/>
    </row>
    <row r="48">
      <c r="A48" s="3" t="s">
        <v>1151</v>
      </c>
      <c r="B48" s="3" t="s">
        <v>285</v>
      </c>
      <c r="C48" s="3">
        <v>416.8</v>
      </c>
      <c r="D48" s="3" t="s">
        <v>1372</v>
      </c>
      <c r="E48" s="3" t="s">
        <v>8</v>
      </c>
      <c r="M48" s="4"/>
      <c r="N48" s="4"/>
    </row>
    <row r="49">
      <c r="A49" s="3" t="s">
        <v>1151</v>
      </c>
      <c r="B49" s="3" t="s">
        <v>285</v>
      </c>
      <c r="C49" s="3">
        <v>416.0</v>
      </c>
      <c r="D49" s="3" t="s">
        <v>1373</v>
      </c>
      <c r="E49" s="3" t="s">
        <v>8</v>
      </c>
      <c r="M49" s="4"/>
      <c r="N49" s="4"/>
    </row>
    <row r="50">
      <c r="A50" s="3" t="s">
        <v>1151</v>
      </c>
      <c r="B50" s="3" t="s">
        <v>285</v>
      </c>
      <c r="C50" s="15" t="s">
        <v>1374</v>
      </c>
      <c r="D50" s="3" t="s">
        <v>1375</v>
      </c>
      <c r="E50" s="3" t="s">
        <v>8</v>
      </c>
    </row>
    <row r="51">
      <c r="A51" s="3" t="s">
        <v>1151</v>
      </c>
      <c r="B51" s="3" t="s">
        <v>285</v>
      </c>
      <c r="C51" s="3">
        <v>415.0</v>
      </c>
      <c r="D51" s="3" t="s">
        <v>1376</v>
      </c>
      <c r="E51" s="3" t="s">
        <v>8</v>
      </c>
    </row>
    <row r="52">
      <c r="A52" s="3" t="s">
        <v>1151</v>
      </c>
      <c r="B52" s="3" t="s">
        <v>285</v>
      </c>
      <c r="C52" s="3">
        <v>415.11</v>
      </c>
      <c r="D52" s="3" t="s">
        <v>1377</v>
      </c>
      <c r="E52" s="3" t="s">
        <v>8</v>
      </c>
    </row>
    <row r="53">
      <c r="A53" s="3" t="s">
        <v>1151</v>
      </c>
      <c r="B53" s="3" t="s">
        <v>285</v>
      </c>
      <c r="C53" s="3">
        <v>415.19</v>
      </c>
      <c r="D53" s="3" t="s">
        <v>1378</v>
      </c>
      <c r="E53" s="3" t="s">
        <v>8</v>
      </c>
    </row>
    <row r="54">
      <c r="A54" s="3" t="s">
        <v>1151</v>
      </c>
      <c r="B54" s="3" t="s">
        <v>285</v>
      </c>
      <c r="C54" s="3">
        <v>415.1</v>
      </c>
      <c r="D54" s="3" t="s">
        <v>1379</v>
      </c>
      <c r="E54" s="3" t="s">
        <v>8</v>
      </c>
    </row>
    <row r="55">
      <c r="A55" s="3" t="s">
        <v>1151</v>
      </c>
      <c r="B55" s="3" t="s">
        <v>285</v>
      </c>
      <c r="C55" s="3">
        <v>415.13</v>
      </c>
      <c r="D55" s="3" t="s">
        <v>1380</v>
      </c>
      <c r="E55" s="3" t="s">
        <v>8</v>
      </c>
    </row>
    <row r="56">
      <c r="A56" s="3" t="s">
        <v>1151</v>
      </c>
      <c r="B56" s="3" t="s">
        <v>285</v>
      </c>
      <c r="C56" s="3">
        <v>415.12</v>
      </c>
      <c r="D56" s="3" t="s">
        <v>1381</v>
      </c>
      <c r="E56" s="3" t="s">
        <v>8</v>
      </c>
    </row>
    <row r="57">
      <c r="A57" s="3" t="s">
        <v>1151</v>
      </c>
      <c r="B57" s="3" t="s">
        <v>285</v>
      </c>
      <c r="C57" s="3">
        <v>277.3</v>
      </c>
      <c r="D57" s="3" t="s">
        <v>1382</v>
      </c>
      <c r="E57" s="3" t="s">
        <v>8</v>
      </c>
    </row>
    <row r="58">
      <c r="A58" s="3" t="s">
        <v>1151</v>
      </c>
      <c r="B58" s="3" t="s">
        <v>285</v>
      </c>
      <c r="C58" s="15" t="s">
        <v>1383</v>
      </c>
      <c r="D58" s="3" t="s">
        <v>1384</v>
      </c>
      <c r="E58" s="3" t="s">
        <v>8</v>
      </c>
    </row>
    <row r="59">
      <c r="A59" s="3" t="s">
        <v>1151</v>
      </c>
      <c r="B59" s="3" t="s">
        <v>285</v>
      </c>
      <c r="C59" s="3">
        <v>277.82</v>
      </c>
      <c r="D59" s="3" t="s">
        <v>1385</v>
      </c>
      <c r="E59" s="3" t="s">
        <v>8</v>
      </c>
    </row>
    <row r="60">
      <c r="A60" s="3" t="s">
        <v>1151</v>
      </c>
      <c r="B60" s="3" t="s">
        <v>285</v>
      </c>
      <c r="C60" s="3">
        <v>277.0</v>
      </c>
      <c r="D60" s="3" t="s">
        <v>567</v>
      </c>
      <c r="E60" s="3" t="s">
        <v>8</v>
      </c>
      <c r="M60" s="17"/>
      <c r="N60" s="4"/>
    </row>
    <row r="61">
      <c r="A61" s="3" t="s">
        <v>1151</v>
      </c>
      <c r="B61" s="3" t="s">
        <v>285</v>
      </c>
      <c r="C61" s="3">
        <v>277.03</v>
      </c>
      <c r="D61" s="3" t="s">
        <v>586</v>
      </c>
      <c r="E61" s="3" t="s">
        <v>8</v>
      </c>
      <c r="M61" s="4"/>
      <c r="N61" s="4"/>
    </row>
    <row r="62">
      <c r="A62" s="3" t="s">
        <v>1151</v>
      </c>
      <c r="B62" s="3" t="s">
        <v>285</v>
      </c>
      <c r="C62" s="3">
        <v>277.01</v>
      </c>
      <c r="D62" s="3" t="s">
        <v>587</v>
      </c>
      <c r="E62" s="3" t="s">
        <v>8</v>
      </c>
      <c r="M62" s="4"/>
      <c r="N62" s="4"/>
    </row>
    <row r="63">
      <c r="A63" s="3" t="s">
        <v>1151</v>
      </c>
      <c r="B63" s="3" t="s">
        <v>285</v>
      </c>
      <c r="C63" s="3">
        <v>277.09</v>
      </c>
      <c r="D63" s="3" t="s">
        <v>579</v>
      </c>
      <c r="E63" s="3" t="s">
        <v>8</v>
      </c>
      <c r="M63" s="4"/>
      <c r="N63" s="4"/>
    </row>
    <row r="64">
      <c r="A64" s="3" t="s">
        <v>1151</v>
      </c>
      <c r="B64" s="3" t="s">
        <v>285</v>
      </c>
      <c r="C64" s="15" t="s">
        <v>1386</v>
      </c>
      <c r="D64" s="3" t="s">
        <v>588</v>
      </c>
      <c r="E64" s="3" t="s">
        <v>8</v>
      </c>
      <c r="M64" s="4"/>
      <c r="N64" s="4"/>
    </row>
    <row r="65">
      <c r="A65" s="3" t="s">
        <v>1151</v>
      </c>
      <c r="B65" s="3" t="s">
        <v>285</v>
      </c>
      <c r="C65" s="3">
        <v>277.02</v>
      </c>
      <c r="D65" s="3" t="s">
        <v>582</v>
      </c>
      <c r="E65" s="3" t="s">
        <v>8</v>
      </c>
      <c r="M65" s="4"/>
      <c r="N65" s="4"/>
    </row>
    <row r="66">
      <c r="A66" s="3" t="s">
        <v>1151</v>
      </c>
      <c r="B66" s="3" t="s">
        <v>285</v>
      </c>
      <c r="C66" s="3">
        <v>277.4</v>
      </c>
      <c r="D66" s="3" t="s">
        <v>1387</v>
      </c>
      <c r="E66" s="3" t="s">
        <v>8</v>
      </c>
    </row>
    <row r="67">
      <c r="A67" s="3" t="s">
        <v>1151</v>
      </c>
      <c r="B67" s="3" t="s">
        <v>285</v>
      </c>
      <c r="C67" s="3">
        <v>277.85</v>
      </c>
      <c r="D67" s="3" t="s">
        <v>1388</v>
      </c>
      <c r="E67" s="3" t="s">
        <v>8</v>
      </c>
    </row>
    <row r="68">
      <c r="A68" s="3" t="s">
        <v>1151</v>
      </c>
      <c r="B68" s="3" t="s">
        <v>285</v>
      </c>
      <c r="C68" s="3">
        <v>277.87</v>
      </c>
      <c r="D68" s="3" t="s">
        <v>1389</v>
      </c>
      <c r="E68" s="3" t="s">
        <v>8</v>
      </c>
    </row>
    <row r="69">
      <c r="A69" s="3" t="s">
        <v>1151</v>
      </c>
      <c r="B69" s="3" t="s">
        <v>285</v>
      </c>
      <c r="C69" s="3">
        <v>277.1</v>
      </c>
      <c r="D69" s="3" t="s">
        <v>1390</v>
      </c>
      <c r="E69" s="3" t="s">
        <v>8</v>
      </c>
    </row>
    <row r="70">
      <c r="A70" s="3" t="s">
        <v>1151</v>
      </c>
      <c r="B70" s="3" t="s">
        <v>285</v>
      </c>
      <c r="C70" s="3">
        <v>277.7</v>
      </c>
      <c r="D70" s="3" t="s">
        <v>1391</v>
      </c>
      <c r="E70" s="3" t="s">
        <v>8</v>
      </c>
    </row>
    <row r="71">
      <c r="A71" s="3" t="s">
        <v>1151</v>
      </c>
      <c r="B71" s="3" t="s">
        <v>285</v>
      </c>
      <c r="C71" s="3">
        <v>277.31</v>
      </c>
      <c r="D71" s="3" t="s">
        <v>1392</v>
      </c>
      <c r="E71" s="3" t="s">
        <v>8</v>
      </c>
    </row>
    <row r="72">
      <c r="A72" s="3" t="s">
        <v>1151</v>
      </c>
      <c r="B72" s="3" t="s">
        <v>285</v>
      </c>
      <c r="C72" s="3">
        <v>277.83</v>
      </c>
      <c r="D72" s="3" t="s">
        <v>1393</v>
      </c>
      <c r="E72" s="3" t="s">
        <v>8</v>
      </c>
    </row>
    <row r="73">
      <c r="A73" s="3" t="s">
        <v>1151</v>
      </c>
      <c r="B73" s="3" t="s">
        <v>285</v>
      </c>
      <c r="C73" s="3">
        <v>277.5</v>
      </c>
      <c r="D73" s="3" t="s">
        <v>1394</v>
      </c>
      <c r="E73" s="3" t="s">
        <v>8</v>
      </c>
      <c r="M73" s="4"/>
      <c r="N73" s="4"/>
    </row>
    <row r="74">
      <c r="A74" s="3" t="s">
        <v>1151</v>
      </c>
      <c r="B74" s="3" t="s">
        <v>285</v>
      </c>
      <c r="C74" s="3">
        <v>277.39</v>
      </c>
      <c r="D74" s="3" t="s">
        <v>1395</v>
      </c>
      <c r="E74" s="3" t="s">
        <v>8</v>
      </c>
      <c r="M74" s="4"/>
      <c r="N74" s="4"/>
    </row>
    <row r="75">
      <c r="A75" s="3" t="s">
        <v>1151</v>
      </c>
      <c r="B75" s="3" t="s">
        <v>285</v>
      </c>
      <c r="C75" s="3">
        <v>277.6</v>
      </c>
      <c r="D75" s="3" t="s">
        <v>1396</v>
      </c>
      <c r="E75" s="3" t="s">
        <v>8</v>
      </c>
      <c r="M75" s="4"/>
      <c r="N75" s="4"/>
    </row>
    <row r="76">
      <c r="A76" s="3" t="s">
        <v>1151</v>
      </c>
      <c r="B76" s="3" t="s">
        <v>285</v>
      </c>
      <c r="C76" s="3">
        <v>277.2</v>
      </c>
      <c r="D76" s="3" t="s">
        <v>1397</v>
      </c>
      <c r="E76" s="3" t="s">
        <v>8</v>
      </c>
      <c r="M76" s="4"/>
      <c r="N76" s="4"/>
    </row>
    <row r="77">
      <c r="A77" s="3" t="s">
        <v>1151</v>
      </c>
      <c r="B77" s="3" t="s">
        <v>285</v>
      </c>
      <c r="C77" s="3">
        <v>277.84</v>
      </c>
      <c r="D77" s="3" t="s">
        <v>1398</v>
      </c>
      <c r="E77" s="3" t="s">
        <v>8</v>
      </c>
      <c r="M77" s="4"/>
      <c r="N77" s="4"/>
    </row>
    <row r="78">
      <c r="A78" s="3" t="s">
        <v>1151</v>
      </c>
      <c r="B78" s="3" t="s">
        <v>285</v>
      </c>
      <c r="C78" s="3">
        <v>277.89</v>
      </c>
      <c r="D78" s="3" t="s">
        <v>1399</v>
      </c>
      <c r="E78" s="3" t="s">
        <v>8</v>
      </c>
      <c r="M78" s="17"/>
      <c r="N78" s="4"/>
    </row>
    <row r="79">
      <c r="A79" s="3" t="s">
        <v>1151</v>
      </c>
      <c r="B79" s="3" t="s">
        <v>285</v>
      </c>
      <c r="C79" s="3">
        <v>277.8</v>
      </c>
      <c r="D79" s="3" t="s">
        <v>1399</v>
      </c>
      <c r="E79" s="3" t="s">
        <v>8</v>
      </c>
      <c r="M79" s="4"/>
      <c r="N79" s="4"/>
    </row>
    <row r="80">
      <c r="A80" s="3" t="s">
        <v>1151</v>
      </c>
      <c r="B80" s="3" t="s">
        <v>285</v>
      </c>
      <c r="C80" s="3">
        <v>277.86</v>
      </c>
      <c r="D80" s="3" t="s">
        <v>1400</v>
      </c>
      <c r="E80" s="3" t="s">
        <v>8</v>
      </c>
    </row>
    <row r="81">
      <c r="A81" s="3" t="s">
        <v>1151</v>
      </c>
      <c r="B81" s="3" t="s">
        <v>285</v>
      </c>
      <c r="C81" s="3">
        <v>277.81</v>
      </c>
      <c r="D81" s="3" t="s">
        <v>1401</v>
      </c>
      <c r="E81" s="3" t="s">
        <v>8</v>
      </c>
    </row>
    <row r="82">
      <c r="A82" s="3" t="s">
        <v>1151</v>
      </c>
      <c r="B82" s="3" t="s">
        <v>285</v>
      </c>
      <c r="C82" s="3">
        <v>277.88</v>
      </c>
      <c r="D82" s="3" t="s">
        <v>1402</v>
      </c>
      <c r="E82" s="3" t="s">
        <v>8</v>
      </c>
    </row>
    <row r="83">
      <c r="A83" s="3" t="s">
        <v>1151</v>
      </c>
      <c r="B83" s="3" t="s">
        <v>285</v>
      </c>
      <c r="C83" s="3">
        <v>277.9</v>
      </c>
      <c r="D83" s="3" t="s">
        <v>1403</v>
      </c>
      <c r="E83" s="3" t="s">
        <v>8</v>
      </c>
    </row>
    <row r="84">
      <c r="A84" s="3" t="s">
        <v>1137</v>
      </c>
      <c r="B84" s="3" t="s">
        <v>1160</v>
      </c>
      <c r="C84" s="3">
        <v>3264.0</v>
      </c>
      <c r="D84" s="3" t="s">
        <v>1404</v>
      </c>
      <c r="E84" s="3" t="s">
        <v>8</v>
      </c>
    </row>
    <row r="85">
      <c r="A85" s="3" t="s">
        <v>1137</v>
      </c>
      <c r="B85" s="3" t="s">
        <v>1160</v>
      </c>
      <c r="C85" s="3">
        <v>227682.0</v>
      </c>
      <c r="D85" s="3" t="s">
        <v>1405</v>
      </c>
      <c r="E85" s="3" t="s">
        <v>8</v>
      </c>
    </row>
    <row r="86">
      <c r="A86" s="3" t="s">
        <v>1137</v>
      </c>
      <c r="B86" s="3" t="s">
        <v>1160</v>
      </c>
      <c r="C86" s="3">
        <v>227730.0</v>
      </c>
      <c r="D86" s="3" t="s">
        <v>1406</v>
      </c>
      <c r="E86" s="3" t="s">
        <v>8</v>
      </c>
    </row>
    <row r="87">
      <c r="A87" s="3" t="s">
        <v>1137</v>
      </c>
      <c r="B87" s="3" t="s">
        <v>1160</v>
      </c>
      <c r="C87" s="3">
        <v>6902.0</v>
      </c>
      <c r="D87" s="3" t="s">
        <v>1407</v>
      </c>
      <c r="E87" s="3" t="s">
        <v>8</v>
      </c>
    </row>
    <row r="88">
      <c r="A88" s="3" t="s">
        <v>1137</v>
      </c>
      <c r="B88" s="3" t="s">
        <v>1160</v>
      </c>
      <c r="C88" s="3">
        <v>202702.0</v>
      </c>
      <c r="D88" s="3" t="s">
        <v>1408</v>
      </c>
      <c r="E88" s="3" t="s">
        <v>8</v>
      </c>
    </row>
    <row r="89">
      <c r="A89" s="3" t="s">
        <v>1137</v>
      </c>
      <c r="B89" s="3" t="s">
        <v>1160</v>
      </c>
      <c r="C89" s="3">
        <v>834023.0</v>
      </c>
      <c r="D89" s="3" t="s">
        <v>1409</v>
      </c>
      <c r="E89" s="3" t="s">
        <v>8</v>
      </c>
    </row>
    <row r="90">
      <c r="A90" s="3" t="s">
        <v>1137</v>
      </c>
      <c r="B90" s="3" t="s">
        <v>1160</v>
      </c>
      <c r="C90" s="3">
        <v>8640.0</v>
      </c>
      <c r="D90" s="3" t="s">
        <v>1410</v>
      </c>
      <c r="E90" s="3" t="s">
        <v>8</v>
      </c>
    </row>
    <row r="91">
      <c r="A91" s="3" t="s">
        <v>1137</v>
      </c>
      <c r="B91" s="3" t="s">
        <v>1160</v>
      </c>
      <c r="C91" s="3">
        <v>224929.0</v>
      </c>
      <c r="D91" s="3" t="s">
        <v>1411</v>
      </c>
      <c r="E91" s="3" t="s">
        <v>8</v>
      </c>
    </row>
    <row r="92">
      <c r="A92" s="3" t="s">
        <v>1137</v>
      </c>
      <c r="B92" s="3" t="s">
        <v>1160</v>
      </c>
      <c r="C92" s="3">
        <v>8638.0</v>
      </c>
      <c r="D92" s="3" t="s">
        <v>1412</v>
      </c>
      <c r="E92" s="3" t="s">
        <v>8</v>
      </c>
    </row>
    <row r="93">
      <c r="A93" s="3" t="s">
        <v>1137</v>
      </c>
      <c r="B93" s="3" t="s">
        <v>1160</v>
      </c>
      <c r="C93" s="3">
        <v>285077.0</v>
      </c>
      <c r="D93" s="3" t="s">
        <v>1413</v>
      </c>
      <c r="E93" s="3" t="s">
        <v>8</v>
      </c>
    </row>
    <row r="94">
      <c r="A94" s="3" t="s">
        <v>1137</v>
      </c>
      <c r="B94" s="3" t="s">
        <v>1160</v>
      </c>
      <c r="C94" s="3">
        <v>219136.0</v>
      </c>
      <c r="D94" s="3" t="s">
        <v>1414</v>
      </c>
      <c r="E94" s="3" t="s">
        <v>8</v>
      </c>
    </row>
    <row r="95">
      <c r="A95" s="3" t="s">
        <v>1137</v>
      </c>
      <c r="B95" s="3" t="s">
        <v>1160</v>
      </c>
      <c r="C95" s="3">
        <v>10759.0</v>
      </c>
      <c r="D95" s="3" t="s">
        <v>1415</v>
      </c>
      <c r="E95" s="3" t="s">
        <v>8</v>
      </c>
    </row>
    <row r="96">
      <c r="A96" s="3" t="s">
        <v>1137</v>
      </c>
      <c r="B96" s="3" t="s">
        <v>1160</v>
      </c>
      <c r="C96" s="3">
        <v>1347.0</v>
      </c>
      <c r="D96" s="3" t="s">
        <v>1416</v>
      </c>
      <c r="E96" s="3" t="s">
        <v>8</v>
      </c>
    </row>
    <row r="97">
      <c r="A97" s="3" t="s">
        <v>1137</v>
      </c>
      <c r="B97" s="3" t="s">
        <v>1160</v>
      </c>
      <c r="C97" s="3">
        <v>226084.0</v>
      </c>
      <c r="D97" s="3" t="s">
        <v>1417</v>
      </c>
      <c r="E97" s="3" t="s">
        <v>8</v>
      </c>
    </row>
    <row r="98">
      <c r="A98" s="3" t="s">
        <v>1137</v>
      </c>
      <c r="B98" s="3" t="s">
        <v>1160</v>
      </c>
      <c r="C98" s="3">
        <v>19831.0</v>
      </c>
      <c r="D98" s="3" t="s">
        <v>1418</v>
      </c>
      <c r="E98" s="3" t="s">
        <v>8</v>
      </c>
    </row>
    <row r="99">
      <c r="A99" s="3" t="s">
        <v>1137</v>
      </c>
      <c r="B99" s="3" t="s">
        <v>1160</v>
      </c>
      <c r="C99" s="3">
        <v>389132.0</v>
      </c>
      <c r="D99" s="3" t="s">
        <v>1419</v>
      </c>
      <c r="E99" s="3" t="s">
        <v>8</v>
      </c>
    </row>
    <row r="100">
      <c r="A100" s="3" t="s">
        <v>1137</v>
      </c>
      <c r="B100" s="3" t="s">
        <v>1160</v>
      </c>
      <c r="C100" s="3">
        <v>25120.0</v>
      </c>
      <c r="D100" s="3" t="s">
        <v>1420</v>
      </c>
      <c r="E100" s="3" t="s">
        <v>8</v>
      </c>
    </row>
    <row r="101">
      <c r="A101" s="3" t="s">
        <v>1137</v>
      </c>
      <c r="B101" s="3" t="s">
        <v>1160</v>
      </c>
      <c r="C101" s="3">
        <v>41126.0</v>
      </c>
      <c r="D101" s="3" t="s">
        <v>1421</v>
      </c>
      <c r="E101" s="3" t="s">
        <v>8</v>
      </c>
    </row>
    <row r="102">
      <c r="A102" s="3" t="s">
        <v>1137</v>
      </c>
      <c r="B102" s="3" t="s">
        <v>1160</v>
      </c>
      <c r="C102" s="3">
        <v>217152.0</v>
      </c>
      <c r="D102" s="3" t="s">
        <v>1422</v>
      </c>
      <c r="E102" s="3" t="s">
        <v>8</v>
      </c>
    </row>
    <row r="103">
      <c r="A103" s="3" t="s">
        <v>1137</v>
      </c>
      <c r="B103" s="3" t="s">
        <v>1160</v>
      </c>
      <c r="C103" s="3">
        <v>284635.0</v>
      </c>
      <c r="D103" s="3" t="s">
        <v>1423</v>
      </c>
      <c r="E103" s="3" t="s">
        <v>8</v>
      </c>
    </row>
    <row r="104">
      <c r="A104" s="3" t="s">
        <v>1137</v>
      </c>
      <c r="B104" s="3" t="s">
        <v>1160</v>
      </c>
      <c r="C104" s="3">
        <v>301543.0</v>
      </c>
      <c r="D104" s="3" t="s">
        <v>1424</v>
      </c>
      <c r="E104" s="3" t="s">
        <v>8</v>
      </c>
    </row>
    <row r="105">
      <c r="A105" s="3" t="s">
        <v>1137</v>
      </c>
      <c r="B105" s="3" t="s">
        <v>1160</v>
      </c>
      <c r="C105" s="3">
        <v>108118.0</v>
      </c>
      <c r="D105" s="3" t="s">
        <v>1425</v>
      </c>
      <c r="E105" s="3" t="s">
        <v>8</v>
      </c>
    </row>
    <row r="106">
      <c r="A106" s="3" t="s">
        <v>1137</v>
      </c>
      <c r="B106" s="3" t="s">
        <v>1160</v>
      </c>
      <c r="C106" s="3">
        <v>1002293.0</v>
      </c>
      <c r="D106" s="3" t="s">
        <v>1426</v>
      </c>
      <c r="E106" s="3" t="s">
        <v>8</v>
      </c>
    </row>
    <row r="107">
      <c r="A107" s="3" t="s">
        <v>1137</v>
      </c>
      <c r="B107" s="3" t="s">
        <v>1160</v>
      </c>
      <c r="C107" s="3">
        <v>1372704.0</v>
      </c>
      <c r="D107" s="3" t="s">
        <v>1427</v>
      </c>
      <c r="E107" s="3" t="s">
        <v>8</v>
      </c>
    </row>
    <row r="108">
      <c r="A108" s="3" t="s">
        <v>1137</v>
      </c>
      <c r="B108" s="3" t="s">
        <v>1160</v>
      </c>
      <c r="C108" s="3">
        <v>10438.0</v>
      </c>
      <c r="D108" s="3" t="s">
        <v>1428</v>
      </c>
      <c r="E108" s="3" t="s">
        <v>8</v>
      </c>
    </row>
    <row r="109">
      <c r="A109" s="3" t="s">
        <v>1137</v>
      </c>
      <c r="B109" s="3" t="s">
        <v>1160</v>
      </c>
      <c r="C109" s="3">
        <v>689.0</v>
      </c>
      <c r="D109" s="3" t="s">
        <v>1429</v>
      </c>
      <c r="E109" s="3" t="s">
        <v>8</v>
      </c>
    </row>
    <row r="110">
      <c r="A110" s="3" t="s">
        <v>1137</v>
      </c>
      <c r="B110" s="3" t="s">
        <v>1160</v>
      </c>
      <c r="C110" s="3">
        <v>39801.0</v>
      </c>
      <c r="D110" s="3" t="s">
        <v>1430</v>
      </c>
      <c r="E110" s="3" t="s">
        <v>8</v>
      </c>
      <c r="M110" s="4"/>
      <c r="N110" s="4"/>
    </row>
    <row r="111">
      <c r="A111" s="3" t="s">
        <v>1137</v>
      </c>
      <c r="B111" s="3" t="s">
        <v>1160</v>
      </c>
      <c r="C111" s="3">
        <v>42612.0</v>
      </c>
      <c r="D111" s="3" t="s">
        <v>1431</v>
      </c>
      <c r="E111" s="3" t="s">
        <v>8</v>
      </c>
      <c r="M111" s="4"/>
      <c r="N111" s="4"/>
    </row>
    <row r="112">
      <c r="A112" s="3" t="s">
        <v>1137</v>
      </c>
      <c r="B112" s="3" t="s">
        <v>1160</v>
      </c>
      <c r="C112" s="3">
        <v>42612.0</v>
      </c>
      <c r="D112" s="3" t="s">
        <v>1432</v>
      </c>
      <c r="E112" s="3" t="s">
        <v>8</v>
      </c>
      <c r="M112" s="4"/>
      <c r="N112" s="4"/>
    </row>
    <row r="113">
      <c r="A113" s="3" t="s">
        <v>1137</v>
      </c>
      <c r="B113" s="3" t="s">
        <v>1160</v>
      </c>
      <c r="C113" s="3">
        <v>2921.0</v>
      </c>
      <c r="D113" s="3" t="s">
        <v>1433</v>
      </c>
      <c r="E113" s="3" t="s">
        <v>8</v>
      </c>
      <c r="M113" s="4"/>
      <c r="N113" s="4"/>
    </row>
    <row r="114">
      <c r="A114" s="3" t="s">
        <v>1137</v>
      </c>
      <c r="B114" s="3" t="s">
        <v>1160</v>
      </c>
      <c r="C114" s="3">
        <v>2921.0</v>
      </c>
      <c r="D114" s="3" t="s">
        <v>1434</v>
      </c>
      <c r="E114" s="3" t="s">
        <v>8</v>
      </c>
      <c r="M114" s="4"/>
      <c r="N114" s="4"/>
    </row>
    <row r="115">
      <c r="A115" s="3" t="s">
        <v>1137</v>
      </c>
      <c r="B115" s="3" t="s">
        <v>1160</v>
      </c>
      <c r="C115" s="3">
        <v>3538.0</v>
      </c>
      <c r="D115" s="3" t="s">
        <v>1435</v>
      </c>
      <c r="E115" s="3" t="s">
        <v>8</v>
      </c>
      <c r="M115" s="4"/>
      <c r="N115" s="4"/>
    </row>
    <row r="116">
      <c r="A116" s="3" t="s">
        <v>1137</v>
      </c>
      <c r="B116" s="3" t="s">
        <v>1160</v>
      </c>
      <c r="C116" s="3">
        <v>31563.0</v>
      </c>
      <c r="D116" s="3" t="s">
        <v>1436</v>
      </c>
      <c r="E116" s="3" t="s">
        <v>8</v>
      </c>
      <c r="M116" s="4"/>
      <c r="N116" s="4"/>
    </row>
    <row r="117">
      <c r="A117" s="3" t="s">
        <v>1137</v>
      </c>
      <c r="B117" s="3" t="s">
        <v>1160</v>
      </c>
      <c r="C117" s="3">
        <v>262233.0</v>
      </c>
      <c r="D117" s="3" t="s">
        <v>1437</v>
      </c>
      <c r="E117" s="3" t="s">
        <v>8</v>
      </c>
      <c r="M117" s="4"/>
      <c r="N117" s="4"/>
    </row>
    <row r="118">
      <c r="A118" s="3" t="s">
        <v>1137</v>
      </c>
      <c r="B118" s="3" t="s">
        <v>1160</v>
      </c>
      <c r="C118" s="3">
        <v>88249.0</v>
      </c>
      <c r="D118" s="3" t="s">
        <v>1438</v>
      </c>
      <c r="E118" s="3" t="s">
        <v>8</v>
      </c>
      <c r="M118" s="4"/>
      <c r="N118" s="4"/>
    </row>
    <row r="119">
      <c r="A119" s="3" t="s">
        <v>1137</v>
      </c>
      <c r="B119" s="3" t="s">
        <v>1160</v>
      </c>
      <c r="C119" s="3">
        <v>114970.0</v>
      </c>
      <c r="D119" s="3" t="s">
        <v>1439</v>
      </c>
      <c r="E119" s="3" t="s">
        <v>8</v>
      </c>
      <c r="M119" s="4"/>
      <c r="N119" s="4"/>
    </row>
    <row r="120">
      <c r="A120" s="3" t="s">
        <v>1137</v>
      </c>
      <c r="B120" s="3" t="s">
        <v>1160</v>
      </c>
      <c r="C120" s="3">
        <v>40575.0</v>
      </c>
      <c r="D120" s="3" t="s">
        <v>1440</v>
      </c>
      <c r="E120" s="3" t="s">
        <v>8</v>
      </c>
      <c r="M120" s="4"/>
      <c r="N120" s="4"/>
    </row>
    <row r="121">
      <c r="A121" s="3" t="s">
        <v>1137</v>
      </c>
      <c r="B121" s="3" t="s">
        <v>1160</v>
      </c>
      <c r="C121" s="3">
        <v>304962.0</v>
      </c>
      <c r="D121" s="3" t="s">
        <v>1441</v>
      </c>
      <c r="E121" s="3" t="s">
        <v>8</v>
      </c>
      <c r="M121" s="4"/>
      <c r="N121" s="4"/>
    </row>
    <row r="122">
      <c r="A122" s="3" t="s">
        <v>1137</v>
      </c>
      <c r="B122" s="3" t="s">
        <v>1160</v>
      </c>
      <c r="C122" s="3">
        <v>669390.0</v>
      </c>
      <c r="D122" s="3" t="s">
        <v>1442</v>
      </c>
      <c r="E122" s="3" t="s">
        <v>8</v>
      </c>
      <c r="M122" s="4"/>
      <c r="N122" s="4"/>
    </row>
    <row r="123">
      <c r="A123" s="3" t="s">
        <v>1137</v>
      </c>
      <c r="B123" s="3" t="s">
        <v>1160</v>
      </c>
      <c r="C123" s="3">
        <v>435.0</v>
      </c>
      <c r="D123" s="3" t="s">
        <v>1443</v>
      </c>
      <c r="E123" s="3" t="s">
        <v>8</v>
      </c>
      <c r="M123" s="4"/>
      <c r="N123" s="4"/>
    </row>
    <row r="124">
      <c r="A124" s="3" t="s">
        <v>1137</v>
      </c>
      <c r="B124" s="3" t="s">
        <v>1160</v>
      </c>
      <c r="C124" s="3">
        <v>142153.0</v>
      </c>
      <c r="D124" s="3" t="s">
        <v>1444</v>
      </c>
      <c r="E124" s="3" t="s">
        <v>8</v>
      </c>
      <c r="M124" s="4"/>
      <c r="N124" s="4"/>
    </row>
    <row r="125">
      <c r="A125" s="3" t="s">
        <v>1137</v>
      </c>
      <c r="B125" s="3" t="s">
        <v>1160</v>
      </c>
      <c r="C125" s="3">
        <v>435.0</v>
      </c>
      <c r="D125" s="3" t="s">
        <v>1445</v>
      </c>
      <c r="E125" s="3" t="s">
        <v>8</v>
      </c>
      <c r="M125" s="4"/>
      <c r="N125" s="4"/>
    </row>
    <row r="126">
      <c r="A126" s="3" t="s">
        <v>1137</v>
      </c>
      <c r="B126" s="3" t="s">
        <v>1160</v>
      </c>
      <c r="C126" s="3">
        <v>8887.0</v>
      </c>
      <c r="D126" s="3" t="s">
        <v>1446</v>
      </c>
      <c r="E126" s="3" t="s">
        <v>8</v>
      </c>
      <c r="M126" s="4"/>
      <c r="N126" s="4"/>
    </row>
    <row r="127">
      <c r="A127" s="3" t="s">
        <v>1137</v>
      </c>
      <c r="B127" s="3" t="s">
        <v>1160</v>
      </c>
      <c r="C127" s="3">
        <v>202908.0</v>
      </c>
      <c r="D127" s="3" t="s">
        <v>1447</v>
      </c>
      <c r="E127" s="3" t="s">
        <v>8</v>
      </c>
      <c r="M127" s="4"/>
      <c r="N127" s="4"/>
    </row>
    <row r="128">
      <c r="A128" s="3" t="s">
        <v>1137</v>
      </c>
      <c r="B128" s="3" t="s">
        <v>1160</v>
      </c>
      <c r="C128" s="3">
        <v>647295.0</v>
      </c>
      <c r="D128" s="3" t="s">
        <v>1448</v>
      </c>
      <c r="E128" s="3" t="s">
        <v>8</v>
      </c>
      <c r="M128" s="4"/>
      <c r="N128" s="4"/>
    </row>
    <row r="129">
      <c r="A129" s="3" t="s">
        <v>1137</v>
      </c>
      <c r="B129" s="3" t="s">
        <v>1160</v>
      </c>
      <c r="C129" s="3">
        <v>352394.0</v>
      </c>
      <c r="D129" s="3" t="s">
        <v>1449</v>
      </c>
      <c r="E129" s="3" t="s">
        <v>8</v>
      </c>
      <c r="M129" s="4"/>
      <c r="N129" s="4"/>
    </row>
    <row r="130">
      <c r="A130" s="3" t="s">
        <v>1137</v>
      </c>
      <c r="B130" s="3" t="s">
        <v>1160</v>
      </c>
      <c r="C130" s="3">
        <v>302379.0</v>
      </c>
      <c r="D130" s="3" t="s">
        <v>1450</v>
      </c>
      <c r="E130" s="3" t="s">
        <v>8</v>
      </c>
      <c r="M130" s="4"/>
      <c r="N130" s="4"/>
    </row>
    <row r="131">
      <c r="A131" s="3" t="s">
        <v>1137</v>
      </c>
      <c r="B131" s="3" t="s">
        <v>1160</v>
      </c>
      <c r="C131" s="3">
        <v>356767.0</v>
      </c>
      <c r="D131" s="3" t="s">
        <v>1451</v>
      </c>
      <c r="E131" s="3" t="s">
        <v>8</v>
      </c>
    </row>
    <row r="132">
      <c r="A132" s="3" t="s">
        <v>1137</v>
      </c>
      <c r="B132" s="3" t="s">
        <v>1160</v>
      </c>
      <c r="C132" s="3">
        <v>2580.0</v>
      </c>
      <c r="D132" s="3" t="s">
        <v>1452</v>
      </c>
      <c r="E132" s="3" t="s">
        <v>8</v>
      </c>
    </row>
    <row r="133">
      <c r="A133" s="3" t="s">
        <v>1137</v>
      </c>
      <c r="B133" s="3" t="s">
        <v>1160</v>
      </c>
      <c r="C133" s="3">
        <v>4333.0</v>
      </c>
      <c r="D133" s="3" t="s">
        <v>1453</v>
      </c>
      <c r="E133" s="3" t="s">
        <v>8</v>
      </c>
    </row>
    <row r="134">
      <c r="A134" s="3" t="s">
        <v>1137</v>
      </c>
      <c r="B134" s="3" t="s">
        <v>1160</v>
      </c>
      <c r="C134" s="3">
        <v>25255.0</v>
      </c>
      <c r="D134" s="3" t="s">
        <v>1454</v>
      </c>
      <c r="E134" s="3" t="s">
        <v>8</v>
      </c>
    </row>
    <row r="135">
      <c r="A135" s="3" t="s">
        <v>1137</v>
      </c>
      <c r="B135" s="3" t="s">
        <v>1160</v>
      </c>
      <c r="C135" s="3">
        <v>152611.0</v>
      </c>
      <c r="D135" s="3" t="s">
        <v>1455</v>
      </c>
      <c r="E135" s="3" t="s">
        <v>8</v>
      </c>
    </row>
    <row r="136">
      <c r="A136" s="3" t="s">
        <v>1137</v>
      </c>
      <c r="B136" s="3" t="s">
        <v>1160</v>
      </c>
      <c r="C136" s="3">
        <v>6023.0</v>
      </c>
      <c r="D136" s="3" t="s">
        <v>1456</v>
      </c>
      <c r="E136" s="3" t="s">
        <v>8</v>
      </c>
    </row>
    <row r="137">
      <c r="A137" s="3" t="s">
        <v>1137</v>
      </c>
      <c r="B137" s="3" t="s">
        <v>1160</v>
      </c>
      <c r="C137" s="3">
        <v>237159.0</v>
      </c>
      <c r="D137" s="3" t="s">
        <v>1457</v>
      </c>
      <c r="E137" s="3" t="s">
        <v>8</v>
      </c>
    </row>
    <row r="138">
      <c r="A138" s="3" t="s">
        <v>1137</v>
      </c>
      <c r="B138" s="3" t="s">
        <v>1160</v>
      </c>
      <c r="C138" s="3">
        <v>237160.0</v>
      </c>
      <c r="D138" s="3" t="s">
        <v>1458</v>
      </c>
      <c r="E138" s="3" t="s">
        <v>8</v>
      </c>
    </row>
    <row r="139">
      <c r="A139" s="3" t="s">
        <v>1137</v>
      </c>
      <c r="B139" s="3" t="s">
        <v>1160</v>
      </c>
      <c r="C139" s="3">
        <v>487066.0</v>
      </c>
      <c r="D139" s="3" t="s">
        <v>1459</v>
      </c>
      <c r="E139" s="3" t="s">
        <v>8</v>
      </c>
    </row>
    <row r="140">
      <c r="A140" s="3" t="s">
        <v>1137</v>
      </c>
      <c r="B140" s="3" t="s">
        <v>1160</v>
      </c>
      <c r="C140" s="3">
        <v>237159.0</v>
      </c>
      <c r="D140" s="3" t="s">
        <v>1460</v>
      </c>
      <c r="E140" s="3" t="s">
        <v>8</v>
      </c>
    </row>
    <row r="141">
      <c r="A141" s="3" t="s">
        <v>1137</v>
      </c>
      <c r="B141" s="3" t="s">
        <v>1160</v>
      </c>
      <c r="C141" s="3">
        <v>261702.0</v>
      </c>
      <c r="D141" s="3" t="s">
        <v>1461</v>
      </c>
      <c r="E141" s="3" t="s">
        <v>8</v>
      </c>
    </row>
    <row r="142">
      <c r="A142" s="3" t="s">
        <v>1137</v>
      </c>
      <c r="B142" s="3" t="s">
        <v>1160</v>
      </c>
      <c r="C142" s="3">
        <v>7688.0</v>
      </c>
      <c r="D142" s="3" t="s">
        <v>1462</v>
      </c>
      <c r="E142" s="3" t="s">
        <v>8</v>
      </c>
    </row>
    <row r="143">
      <c r="A143" s="3" t="s">
        <v>1137</v>
      </c>
      <c r="B143" s="3" t="s">
        <v>1160</v>
      </c>
      <c r="C143" s="3">
        <v>33767.0</v>
      </c>
      <c r="D143" s="3" t="s">
        <v>1463</v>
      </c>
      <c r="E143" s="3" t="s">
        <v>8</v>
      </c>
    </row>
    <row r="144">
      <c r="A144" s="3" t="s">
        <v>1137</v>
      </c>
      <c r="B144" s="3" t="s">
        <v>1160</v>
      </c>
      <c r="C144" s="3">
        <v>34530.0</v>
      </c>
      <c r="D144" s="3" t="s">
        <v>1464</v>
      </c>
      <c r="E144" s="3" t="s">
        <v>8</v>
      </c>
    </row>
    <row r="145">
      <c r="A145" s="3" t="s">
        <v>1137</v>
      </c>
      <c r="B145" s="3" t="s">
        <v>1160</v>
      </c>
      <c r="C145" s="3">
        <v>9392.0</v>
      </c>
      <c r="D145" s="3" t="s">
        <v>1465</v>
      </c>
      <c r="E145" s="3" t="s">
        <v>8</v>
      </c>
    </row>
    <row r="146">
      <c r="A146" s="3" t="s">
        <v>1137</v>
      </c>
      <c r="B146" s="3" t="s">
        <v>1160</v>
      </c>
      <c r="C146" s="3">
        <v>36117.0</v>
      </c>
      <c r="D146" s="3" t="s">
        <v>1466</v>
      </c>
      <c r="E146" s="3" t="s">
        <v>8</v>
      </c>
    </row>
    <row r="147">
      <c r="A147" s="3" t="s">
        <v>1137</v>
      </c>
      <c r="B147" s="3" t="s">
        <v>1160</v>
      </c>
      <c r="C147" s="3">
        <v>203159.0</v>
      </c>
      <c r="D147" s="3" t="s">
        <v>1467</v>
      </c>
      <c r="E147" s="3" t="s">
        <v>8</v>
      </c>
    </row>
    <row r="148">
      <c r="A148" s="3" t="s">
        <v>1137</v>
      </c>
      <c r="B148" s="3" t="s">
        <v>1160</v>
      </c>
      <c r="C148" s="3">
        <v>10368.0</v>
      </c>
      <c r="D148" s="3" t="s">
        <v>1468</v>
      </c>
      <c r="E148" s="3" t="s">
        <v>8</v>
      </c>
    </row>
    <row r="149">
      <c r="A149" s="3" t="s">
        <v>1137</v>
      </c>
      <c r="B149" s="3" t="s">
        <v>1160</v>
      </c>
      <c r="C149" s="3">
        <v>214199.0</v>
      </c>
      <c r="D149" s="3" t="s">
        <v>1469</v>
      </c>
      <c r="E149" s="3" t="s">
        <v>8</v>
      </c>
    </row>
    <row r="150">
      <c r="A150" s="3" t="s">
        <v>1137</v>
      </c>
      <c r="B150" s="3" t="s">
        <v>1160</v>
      </c>
      <c r="C150" s="3">
        <v>151390.0</v>
      </c>
      <c r="D150" s="3" t="s">
        <v>1470</v>
      </c>
      <c r="E150" s="3" t="s">
        <v>8</v>
      </c>
    </row>
    <row r="152">
      <c r="A152" s="3" t="s">
        <v>1131</v>
      </c>
    </row>
    <row r="153">
      <c r="A153" s="6" t="s">
        <v>0</v>
      </c>
      <c r="B153" s="6" t="s">
        <v>1132</v>
      </c>
      <c r="C153" s="6" t="s">
        <v>1133</v>
      </c>
      <c r="D153" s="6" t="s">
        <v>1134</v>
      </c>
      <c r="E153" s="7" t="s">
        <v>4</v>
      </c>
    </row>
    <row r="154">
      <c r="A154" s="9" t="s">
        <v>1137</v>
      </c>
      <c r="B154" s="9" t="s">
        <v>1171</v>
      </c>
      <c r="C154" s="9">
        <v>493.0</v>
      </c>
      <c r="D154" s="9" t="s">
        <v>1471</v>
      </c>
      <c r="E154" s="10">
        <v>1.0</v>
      </c>
    </row>
    <row r="155">
      <c r="A155" s="9" t="s">
        <v>1137</v>
      </c>
      <c r="B155" s="9" t="s">
        <v>1171</v>
      </c>
      <c r="C155" s="9">
        <v>493.01</v>
      </c>
      <c r="D155" s="9" t="s">
        <v>1329</v>
      </c>
      <c r="E155" s="10">
        <v>1.0</v>
      </c>
    </row>
    <row r="156">
      <c r="A156" s="9" t="s">
        <v>1137</v>
      </c>
      <c r="B156" s="9" t="s">
        <v>1171</v>
      </c>
      <c r="C156" s="9">
        <v>493.02</v>
      </c>
      <c r="D156" s="9" t="s">
        <v>1472</v>
      </c>
      <c r="E156" s="10">
        <v>1.0</v>
      </c>
    </row>
    <row r="157">
      <c r="A157" s="9" t="s">
        <v>1137</v>
      </c>
      <c r="B157" s="9" t="s">
        <v>1171</v>
      </c>
      <c r="C157" s="9">
        <v>493.1</v>
      </c>
      <c r="D157" s="9" t="s">
        <v>1334</v>
      </c>
      <c r="E157" s="10">
        <v>1.0</v>
      </c>
      <c r="G157" s="8" t="s">
        <v>1135</v>
      </c>
      <c r="H157" s="8" t="s">
        <v>1136</v>
      </c>
    </row>
    <row r="158">
      <c r="A158" s="9" t="s">
        <v>1137</v>
      </c>
      <c r="B158" s="9" t="s">
        <v>1171</v>
      </c>
      <c r="C158" s="9">
        <v>493.11</v>
      </c>
      <c r="D158" s="9" t="s">
        <v>1473</v>
      </c>
      <c r="E158" s="10">
        <v>1.0</v>
      </c>
      <c r="G158" s="11">
        <f t="array" ref="G158">SUM(COUNTIF((C2:C150),C154:C174))</f>
        <v>14</v>
      </c>
      <c r="H158" s="12">
        <f>IFERROR(__xludf.DUMMYFUNCTION("COUNTUNIQUE(C154:C174)"),21.0)</f>
        <v>21</v>
      </c>
      <c r="I158" s="13">
        <f>G158/H158</f>
        <v>0.6666666667</v>
      </c>
    </row>
    <row r="159">
      <c r="A159" s="9" t="s">
        <v>1137</v>
      </c>
      <c r="B159" s="9" t="s">
        <v>1171</v>
      </c>
      <c r="C159" s="9">
        <v>493.2</v>
      </c>
      <c r="D159" s="9" t="s">
        <v>1322</v>
      </c>
      <c r="E159" s="10">
        <v>1.0</v>
      </c>
    </row>
    <row r="160">
      <c r="A160" s="9" t="s">
        <v>1137</v>
      </c>
      <c r="B160" s="9" t="s">
        <v>1171</v>
      </c>
      <c r="C160" s="9">
        <v>493.21</v>
      </c>
      <c r="D160" s="9" t="s">
        <v>1474</v>
      </c>
      <c r="E160" s="10">
        <v>1.0</v>
      </c>
      <c r="G160" s="3" t="s">
        <v>1142</v>
      </c>
      <c r="H160" s="3" t="s">
        <v>1143</v>
      </c>
    </row>
    <row r="161">
      <c r="A161" s="9" t="s">
        <v>1137</v>
      </c>
      <c r="B161" s="9" t="s">
        <v>1171</v>
      </c>
      <c r="C161" s="9">
        <v>493.9</v>
      </c>
      <c r="D161" s="9" t="s">
        <v>1319</v>
      </c>
      <c r="E161" s="10">
        <v>1.0</v>
      </c>
      <c r="G161" s="12">
        <f t="array" ref="G161">SUM(COUNTIF((D2:D150),D154:D174))</f>
        <v>13</v>
      </c>
      <c r="H161" s="12">
        <f>IFERROR(__xludf.DUMMYFUNCTION("COUNTUNIQUE(D154:D174)"),20.0)</f>
        <v>20</v>
      </c>
      <c r="I161" s="13">
        <f>G161/H161</f>
        <v>0.65</v>
      </c>
    </row>
    <row r="162">
      <c r="A162" s="9" t="s">
        <v>1137</v>
      </c>
      <c r="B162" s="9" t="s">
        <v>1171</v>
      </c>
      <c r="C162" s="9">
        <v>493.91</v>
      </c>
      <c r="D162" s="9" t="s">
        <v>1471</v>
      </c>
      <c r="E162" s="10">
        <v>1.0</v>
      </c>
    </row>
    <row r="163">
      <c r="A163" s="9" t="s">
        <v>1151</v>
      </c>
      <c r="B163" s="9" t="s">
        <v>1171</v>
      </c>
      <c r="C163" s="9">
        <v>496.0</v>
      </c>
      <c r="D163" s="9" t="s">
        <v>1355</v>
      </c>
      <c r="E163" s="10">
        <v>1.0</v>
      </c>
      <c r="G163" s="3" t="s">
        <v>1147</v>
      </c>
      <c r="H163" s="3" t="s">
        <v>1143</v>
      </c>
    </row>
    <row r="164">
      <c r="A164" s="9" t="s">
        <v>1151</v>
      </c>
      <c r="B164" s="9" t="s">
        <v>1171</v>
      </c>
      <c r="C164" s="9">
        <v>477.9</v>
      </c>
      <c r="D164" s="9" t="s">
        <v>1475</v>
      </c>
      <c r="E164" s="10">
        <v>1.0</v>
      </c>
      <c r="G164" s="12">
        <f>IFERROR(__xludf.DUMMYFUNCTION("COUNTUNIQUE(A154:A174)"),2.0)</f>
        <v>2</v>
      </c>
      <c r="H164" s="12">
        <f>IFERROR(__xludf.DUMMYFUNCTION("COUNTUNIQUE(A2:A150)"),2.0)</f>
        <v>2</v>
      </c>
      <c r="I164" s="13">
        <f>G164/H164</f>
        <v>1</v>
      </c>
    </row>
    <row r="165">
      <c r="A165" s="9" t="s">
        <v>1137</v>
      </c>
      <c r="B165" s="9" t="s">
        <v>273</v>
      </c>
      <c r="C165" s="9">
        <v>352401.0</v>
      </c>
      <c r="D165" s="9" t="s">
        <v>1443</v>
      </c>
      <c r="E165" s="10">
        <v>1.0</v>
      </c>
    </row>
    <row r="166">
      <c r="A166" s="9" t="s">
        <v>1137</v>
      </c>
      <c r="B166" s="9" t="s">
        <v>273</v>
      </c>
      <c r="C166" s="9">
        <v>569590.0</v>
      </c>
      <c r="D166" s="9" t="s">
        <v>1421</v>
      </c>
      <c r="E166" s="10">
        <v>1.0</v>
      </c>
    </row>
    <row r="167">
      <c r="A167" s="9" t="s">
        <v>1137</v>
      </c>
      <c r="B167" s="9" t="s">
        <v>273</v>
      </c>
      <c r="C167" s="9">
        <v>617312.0</v>
      </c>
      <c r="D167" s="9" t="s">
        <v>1418</v>
      </c>
      <c r="E167" s="10">
        <v>1.0</v>
      </c>
    </row>
    <row r="168">
      <c r="A168" s="9" t="s">
        <v>1137</v>
      </c>
      <c r="B168" s="9" t="s">
        <v>273</v>
      </c>
      <c r="C168" s="9">
        <v>259255.0</v>
      </c>
      <c r="D168" s="9" t="s">
        <v>1438</v>
      </c>
      <c r="E168" s="10">
        <v>1.0</v>
      </c>
    </row>
    <row r="169">
      <c r="A169" s="9" t="s">
        <v>1137</v>
      </c>
      <c r="B169" s="9" t="s">
        <v>273</v>
      </c>
      <c r="C169" s="9">
        <v>630208.0</v>
      </c>
      <c r="D169" s="9" t="s">
        <v>1466</v>
      </c>
      <c r="E169" s="10">
        <v>1.0</v>
      </c>
    </row>
    <row r="170">
      <c r="A170" s="9" t="s">
        <v>1137</v>
      </c>
      <c r="B170" s="9" t="s">
        <v>273</v>
      </c>
      <c r="C170" s="9">
        <v>602388.0</v>
      </c>
      <c r="D170" s="9" t="s">
        <v>1454</v>
      </c>
      <c r="E170" s="10">
        <v>1.0</v>
      </c>
    </row>
    <row r="171">
      <c r="A171" s="9" t="s">
        <v>1137</v>
      </c>
      <c r="B171" s="9" t="s">
        <v>273</v>
      </c>
      <c r="C171" s="9">
        <v>1794366.0</v>
      </c>
      <c r="D171" s="9" t="s">
        <v>1416</v>
      </c>
      <c r="E171" s="10">
        <v>1.0</v>
      </c>
    </row>
    <row r="172">
      <c r="A172" s="9" t="s">
        <v>1137</v>
      </c>
      <c r="B172" s="9" t="s">
        <v>273</v>
      </c>
      <c r="C172" s="9">
        <v>857007.0</v>
      </c>
      <c r="D172" s="9" t="s">
        <v>1476</v>
      </c>
      <c r="E172" s="10">
        <v>1.0</v>
      </c>
    </row>
    <row r="173">
      <c r="A173" s="9" t="s">
        <v>1137</v>
      </c>
      <c r="B173" s="9" t="s">
        <v>273</v>
      </c>
      <c r="C173" s="9">
        <v>2000438.0</v>
      </c>
      <c r="D173" s="9" t="s">
        <v>1477</v>
      </c>
      <c r="E173" s="10">
        <v>1.0</v>
      </c>
    </row>
    <row r="174">
      <c r="A174" s="9" t="s">
        <v>1137</v>
      </c>
      <c r="B174" s="9" t="s">
        <v>273</v>
      </c>
      <c r="C174" s="9">
        <v>1141194.0</v>
      </c>
      <c r="D174" s="9" t="s">
        <v>1425</v>
      </c>
      <c r="E174" s="10">
        <v>1.0</v>
      </c>
    </row>
  </sheetData>
  <mergeCells count="1">
    <mergeCell ref="A152:L15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8" t="s">
        <v>1137</v>
      </c>
      <c r="B2" s="18" t="s">
        <v>1478</v>
      </c>
      <c r="C2" s="19">
        <v>1.94823009E8</v>
      </c>
      <c r="D2" s="18" t="s">
        <v>1479</v>
      </c>
      <c r="E2" s="3" t="s">
        <v>8</v>
      </c>
    </row>
    <row r="3">
      <c r="A3" s="18" t="s">
        <v>1137</v>
      </c>
      <c r="B3" s="18" t="s">
        <v>1478</v>
      </c>
      <c r="C3" s="19">
        <v>7.91000119109E11</v>
      </c>
      <c r="D3" s="18" t="s">
        <v>1480</v>
      </c>
      <c r="E3" s="3" t="s">
        <v>8</v>
      </c>
    </row>
    <row r="4">
      <c r="A4" s="18" t="s">
        <v>1137</v>
      </c>
      <c r="B4" s="18" t="s">
        <v>1478</v>
      </c>
      <c r="C4" s="19">
        <v>6.1490001E7</v>
      </c>
      <c r="D4" s="18" t="s">
        <v>1481</v>
      </c>
      <c r="E4" s="3" t="s">
        <v>8</v>
      </c>
    </row>
    <row r="5">
      <c r="A5" s="18" t="s">
        <v>1137</v>
      </c>
      <c r="B5" s="18" t="s">
        <v>1478</v>
      </c>
      <c r="C5" s="19">
        <v>4.1334E7</v>
      </c>
      <c r="D5" s="18" t="s">
        <v>1482</v>
      </c>
      <c r="E5" s="3" t="s">
        <v>8</v>
      </c>
    </row>
    <row r="6">
      <c r="A6" s="18" t="s">
        <v>1137</v>
      </c>
      <c r="B6" s="18" t="s">
        <v>1478</v>
      </c>
      <c r="C6" s="19">
        <v>8.5284003E7</v>
      </c>
      <c r="D6" s="18" t="s">
        <v>1483</v>
      </c>
      <c r="E6" s="3" t="s">
        <v>8</v>
      </c>
    </row>
    <row r="7">
      <c r="A7" s="18" t="s">
        <v>1137</v>
      </c>
      <c r="B7" s="18" t="s">
        <v>1478</v>
      </c>
      <c r="C7" s="19">
        <v>8.9323001E7</v>
      </c>
      <c r="D7" s="18" t="s">
        <v>1484</v>
      </c>
      <c r="E7" s="3" t="s">
        <v>8</v>
      </c>
    </row>
    <row r="8">
      <c r="A8" s="18" t="s">
        <v>1137</v>
      </c>
      <c r="B8" s="18" t="s">
        <v>1478</v>
      </c>
      <c r="C8" s="19" t="s">
        <v>1485</v>
      </c>
      <c r="D8" s="18" t="s">
        <v>1486</v>
      </c>
      <c r="E8" s="3" t="s">
        <v>8</v>
      </c>
    </row>
    <row r="9">
      <c r="A9" s="18" t="s">
        <v>1137</v>
      </c>
      <c r="B9" s="18" t="s">
        <v>1478</v>
      </c>
      <c r="C9" s="19" t="s">
        <v>1487</v>
      </c>
      <c r="D9" s="18" t="s">
        <v>1488</v>
      </c>
      <c r="E9" s="3" t="s">
        <v>8</v>
      </c>
    </row>
    <row r="10">
      <c r="A10" s="18" t="s">
        <v>1137</v>
      </c>
      <c r="B10" s="18" t="s">
        <v>1478</v>
      </c>
      <c r="C10" s="19">
        <v>5.9021001E7</v>
      </c>
      <c r="D10" s="18" t="s">
        <v>1489</v>
      </c>
      <c r="E10" s="3" t="s">
        <v>8</v>
      </c>
    </row>
    <row r="11">
      <c r="A11" s="18" t="s">
        <v>1137</v>
      </c>
      <c r="B11" s="18" t="s">
        <v>1478</v>
      </c>
      <c r="C11" s="19">
        <v>1.94828E8</v>
      </c>
      <c r="D11" s="18" t="s">
        <v>1490</v>
      </c>
      <c r="E11" s="3" t="s">
        <v>8</v>
      </c>
    </row>
    <row r="12">
      <c r="A12" s="18" t="s">
        <v>1137</v>
      </c>
      <c r="B12" s="18" t="s">
        <v>1478</v>
      </c>
      <c r="C12" s="19" t="s">
        <v>1491</v>
      </c>
      <c r="D12" s="18" t="s">
        <v>1492</v>
      </c>
      <c r="E12" s="3" t="s">
        <v>8</v>
      </c>
    </row>
    <row r="13">
      <c r="A13" s="18" t="s">
        <v>1137</v>
      </c>
      <c r="B13" s="18" t="s">
        <v>1478</v>
      </c>
      <c r="C13" s="19" t="s">
        <v>1493</v>
      </c>
      <c r="D13" s="18" t="s">
        <v>1494</v>
      </c>
      <c r="E13" s="3" t="s">
        <v>8</v>
      </c>
    </row>
    <row r="14">
      <c r="A14" s="18" t="s">
        <v>1137</v>
      </c>
      <c r="B14" s="18" t="s">
        <v>1478</v>
      </c>
      <c r="C14" s="19">
        <v>3.71807002E8</v>
      </c>
      <c r="D14" s="18" t="s">
        <v>1495</v>
      </c>
      <c r="E14" s="3" t="s">
        <v>8</v>
      </c>
    </row>
    <row r="15">
      <c r="A15" s="18" t="s">
        <v>1137</v>
      </c>
      <c r="B15" s="18" t="s">
        <v>1478</v>
      </c>
      <c r="C15" s="19">
        <v>2.9857009E7</v>
      </c>
      <c r="D15" s="18" t="s">
        <v>1496</v>
      </c>
      <c r="E15" s="3" t="s">
        <v>8</v>
      </c>
    </row>
    <row r="16">
      <c r="A16" s="18" t="s">
        <v>1137</v>
      </c>
      <c r="B16" s="18" t="s">
        <v>1478</v>
      </c>
      <c r="C16" s="19" t="s">
        <v>1497</v>
      </c>
      <c r="D16" s="18" t="s">
        <v>1498</v>
      </c>
      <c r="E16" s="3" t="s">
        <v>8</v>
      </c>
    </row>
    <row r="17">
      <c r="A17" s="18" t="s">
        <v>1137</v>
      </c>
      <c r="B17" s="18" t="s">
        <v>1478</v>
      </c>
      <c r="C17" s="19" t="s">
        <v>1499</v>
      </c>
      <c r="D17" s="18" t="s">
        <v>1500</v>
      </c>
      <c r="E17" s="3" t="s">
        <v>8</v>
      </c>
    </row>
    <row r="18">
      <c r="A18" s="18" t="s">
        <v>1137</v>
      </c>
      <c r="B18" s="18" t="s">
        <v>1478</v>
      </c>
      <c r="C18" s="19">
        <v>3.00995E8</v>
      </c>
      <c r="D18" s="18" t="s">
        <v>1501</v>
      </c>
      <c r="E18" s="3" t="s">
        <v>8</v>
      </c>
    </row>
    <row r="19">
      <c r="A19" s="18" t="s">
        <v>1137</v>
      </c>
      <c r="B19" s="18" t="s">
        <v>1478</v>
      </c>
      <c r="C19" s="19">
        <v>2.33821E8</v>
      </c>
      <c r="D19" s="18" t="s">
        <v>1502</v>
      </c>
      <c r="E19" s="3" t="s">
        <v>8</v>
      </c>
    </row>
    <row r="20">
      <c r="A20" s="18" t="s">
        <v>1137</v>
      </c>
      <c r="B20" s="18" t="s">
        <v>1478</v>
      </c>
      <c r="C20" s="19">
        <v>3.5928006E7</v>
      </c>
      <c r="D20" s="18" t="s">
        <v>1503</v>
      </c>
      <c r="E20" s="3" t="s">
        <v>8</v>
      </c>
    </row>
    <row r="21">
      <c r="A21" s="18" t="s">
        <v>1137</v>
      </c>
      <c r="B21" s="18" t="s">
        <v>1478</v>
      </c>
      <c r="C21" s="19">
        <v>3.14116003E8</v>
      </c>
      <c r="D21" s="18" t="s">
        <v>1504</v>
      </c>
      <c r="E21" s="3" t="s">
        <v>8</v>
      </c>
    </row>
    <row r="22">
      <c r="A22" s="18" t="s">
        <v>1137</v>
      </c>
      <c r="B22" s="18" t="s">
        <v>1478</v>
      </c>
      <c r="C22" s="19">
        <v>4557003.0</v>
      </c>
      <c r="D22" s="18" t="s">
        <v>1505</v>
      </c>
      <c r="E22" s="3" t="s">
        <v>8</v>
      </c>
    </row>
    <row r="23">
      <c r="A23" s="18" t="s">
        <v>1137</v>
      </c>
      <c r="B23" s="18" t="s">
        <v>1478</v>
      </c>
      <c r="C23" s="19">
        <v>8.7343002E7</v>
      </c>
      <c r="D23" s="18" t="s">
        <v>1506</v>
      </c>
      <c r="E23" s="3" t="s">
        <v>8</v>
      </c>
    </row>
    <row r="24">
      <c r="A24" s="18" t="s">
        <v>1137</v>
      </c>
      <c r="B24" s="18" t="s">
        <v>1478</v>
      </c>
      <c r="C24" s="19">
        <v>3.71806006E8</v>
      </c>
      <c r="D24" s="18" t="s">
        <v>1507</v>
      </c>
      <c r="E24" s="3" t="s">
        <v>8</v>
      </c>
    </row>
    <row r="25">
      <c r="A25" s="18" t="s">
        <v>1137</v>
      </c>
      <c r="B25" s="18" t="s">
        <v>1478</v>
      </c>
      <c r="C25" s="19">
        <v>3.71810009E8</v>
      </c>
      <c r="D25" s="18" t="s">
        <v>1508</v>
      </c>
      <c r="E25" s="3" t="s">
        <v>8</v>
      </c>
    </row>
    <row r="26">
      <c r="A26" s="18" t="s">
        <v>1137</v>
      </c>
      <c r="B26" s="18" t="s">
        <v>1478</v>
      </c>
      <c r="C26" s="19">
        <v>3.71809004E8</v>
      </c>
      <c r="D26" s="18" t="s">
        <v>1509</v>
      </c>
      <c r="E26" s="3" t="s">
        <v>8</v>
      </c>
    </row>
    <row r="27">
      <c r="A27" s="18" t="s">
        <v>1137</v>
      </c>
      <c r="B27" s="18" t="s">
        <v>1478</v>
      </c>
      <c r="C27" s="19">
        <v>3.71812001E8</v>
      </c>
      <c r="D27" s="18" t="s">
        <v>1510</v>
      </c>
      <c r="E27" s="3" t="s">
        <v>8</v>
      </c>
    </row>
    <row r="28">
      <c r="A28" s="18" t="s">
        <v>1137</v>
      </c>
      <c r="B28" s="18" t="s">
        <v>1478</v>
      </c>
      <c r="C28" s="19">
        <v>3.71808007E8</v>
      </c>
      <c r="D28" s="18" t="s">
        <v>1511</v>
      </c>
      <c r="E28" s="3" t="s">
        <v>8</v>
      </c>
    </row>
    <row r="29">
      <c r="A29" s="18" t="s">
        <v>1137</v>
      </c>
      <c r="B29" s="18" t="s">
        <v>1478</v>
      </c>
      <c r="C29" s="19">
        <v>3.71811008E8</v>
      </c>
      <c r="D29" s="18" t="s">
        <v>1512</v>
      </c>
      <c r="E29" s="3" t="s">
        <v>8</v>
      </c>
    </row>
    <row r="30">
      <c r="A30" s="18" t="s">
        <v>1137</v>
      </c>
      <c r="B30" s="18" t="s">
        <v>1478</v>
      </c>
      <c r="C30" s="19">
        <v>3.15025001E8</v>
      </c>
      <c r="D30" s="18" t="s">
        <v>1513</v>
      </c>
      <c r="E30" s="3" t="s">
        <v>8</v>
      </c>
    </row>
    <row r="31">
      <c r="A31" s="18" t="s">
        <v>1137</v>
      </c>
      <c r="B31" s="18" t="s">
        <v>1478</v>
      </c>
      <c r="C31" s="19">
        <v>2.33819005E8</v>
      </c>
      <c r="D31" s="18" t="s">
        <v>1514</v>
      </c>
      <c r="E31" s="3" t="s">
        <v>8</v>
      </c>
    </row>
    <row r="32">
      <c r="A32" s="18" t="s">
        <v>1137</v>
      </c>
      <c r="B32" s="18" t="s">
        <v>1478</v>
      </c>
      <c r="C32" s="20" t="s">
        <v>1515</v>
      </c>
      <c r="D32" s="18" t="s">
        <v>1516</v>
      </c>
      <c r="E32" s="3" t="s">
        <v>8</v>
      </c>
    </row>
    <row r="33">
      <c r="A33" s="18" t="s">
        <v>1137</v>
      </c>
      <c r="B33" s="18" t="s">
        <v>1478</v>
      </c>
      <c r="C33" s="19">
        <v>1.9057007E7</v>
      </c>
      <c r="D33" s="18" t="s">
        <v>1517</v>
      </c>
      <c r="E33" s="3" t="s">
        <v>8</v>
      </c>
    </row>
    <row r="34">
      <c r="A34" s="18" t="s">
        <v>1137</v>
      </c>
      <c r="B34" s="18" t="s">
        <v>1478</v>
      </c>
      <c r="C34" s="19">
        <v>2.1470009E7</v>
      </c>
      <c r="D34" s="18" t="s">
        <v>1518</v>
      </c>
      <c r="E34" s="3" t="s">
        <v>8</v>
      </c>
    </row>
    <row r="35">
      <c r="A35" s="18" t="s">
        <v>1137</v>
      </c>
      <c r="B35" s="18" t="s">
        <v>1478</v>
      </c>
      <c r="C35" s="19">
        <v>4.29559004E8</v>
      </c>
      <c r="D35" s="18" t="s">
        <v>1519</v>
      </c>
      <c r="E35" s="3" t="s">
        <v>8</v>
      </c>
    </row>
    <row r="36">
      <c r="A36" s="18" t="s">
        <v>1137</v>
      </c>
      <c r="B36" s="18" t="s">
        <v>1478</v>
      </c>
      <c r="C36" s="19" t="s">
        <v>1520</v>
      </c>
      <c r="D36" s="18" t="s">
        <v>1521</v>
      </c>
      <c r="E36" s="3" t="s">
        <v>8</v>
      </c>
    </row>
    <row r="37">
      <c r="A37" s="18" t="s">
        <v>1137</v>
      </c>
      <c r="B37" s="18" t="s">
        <v>1478</v>
      </c>
      <c r="C37" s="19" t="s">
        <v>1522</v>
      </c>
      <c r="D37" s="18" t="s">
        <v>1523</v>
      </c>
      <c r="E37" s="3" t="s">
        <v>8</v>
      </c>
    </row>
    <row r="38">
      <c r="A38" s="18" t="s">
        <v>1137</v>
      </c>
      <c r="B38" s="18" t="s">
        <v>1478</v>
      </c>
      <c r="C38" s="19" t="s">
        <v>1524</v>
      </c>
      <c r="D38" s="18" t="s">
        <v>1525</v>
      </c>
      <c r="E38" s="3" t="s">
        <v>8</v>
      </c>
    </row>
    <row r="39">
      <c r="A39" s="18" t="s">
        <v>1137</v>
      </c>
      <c r="B39" s="18" t="s">
        <v>1478</v>
      </c>
      <c r="C39" s="19" t="s">
        <v>1526</v>
      </c>
      <c r="D39" s="18" t="s">
        <v>1527</v>
      </c>
      <c r="E39" s="3" t="s">
        <v>8</v>
      </c>
    </row>
    <row r="40">
      <c r="A40" s="18" t="s">
        <v>1137</v>
      </c>
      <c r="B40" s="18" t="s">
        <v>1478</v>
      </c>
      <c r="C40" s="19" t="s">
        <v>1528</v>
      </c>
      <c r="D40" s="18" t="s">
        <v>1529</v>
      </c>
      <c r="E40" s="3" t="s">
        <v>8</v>
      </c>
    </row>
    <row r="41">
      <c r="A41" s="21"/>
    </row>
    <row r="43">
      <c r="A43" s="3" t="s">
        <v>1131</v>
      </c>
    </row>
    <row r="45">
      <c r="A45" s="6" t="s">
        <v>0</v>
      </c>
      <c r="B45" s="6" t="s">
        <v>1132</v>
      </c>
      <c r="C45" s="6" t="s">
        <v>1133</v>
      </c>
      <c r="D45" s="6" t="s">
        <v>1134</v>
      </c>
      <c r="E45" s="7" t="s">
        <v>4</v>
      </c>
      <c r="G45" s="8" t="s">
        <v>1135</v>
      </c>
      <c r="H45" s="8" t="s">
        <v>1136</v>
      </c>
    </row>
    <row r="46">
      <c r="A46" s="9" t="s">
        <v>1137</v>
      </c>
      <c r="B46" s="9" t="s">
        <v>1530</v>
      </c>
      <c r="C46" s="9">
        <v>1.94828E8</v>
      </c>
      <c r="D46" s="9" t="s">
        <v>1531</v>
      </c>
      <c r="E46" s="10">
        <v>1.0</v>
      </c>
      <c r="G46" s="11">
        <f t="array" ref="G46">SUM(COUNTIF(($C$2:C40),C46:C50))</f>
        <v>1</v>
      </c>
      <c r="H46" s="12">
        <f>IFERROR(__xludf.DUMMYFUNCTION("COUNTUNIQUE(C46:C50)"),5.0)</f>
        <v>5</v>
      </c>
      <c r="I46" s="13">
        <f>G46/H46</f>
        <v>0.2</v>
      </c>
    </row>
    <row r="47">
      <c r="A47" s="9" t="s">
        <v>1137</v>
      </c>
      <c r="B47" s="9" t="s">
        <v>1530</v>
      </c>
      <c r="C47" s="9">
        <v>2.33873004E8</v>
      </c>
      <c r="D47" s="9" t="s">
        <v>1532</v>
      </c>
      <c r="E47" s="10">
        <v>1.0</v>
      </c>
    </row>
    <row r="48">
      <c r="A48" s="9" t="s">
        <v>1137</v>
      </c>
      <c r="B48" s="9" t="s">
        <v>1530</v>
      </c>
      <c r="C48" s="9">
        <v>3.9579001E7</v>
      </c>
      <c r="D48" s="9" t="s">
        <v>1533</v>
      </c>
      <c r="E48" s="10">
        <v>1.0</v>
      </c>
      <c r="G48" s="3" t="s">
        <v>1142</v>
      </c>
      <c r="H48" s="3" t="s">
        <v>1143</v>
      </c>
    </row>
    <row r="49">
      <c r="A49" s="9" t="s">
        <v>1151</v>
      </c>
      <c r="B49" s="9" t="s">
        <v>1530</v>
      </c>
      <c r="C49" s="9">
        <v>2.2298006E7</v>
      </c>
      <c r="D49" s="9" t="s">
        <v>1534</v>
      </c>
      <c r="E49" s="10">
        <v>1.0</v>
      </c>
      <c r="G49" s="12">
        <f t="array" ref="G49">SUM(COUNTIF(($D$2:D40),D46:D50))</f>
        <v>2</v>
      </c>
      <c r="H49" s="12">
        <f>IFERROR(__xludf.DUMMYFUNCTION("COUNTUNIQUE(D46:D50)"),5.0)</f>
        <v>5</v>
      </c>
      <c r="I49" s="13">
        <f>G49/H49</f>
        <v>0.4</v>
      </c>
    </row>
    <row r="50">
      <c r="A50" s="9" t="s">
        <v>1151</v>
      </c>
      <c r="B50" s="9" t="s">
        <v>1530</v>
      </c>
      <c r="C50" s="9">
        <v>4.14545008E8</v>
      </c>
      <c r="D50" s="9" t="s">
        <v>1535</v>
      </c>
      <c r="E50" s="10">
        <v>1.0</v>
      </c>
    </row>
    <row r="51">
      <c r="G51" s="3" t="s">
        <v>1147</v>
      </c>
      <c r="H51" s="3" t="s">
        <v>1143</v>
      </c>
    </row>
    <row r="52">
      <c r="G52" s="12">
        <f>IFERROR(__xludf.DUMMYFUNCTION("COUNTUNIQUE(A46:A50)"),2.0)</f>
        <v>2</v>
      </c>
      <c r="H52" s="12">
        <f>IFERROR(__xludf.DUMMYFUNCTION("COUNTUNIQUE($A$2:A40)"),1.0)</f>
        <v>1</v>
      </c>
      <c r="I52" s="22">
        <v>1.0</v>
      </c>
    </row>
  </sheetData>
  <mergeCells count="1">
    <mergeCell ref="A43:E4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272</v>
      </c>
      <c r="B2" s="3" t="s">
        <v>1478</v>
      </c>
      <c r="C2" s="18">
        <v>3.63518003E8</v>
      </c>
      <c r="D2" s="18" t="s">
        <v>1536</v>
      </c>
      <c r="E2" s="3" t="s">
        <v>8</v>
      </c>
    </row>
    <row r="3">
      <c r="A3" s="3" t="s">
        <v>272</v>
      </c>
      <c r="B3" s="3" t="s">
        <v>1478</v>
      </c>
      <c r="C3" s="18">
        <v>3.63457009E8</v>
      </c>
      <c r="D3" s="18" t="s">
        <v>1537</v>
      </c>
      <c r="E3" s="3" t="s">
        <v>8</v>
      </c>
    </row>
    <row r="4">
      <c r="A4" s="3" t="s">
        <v>272</v>
      </c>
      <c r="B4" s="3" t="s">
        <v>1478</v>
      </c>
      <c r="C4" s="18">
        <v>9.3849006E7</v>
      </c>
      <c r="D4" s="18" t="s">
        <v>1538</v>
      </c>
      <c r="E4" s="3" t="s">
        <v>8</v>
      </c>
    </row>
    <row r="5">
      <c r="A5" s="3" t="s">
        <v>272</v>
      </c>
      <c r="B5" s="3" t="s">
        <v>1478</v>
      </c>
      <c r="C5" s="18">
        <v>9.4360002E7</v>
      </c>
      <c r="D5" s="18" t="s">
        <v>1539</v>
      </c>
      <c r="E5" s="3" t="s">
        <v>8</v>
      </c>
    </row>
    <row r="6">
      <c r="A6" s="3" t="s">
        <v>272</v>
      </c>
      <c r="B6" s="3" t="s">
        <v>1478</v>
      </c>
      <c r="C6" s="18">
        <v>7.64856008E8</v>
      </c>
      <c r="D6" s="18" t="s">
        <v>1540</v>
      </c>
      <c r="E6" s="3" t="s">
        <v>8</v>
      </c>
    </row>
    <row r="7">
      <c r="A7" s="3" t="s">
        <v>272</v>
      </c>
      <c r="B7" s="3" t="s">
        <v>1478</v>
      </c>
      <c r="C7" s="18">
        <v>8.95345E8</v>
      </c>
      <c r="D7" s="18" t="s">
        <v>1541</v>
      </c>
      <c r="E7" s="3" t="s">
        <v>8</v>
      </c>
    </row>
    <row r="8">
      <c r="A8" s="3" t="s">
        <v>272</v>
      </c>
      <c r="B8" s="3" t="s">
        <v>1478</v>
      </c>
      <c r="C8" s="18">
        <v>4.48215006E8</v>
      </c>
      <c r="D8" s="18" t="s">
        <v>1542</v>
      </c>
      <c r="E8" s="3" t="s">
        <v>8</v>
      </c>
    </row>
    <row r="9">
      <c r="A9" s="3" t="s">
        <v>272</v>
      </c>
      <c r="B9" s="3" t="s">
        <v>1478</v>
      </c>
      <c r="C9" s="18">
        <v>7.33471003E8</v>
      </c>
      <c r="D9" s="18" t="s">
        <v>1543</v>
      </c>
      <c r="E9" s="3" t="s">
        <v>8</v>
      </c>
    </row>
    <row r="10">
      <c r="A10" s="3" t="s">
        <v>272</v>
      </c>
      <c r="B10" s="3" t="s">
        <v>1478</v>
      </c>
      <c r="C10" s="18">
        <v>2.54915003E8</v>
      </c>
      <c r="D10" s="18" t="s">
        <v>1544</v>
      </c>
      <c r="E10" s="3" t="s">
        <v>8</v>
      </c>
    </row>
    <row r="11">
      <c r="A11" s="3" t="s">
        <v>272</v>
      </c>
      <c r="B11" s="3" t="s">
        <v>1478</v>
      </c>
      <c r="C11" s="18" t="s">
        <v>1545</v>
      </c>
      <c r="D11" s="18" t="s">
        <v>1546</v>
      </c>
      <c r="E11" s="3" t="s">
        <v>8</v>
      </c>
    </row>
    <row r="12">
      <c r="A12" s="3" t="s">
        <v>272</v>
      </c>
      <c r="B12" s="3" t="s">
        <v>1478</v>
      </c>
      <c r="C12" s="18" t="s">
        <v>1547</v>
      </c>
      <c r="D12" s="18" t="s">
        <v>1548</v>
      </c>
      <c r="E12" s="3" t="s">
        <v>8</v>
      </c>
    </row>
    <row r="13">
      <c r="A13" s="3" t="s">
        <v>272</v>
      </c>
      <c r="B13" s="3" t="s">
        <v>1478</v>
      </c>
      <c r="C13" s="18">
        <v>7.34015E8</v>
      </c>
      <c r="D13" s="18" t="s">
        <v>1549</v>
      </c>
      <c r="E13" s="3" t="s">
        <v>8</v>
      </c>
    </row>
    <row r="14">
      <c r="A14" s="3" t="s">
        <v>272</v>
      </c>
      <c r="B14" s="3" t="s">
        <v>1478</v>
      </c>
      <c r="C14" s="18">
        <v>7.33470002E8</v>
      </c>
      <c r="D14" s="18" t="s">
        <v>1550</v>
      </c>
      <c r="E14" s="3" t="s">
        <v>8</v>
      </c>
    </row>
    <row r="15">
      <c r="A15" s="3" t="s">
        <v>272</v>
      </c>
      <c r="B15" s="3" t="s">
        <v>1478</v>
      </c>
      <c r="C15" s="18">
        <v>2.54916002E8</v>
      </c>
      <c r="D15" s="18" t="s">
        <v>1551</v>
      </c>
      <c r="E15" s="3" t="s">
        <v>8</v>
      </c>
    </row>
    <row r="16">
      <c r="A16" s="3" t="s">
        <v>272</v>
      </c>
      <c r="B16" s="3" t="s">
        <v>1478</v>
      </c>
      <c r="C16" s="18">
        <v>1.148931E9</v>
      </c>
      <c r="D16" s="18" t="s">
        <v>1552</v>
      </c>
      <c r="E16" s="3" t="s">
        <v>8</v>
      </c>
    </row>
    <row r="17">
      <c r="A17" s="3" t="s">
        <v>272</v>
      </c>
      <c r="B17" s="3" t="s">
        <v>1478</v>
      </c>
      <c r="C17" s="18">
        <v>7.17736007E8</v>
      </c>
      <c r="D17" s="18" t="s">
        <v>1553</v>
      </c>
      <c r="E17" s="3" t="s">
        <v>8</v>
      </c>
    </row>
    <row r="18">
      <c r="A18" s="3" t="s">
        <v>272</v>
      </c>
      <c r="B18" s="3" t="s">
        <v>1478</v>
      </c>
      <c r="C18" s="18">
        <v>7.82722002E8</v>
      </c>
      <c r="D18" s="18" t="s">
        <v>1554</v>
      </c>
      <c r="E18" s="3" t="s">
        <v>8</v>
      </c>
    </row>
    <row r="19">
      <c r="A19" s="3" t="s">
        <v>272</v>
      </c>
      <c r="B19" s="3" t="s">
        <v>1478</v>
      </c>
      <c r="C19" s="18">
        <v>7.64961009E8</v>
      </c>
      <c r="D19" s="18" t="s">
        <v>1555</v>
      </c>
      <c r="E19" s="3" t="s">
        <v>8</v>
      </c>
    </row>
    <row r="20">
      <c r="A20" s="3" t="s">
        <v>272</v>
      </c>
      <c r="B20" s="3" t="s">
        <v>1478</v>
      </c>
      <c r="C20" s="18">
        <v>3.14967004E8</v>
      </c>
      <c r="D20" s="18" t="s">
        <v>1556</v>
      </c>
      <c r="E20" s="3" t="s">
        <v>8</v>
      </c>
    </row>
    <row r="21">
      <c r="A21" s="3" t="s">
        <v>272</v>
      </c>
      <c r="B21" s="3" t="s">
        <v>1478</v>
      </c>
      <c r="C21" s="18">
        <v>2.36513009E8</v>
      </c>
      <c r="D21" s="18" t="s">
        <v>1557</v>
      </c>
      <c r="E21" s="3" t="s">
        <v>8</v>
      </c>
    </row>
    <row r="22">
      <c r="A22" s="3" t="s">
        <v>272</v>
      </c>
      <c r="B22" s="3" t="s">
        <v>1478</v>
      </c>
      <c r="C22" s="18">
        <v>7.13574E8</v>
      </c>
      <c r="D22" s="18" t="s">
        <v>1558</v>
      </c>
      <c r="E22" s="3" t="s">
        <v>8</v>
      </c>
    </row>
    <row r="23">
      <c r="A23" s="3" t="s">
        <v>272</v>
      </c>
      <c r="B23" s="3" t="s">
        <v>1478</v>
      </c>
      <c r="C23" s="18">
        <v>1.148852009E9</v>
      </c>
      <c r="D23" s="18" t="s">
        <v>1559</v>
      </c>
      <c r="E23" s="3" t="s">
        <v>8</v>
      </c>
    </row>
    <row r="24">
      <c r="A24" s="3" t="s">
        <v>272</v>
      </c>
      <c r="B24" s="3" t="s">
        <v>1478</v>
      </c>
      <c r="C24" s="18">
        <v>3.63518003E8</v>
      </c>
      <c r="D24" s="18" t="s">
        <v>1536</v>
      </c>
      <c r="E24" s="3" t="s">
        <v>8</v>
      </c>
    </row>
    <row r="25">
      <c r="A25" s="3" t="s">
        <v>272</v>
      </c>
      <c r="B25" s="3" t="s">
        <v>1478</v>
      </c>
      <c r="C25" s="18">
        <v>1.88250002E8</v>
      </c>
      <c r="D25" s="18" t="s">
        <v>1560</v>
      </c>
      <c r="E25" s="3" t="s">
        <v>8</v>
      </c>
    </row>
    <row r="26">
      <c r="A26" s="3" t="s">
        <v>272</v>
      </c>
      <c r="B26" s="3" t="s">
        <v>1478</v>
      </c>
      <c r="C26" s="18">
        <v>1.88253E8</v>
      </c>
      <c r="D26" s="18" t="s">
        <v>1561</v>
      </c>
      <c r="E26" s="3" t="s">
        <v>8</v>
      </c>
    </row>
    <row r="27">
      <c r="A27" s="3" t="s">
        <v>272</v>
      </c>
      <c r="B27" s="3" t="s">
        <v>1478</v>
      </c>
      <c r="C27" s="18">
        <v>1.88252005E8</v>
      </c>
      <c r="D27" s="18" t="s">
        <v>1562</v>
      </c>
      <c r="E27" s="3" t="s">
        <v>8</v>
      </c>
    </row>
    <row r="28">
      <c r="A28" s="3" t="s">
        <v>272</v>
      </c>
      <c r="B28" s="3" t="s">
        <v>1478</v>
      </c>
      <c r="C28" s="18">
        <v>3.63457009E8</v>
      </c>
      <c r="D28" s="18" t="s">
        <v>1537</v>
      </c>
      <c r="E28" s="3" t="s">
        <v>8</v>
      </c>
    </row>
    <row r="29">
      <c r="A29" s="3" t="s">
        <v>272</v>
      </c>
      <c r="B29" s="3" t="s">
        <v>1478</v>
      </c>
      <c r="C29" s="18">
        <v>7.64694005E8</v>
      </c>
      <c r="D29" s="18" t="s">
        <v>1563</v>
      </c>
      <c r="E29" s="3" t="s">
        <v>8</v>
      </c>
    </row>
    <row r="30">
      <c r="A30" s="3" t="s">
        <v>272</v>
      </c>
      <c r="B30" s="3" t="s">
        <v>1478</v>
      </c>
      <c r="C30" s="18">
        <v>7.64990003E8</v>
      </c>
      <c r="D30" s="18" t="s">
        <v>1564</v>
      </c>
      <c r="E30" s="3" t="s">
        <v>8</v>
      </c>
    </row>
    <row r="31">
      <c r="A31" s="3" t="s">
        <v>272</v>
      </c>
      <c r="B31" s="3" t="s">
        <v>1478</v>
      </c>
      <c r="C31" s="18">
        <v>3.02849E8</v>
      </c>
      <c r="D31" s="18" t="s">
        <v>1565</v>
      </c>
      <c r="E31" s="3" t="s">
        <v>8</v>
      </c>
    </row>
    <row r="32">
      <c r="A32" s="3" t="s">
        <v>272</v>
      </c>
      <c r="B32" s="3" t="s">
        <v>1478</v>
      </c>
      <c r="C32" s="23" t="s">
        <v>1566</v>
      </c>
      <c r="D32" s="18" t="s">
        <v>1567</v>
      </c>
      <c r="E32" s="3" t="s">
        <v>8</v>
      </c>
    </row>
    <row r="33">
      <c r="A33" s="3" t="s">
        <v>272</v>
      </c>
      <c r="B33" s="3" t="s">
        <v>1478</v>
      </c>
      <c r="C33" s="18" t="s">
        <v>1568</v>
      </c>
      <c r="D33" s="18" t="s">
        <v>1569</v>
      </c>
      <c r="E33" s="3" t="s">
        <v>8</v>
      </c>
    </row>
    <row r="34">
      <c r="A34" s="3" t="s">
        <v>272</v>
      </c>
      <c r="B34" s="3" t="s">
        <v>1478</v>
      </c>
      <c r="C34" s="18">
        <v>2.54917006E8</v>
      </c>
      <c r="D34" s="18" t="s">
        <v>1570</v>
      </c>
      <c r="E34" s="3" t="s">
        <v>8</v>
      </c>
    </row>
    <row r="35">
      <c r="A35" s="3" t="s">
        <v>272</v>
      </c>
      <c r="B35" s="3" t="s">
        <v>1478</v>
      </c>
      <c r="C35" s="18">
        <v>7.33608E8</v>
      </c>
      <c r="D35" s="18" t="s">
        <v>1571</v>
      </c>
      <c r="E35" s="3" t="s">
        <v>8</v>
      </c>
    </row>
    <row r="36">
      <c r="A36" s="3" t="s">
        <v>272</v>
      </c>
      <c r="B36" s="3" t="s">
        <v>1478</v>
      </c>
      <c r="C36" s="18" t="s">
        <v>1572</v>
      </c>
      <c r="D36" s="18" t="s">
        <v>1573</v>
      </c>
      <c r="E36" s="3" t="s">
        <v>8</v>
      </c>
    </row>
    <row r="37">
      <c r="A37" s="3" t="s">
        <v>272</v>
      </c>
      <c r="B37" s="3" t="s">
        <v>1478</v>
      </c>
      <c r="C37" s="23" t="s">
        <v>1574</v>
      </c>
      <c r="D37" s="18" t="s">
        <v>1575</v>
      </c>
      <c r="E37" s="3" t="s">
        <v>8</v>
      </c>
    </row>
    <row r="38">
      <c r="A38" s="3" t="s">
        <v>272</v>
      </c>
      <c r="B38" s="3" t="s">
        <v>1478</v>
      </c>
      <c r="C38" s="18">
        <v>9.3849006E7</v>
      </c>
      <c r="D38" s="18" t="s">
        <v>1538</v>
      </c>
      <c r="E38" s="3" t="s">
        <v>8</v>
      </c>
    </row>
    <row r="39">
      <c r="A39" s="3" t="s">
        <v>272</v>
      </c>
      <c r="B39" s="3" t="s">
        <v>1478</v>
      </c>
      <c r="C39" s="18">
        <v>3.54351000119105E14</v>
      </c>
      <c r="D39" s="18" t="s">
        <v>1576</v>
      </c>
      <c r="E39" s="3" t="s">
        <v>8</v>
      </c>
    </row>
    <row r="40">
      <c r="A40" s="3" t="s">
        <v>272</v>
      </c>
      <c r="B40" s="3" t="s">
        <v>1478</v>
      </c>
      <c r="C40" s="18">
        <v>3.53111000119108E14</v>
      </c>
      <c r="D40" s="18" t="s">
        <v>1577</v>
      </c>
      <c r="E40" s="3" t="s">
        <v>8</v>
      </c>
    </row>
    <row r="41">
      <c r="A41" s="3" t="s">
        <v>272</v>
      </c>
      <c r="B41" s="3" t="s">
        <v>1478</v>
      </c>
      <c r="C41" s="18">
        <v>9.3985007E7</v>
      </c>
      <c r="D41" s="18" t="s">
        <v>1578</v>
      </c>
      <c r="E41" s="3" t="s">
        <v>8</v>
      </c>
    </row>
    <row r="42">
      <c r="A42" s="3" t="s">
        <v>272</v>
      </c>
      <c r="B42" s="3" t="s">
        <v>1478</v>
      </c>
      <c r="C42" s="18">
        <v>3.54361000119107E14</v>
      </c>
      <c r="D42" s="18" t="s">
        <v>1579</v>
      </c>
      <c r="E42" s="3" t="s">
        <v>8</v>
      </c>
    </row>
    <row r="43">
      <c r="A43" s="3" t="s">
        <v>272</v>
      </c>
      <c r="B43" s="3" t="s">
        <v>1478</v>
      </c>
      <c r="C43" s="18">
        <v>3.52961000119103E14</v>
      </c>
      <c r="D43" s="18" t="s">
        <v>1580</v>
      </c>
      <c r="E43" s="3" t="s">
        <v>8</v>
      </c>
    </row>
    <row r="44">
      <c r="A44" s="3" t="s">
        <v>272</v>
      </c>
      <c r="B44" s="3" t="s">
        <v>1478</v>
      </c>
      <c r="C44" s="18" t="s">
        <v>1581</v>
      </c>
      <c r="D44" s="18" t="s">
        <v>1582</v>
      </c>
      <c r="E44" s="3" t="s">
        <v>8</v>
      </c>
    </row>
    <row r="45">
      <c r="A45" s="3" t="s">
        <v>272</v>
      </c>
      <c r="B45" s="3" t="s">
        <v>1478</v>
      </c>
      <c r="C45" s="18" t="s">
        <v>1583</v>
      </c>
      <c r="D45" s="18" t="s">
        <v>1584</v>
      </c>
      <c r="E45" s="3" t="s">
        <v>8</v>
      </c>
    </row>
    <row r="46">
      <c r="A46" s="3" t="s">
        <v>272</v>
      </c>
      <c r="B46" s="3" t="s">
        <v>1478</v>
      </c>
      <c r="C46" s="18" t="s">
        <v>1585</v>
      </c>
      <c r="D46" s="18" t="s">
        <v>1586</v>
      </c>
      <c r="E46" s="3" t="s">
        <v>8</v>
      </c>
    </row>
    <row r="47">
      <c r="A47" s="3" t="s">
        <v>272</v>
      </c>
      <c r="B47" s="3" t="s">
        <v>1478</v>
      </c>
      <c r="C47" s="18" t="s">
        <v>1587</v>
      </c>
      <c r="D47" s="18" t="s">
        <v>1588</v>
      </c>
      <c r="E47" s="3" t="s">
        <v>8</v>
      </c>
    </row>
    <row r="48">
      <c r="A48" s="3" t="s">
        <v>272</v>
      </c>
      <c r="B48" s="3" t="s">
        <v>1478</v>
      </c>
      <c r="C48" s="18">
        <v>7.02391001E8</v>
      </c>
      <c r="D48" s="18" t="s">
        <v>1589</v>
      </c>
      <c r="E48" s="3" t="s">
        <v>8</v>
      </c>
    </row>
    <row r="49">
      <c r="A49" s="3" t="s">
        <v>272</v>
      </c>
      <c r="B49" s="3" t="s">
        <v>1478</v>
      </c>
      <c r="C49" s="18" t="s">
        <v>1590</v>
      </c>
      <c r="D49" s="18" t="s">
        <v>1591</v>
      </c>
      <c r="E49" s="3" t="s">
        <v>8</v>
      </c>
    </row>
    <row r="50">
      <c r="A50" s="3" t="s">
        <v>272</v>
      </c>
      <c r="B50" s="3" t="s">
        <v>1478</v>
      </c>
      <c r="C50" s="18">
        <v>7.17735006E8</v>
      </c>
      <c r="D50" s="18" t="s">
        <v>1592</v>
      </c>
      <c r="E50" s="3" t="s">
        <v>8</v>
      </c>
    </row>
    <row r="51">
      <c r="A51" s="3" t="s">
        <v>272</v>
      </c>
      <c r="B51" s="3" t="s">
        <v>1478</v>
      </c>
      <c r="C51" s="18">
        <v>8.78805009E8</v>
      </c>
      <c r="D51" s="18" t="s">
        <v>1593</v>
      </c>
      <c r="E51" s="3" t="s">
        <v>8</v>
      </c>
    </row>
    <row r="52">
      <c r="A52" s="3" t="s">
        <v>272</v>
      </c>
      <c r="B52" s="3" t="s">
        <v>1478</v>
      </c>
      <c r="C52" s="18">
        <v>7.65095002E8</v>
      </c>
      <c r="D52" s="18" t="s">
        <v>1594</v>
      </c>
      <c r="E52" s="3" t="s">
        <v>8</v>
      </c>
    </row>
    <row r="53">
      <c r="A53" s="3" t="s">
        <v>272</v>
      </c>
      <c r="B53" s="3" t="s">
        <v>1478</v>
      </c>
      <c r="C53" s="18">
        <v>2.54918001E8</v>
      </c>
      <c r="D53" s="18" t="s">
        <v>1595</v>
      </c>
      <c r="E53" s="3" t="s">
        <v>8</v>
      </c>
    </row>
    <row r="54">
      <c r="A54" s="3" t="s">
        <v>272</v>
      </c>
      <c r="B54" s="3" t="s">
        <v>1478</v>
      </c>
      <c r="C54" s="18">
        <v>4.08642003E8</v>
      </c>
      <c r="D54" s="18" t="s">
        <v>1596</v>
      </c>
      <c r="E54" s="3" t="s">
        <v>8</v>
      </c>
    </row>
    <row r="55">
      <c r="A55" s="3" t="s">
        <v>272</v>
      </c>
      <c r="B55" s="3" t="s">
        <v>1478</v>
      </c>
      <c r="C55" s="18" t="s">
        <v>1597</v>
      </c>
      <c r="D55" s="18" t="s">
        <v>1598</v>
      </c>
      <c r="E55" s="3" t="s">
        <v>8</v>
      </c>
    </row>
    <row r="56">
      <c r="A56" s="3" t="s">
        <v>272</v>
      </c>
      <c r="B56" s="3" t="s">
        <v>1478</v>
      </c>
      <c r="C56" s="18" t="s">
        <v>1599</v>
      </c>
      <c r="D56" s="18" t="s">
        <v>1600</v>
      </c>
      <c r="E56" s="3" t="s">
        <v>8</v>
      </c>
    </row>
    <row r="57">
      <c r="A57" s="3" t="s">
        <v>272</v>
      </c>
      <c r="B57" s="3" t="s">
        <v>1478</v>
      </c>
      <c r="C57" s="18" t="s">
        <v>1601</v>
      </c>
      <c r="D57" s="18" t="s">
        <v>1602</v>
      </c>
      <c r="E57" s="3" t="s">
        <v>8</v>
      </c>
    </row>
    <row r="58">
      <c r="A58" s="3" t="s">
        <v>272</v>
      </c>
      <c r="B58" s="3" t="s">
        <v>1478</v>
      </c>
      <c r="C58" s="18" t="s">
        <v>1603</v>
      </c>
      <c r="D58" s="18" t="s">
        <v>1604</v>
      </c>
      <c r="E58" s="3" t="s">
        <v>8</v>
      </c>
    </row>
    <row r="59">
      <c r="A59" s="3" t="s">
        <v>272</v>
      </c>
      <c r="B59" s="3" t="s">
        <v>1478</v>
      </c>
      <c r="C59" s="18">
        <v>7.33603009E8</v>
      </c>
      <c r="D59" s="18" t="s">
        <v>1605</v>
      </c>
      <c r="E59" s="3" t="s">
        <v>8</v>
      </c>
    </row>
    <row r="61">
      <c r="A61" s="3" t="s">
        <v>1131</v>
      </c>
    </row>
    <row r="63">
      <c r="A63" s="6" t="s">
        <v>0</v>
      </c>
      <c r="B63" s="6" t="s">
        <v>1132</v>
      </c>
      <c r="C63" s="6" t="s">
        <v>1133</v>
      </c>
      <c r="D63" s="6" t="s">
        <v>1134</v>
      </c>
      <c r="E63" s="7" t="s">
        <v>4</v>
      </c>
      <c r="G63" s="8" t="s">
        <v>1135</v>
      </c>
      <c r="H63" s="8" t="s">
        <v>1136</v>
      </c>
    </row>
    <row r="64">
      <c r="A64" s="9" t="s">
        <v>1137</v>
      </c>
      <c r="B64" s="9" t="s">
        <v>1530</v>
      </c>
      <c r="C64" s="9">
        <v>3.63518003E8</v>
      </c>
      <c r="D64" s="9" t="s">
        <v>1536</v>
      </c>
      <c r="E64" s="10">
        <v>1.0</v>
      </c>
      <c r="G64" s="11">
        <f t="array" ref="G64">SUM(COUNTIF(($C$2:C59),C64:C67))</f>
        <v>2</v>
      </c>
      <c r="H64" s="12">
        <f>IFERROR(__xludf.DUMMYFUNCTION("COUNTUNIQUE(C64:C67)"),4.0)</f>
        <v>4</v>
      </c>
      <c r="I64" s="13">
        <f>G64/H64</f>
        <v>0.5</v>
      </c>
    </row>
    <row r="65">
      <c r="A65" s="9" t="s">
        <v>1137</v>
      </c>
      <c r="B65" s="9" t="s">
        <v>1530</v>
      </c>
      <c r="C65" s="9">
        <v>4.31125E8</v>
      </c>
      <c r="D65" s="9" t="s">
        <v>1606</v>
      </c>
      <c r="E65" s="10">
        <v>1.0</v>
      </c>
    </row>
    <row r="66">
      <c r="A66" s="9" t="s">
        <v>1137</v>
      </c>
      <c r="B66" s="9" t="s">
        <v>1530</v>
      </c>
      <c r="C66" s="9">
        <v>3.63480007E8</v>
      </c>
      <c r="D66" s="9" t="s">
        <v>1607</v>
      </c>
      <c r="E66" s="10">
        <v>1.0</v>
      </c>
      <c r="G66" s="3" t="s">
        <v>1142</v>
      </c>
      <c r="H66" s="3" t="s">
        <v>1143</v>
      </c>
    </row>
    <row r="67">
      <c r="A67" s="9" t="s">
        <v>1137</v>
      </c>
      <c r="B67" s="9" t="s">
        <v>1530</v>
      </c>
      <c r="C67" s="9">
        <v>1.87769009E8</v>
      </c>
      <c r="D67" s="9" t="s">
        <v>1542</v>
      </c>
      <c r="E67" s="10">
        <v>1.0</v>
      </c>
      <c r="G67" s="12">
        <f t="array" ref="G67">SUM(COUNTIF(($D$2:D59),D64:D67))</f>
        <v>3</v>
      </c>
      <c r="H67" s="12">
        <f>IFERROR(__xludf.DUMMYFUNCTION("COUNTUNIQUE(D64:D67)"),4.0)</f>
        <v>4</v>
      </c>
      <c r="I67" s="13">
        <f>G67/H67</f>
        <v>0.75</v>
      </c>
    </row>
    <row r="69">
      <c r="G69" s="3" t="s">
        <v>1147</v>
      </c>
      <c r="H69" s="3" t="s">
        <v>1143</v>
      </c>
    </row>
    <row r="70">
      <c r="G70" s="12">
        <f>IFERROR(__xludf.DUMMYFUNCTION("COUNTUNIQUE(A64:A67)"),1.0)</f>
        <v>1</v>
      </c>
      <c r="H70" s="12">
        <f>IFERROR(__xludf.DUMMYFUNCTION("COUNTUNIQUE($A$2:A59)"),1.0)</f>
        <v>1</v>
      </c>
      <c r="I70" s="13">
        <f>G70/H70</f>
        <v>1</v>
      </c>
    </row>
  </sheetData>
  <mergeCells count="1">
    <mergeCell ref="A61:E6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272</v>
      </c>
      <c r="B2" s="3" t="s">
        <v>1478</v>
      </c>
      <c r="C2" s="18">
        <v>8.5189001E7</v>
      </c>
      <c r="D2" s="18" t="s">
        <v>1608</v>
      </c>
      <c r="E2" s="3" t="s">
        <v>8</v>
      </c>
    </row>
    <row r="3">
      <c r="A3" s="3" t="s">
        <v>272</v>
      </c>
      <c r="B3" s="3" t="s">
        <v>1478</v>
      </c>
      <c r="C3" s="18">
        <v>2.66439004E8</v>
      </c>
      <c r="D3" s="18" t="s">
        <v>1609</v>
      </c>
      <c r="E3" s="3" t="s">
        <v>8</v>
      </c>
    </row>
    <row r="4">
      <c r="A4" s="3" t="s">
        <v>272</v>
      </c>
      <c r="B4" s="3" t="s">
        <v>1478</v>
      </c>
      <c r="C4" s="18">
        <v>2.8845006E7</v>
      </c>
      <c r="D4" s="18" t="s">
        <v>1610</v>
      </c>
      <c r="E4" s="3" t="s">
        <v>8</v>
      </c>
    </row>
    <row r="5">
      <c r="A5" s="3" t="s">
        <v>272</v>
      </c>
      <c r="B5" s="3" t="s">
        <v>1478</v>
      </c>
      <c r="C5" s="18">
        <v>6.98294004E8</v>
      </c>
      <c r="D5" s="18" t="s">
        <v>1611</v>
      </c>
      <c r="E5" s="3" t="s">
        <v>8</v>
      </c>
    </row>
    <row r="6">
      <c r="A6" s="3" t="s">
        <v>272</v>
      </c>
      <c r="B6" s="3" t="s">
        <v>1478</v>
      </c>
      <c r="C6" s="18">
        <v>7.2048003E7</v>
      </c>
      <c r="D6" s="18" t="s">
        <v>1612</v>
      </c>
      <c r="E6" s="3" t="s">
        <v>8</v>
      </c>
    </row>
    <row r="7">
      <c r="A7" s="3" t="s">
        <v>272</v>
      </c>
      <c r="B7" s="3" t="s">
        <v>1478</v>
      </c>
      <c r="C7" s="18">
        <v>5.1036E7</v>
      </c>
      <c r="D7" s="18" t="s">
        <v>1613</v>
      </c>
      <c r="E7" s="3" t="s">
        <v>8</v>
      </c>
    </row>
    <row r="8">
      <c r="A8" s="3" t="s">
        <v>272</v>
      </c>
      <c r="B8" s="3" t="s">
        <v>1478</v>
      </c>
      <c r="C8" s="18">
        <v>1.96781001E8</v>
      </c>
      <c r="D8" s="18" t="s">
        <v>1614</v>
      </c>
      <c r="E8" s="3" t="s">
        <v>8</v>
      </c>
    </row>
    <row r="9">
      <c r="A9" s="3" t="s">
        <v>272</v>
      </c>
      <c r="B9" s="3" t="s">
        <v>1478</v>
      </c>
      <c r="C9" s="18">
        <v>2.35769005E8</v>
      </c>
      <c r="D9" s="18" t="s">
        <v>1615</v>
      </c>
      <c r="E9" s="3" t="s">
        <v>8</v>
      </c>
    </row>
    <row r="10">
      <c r="A10" s="3" t="s">
        <v>272</v>
      </c>
      <c r="B10" s="3" t="s">
        <v>1478</v>
      </c>
      <c r="C10" s="18">
        <v>8.4534001E7</v>
      </c>
      <c r="D10" s="18" t="s">
        <v>1616</v>
      </c>
      <c r="E10" s="3" t="s">
        <v>8</v>
      </c>
    </row>
    <row r="11">
      <c r="A11" s="3" t="s">
        <v>272</v>
      </c>
      <c r="B11" s="3" t="s">
        <v>1478</v>
      </c>
      <c r="C11" s="18">
        <v>6.4994E7</v>
      </c>
      <c r="D11" s="18" t="s">
        <v>1617</v>
      </c>
      <c r="E11" s="3" t="s">
        <v>8</v>
      </c>
    </row>
    <row r="12">
      <c r="A12" s="3" t="s">
        <v>272</v>
      </c>
      <c r="B12" s="3" t="s">
        <v>1478</v>
      </c>
      <c r="C12" s="18">
        <v>5.0846009E7</v>
      </c>
      <c r="D12" s="18" t="s">
        <v>1618</v>
      </c>
      <c r="E12" s="3" t="s">
        <v>8</v>
      </c>
    </row>
    <row r="13">
      <c r="A13" s="3" t="s">
        <v>272</v>
      </c>
      <c r="B13" s="3" t="s">
        <v>1478</v>
      </c>
      <c r="C13" s="18">
        <v>6.4252005E7</v>
      </c>
      <c r="D13" s="18" t="s">
        <v>1619</v>
      </c>
      <c r="E13" s="3" t="s">
        <v>8</v>
      </c>
    </row>
    <row r="14">
      <c r="A14" s="3" t="s">
        <v>272</v>
      </c>
      <c r="B14" s="3" t="s">
        <v>1478</v>
      </c>
      <c r="C14" s="18">
        <v>4998000.0</v>
      </c>
      <c r="D14" s="18" t="s">
        <v>1620</v>
      </c>
      <c r="E14" s="3" t="s">
        <v>8</v>
      </c>
    </row>
    <row r="15">
      <c r="A15" s="3" t="s">
        <v>272</v>
      </c>
      <c r="B15" s="3" t="s">
        <v>1478</v>
      </c>
      <c r="C15" s="18">
        <v>2.8358004E7</v>
      </c>
      <c r="D15" s="18" t="s">
        <v>1621</v>
      </c>
      <c r="E15" s="3" t="s">
        <v>8</v>
      </c>
    </row>
    <row r="16">
      <c r="A16" s="3" t="s">
        <v>272</v>
      </c>
      <c r="B16" s="3" t="s">
        <v>1478</v>
      </c>
      <c r="C16" s="18">
        <v>2.86967008E8</v>
      </c>
      <c r="D16" s="18" t="s">
        <v>1622</v>
      </c>
      <c r="E16" s="3" t="s">
        <v>8</v>
      </c>
    </row>
    <row r="17">
      <c r="A17" s="3" t="s">
        <v>272</v>
      </c>
      <c r="B17" s="3" t="s">
        <v>1478</v>
      </c>
      <c r="C17" s="18">
        <v>7.35591005E8</v>
      </c>
      <c r="D17" s="18" t="s">
        <v>1623</v>
      </c>
      <c r="E17" s="3" t="s">
        <v>8</v>
      </c>
    </row>
    <row r="18">
      <c r="A18" s="3" t="s">
        <v>272</v>
      </c>
      <c r="B18" s="3" t="s">
        <v>1478</v>
      </c>
      <c r="C18" s="18">
        <v>2.35770006E8</v>
      </c>
      <c r="D18" s="18" t="s">
        <v>1624</v>
      </c>
      <c r="E18" s="3" t="s">
        <v>8</v>
      </c>
    </row>
    <row r="19">
      <c r="A19" s="3" t="s">
        <v>272</v>
      </c>
      <c r="B19" s="3" t="s">
        <v>1478</v>
      </c>
      <c r="C19" s="18">
        <v>2.6826005E7</v>
      </c>
      <c r="D19" s="18" t="s">
        <v>1625</v>
      </c>
      <c r="E19" s="3" t="s">
        <v>8</v>
      </c>
    </row>
    <row r="20">
      <c r="A20" s="3" t="s">
        <v>272</v>
      </c>
      <c r="B20" s="3" t="s">
        <v>1478</v>
      </c>
      <c r="C20" s="18">
        <v>7.4400008E7</v>
      </c>
      <c r="D20" s="18" t="s">
        <v>1626</v>
      </c>
      <c r="E20" s="3" t="s">
        <v>8</v>
      </c>
    </row>
    <row r="21">
      <c r="A21" s="3" t="s">
        <v>272</v>
      </c>
      <c r="B21" s="3" t="s">
        <v>1478</v>
      </c>
      <c r="C21" s="18">
        <v>5596004.0</v>
      </c>
      <c r="D21" s="18" t="s">
        <v>1627</v>
      </c>
      <c r="E21" s="3" t="s">
        <v>8</v>
      </c>
    </row>
    <row r="22">
      <c r="A22" s="3" t="s">
        <v>272</v>
      </c>
      <c r="B22" s="3" t="s">
        <v>1478</v>
      </c>
      <c r="C22" s="18">
        <v>8744003.0</v>
      </c>
      <c r="D22" s="18" t="s">
        <v>1628</v>
      </c>
      <c r="E22" s="3" t="s">
        <v>8</v>
      </c>
    </row>
    <row r="23">
      <c r="A23" s="3" t="s">
        <v>272</v>
      </c>
      <c r="B23" s="3" t="s">
        <v>1478</v>
      </c>
      <c r="C23" s="18">
        <v>5.8997001E7</v>
      </c>
      <c r="D23" s="18" t="s">
        <v>1629</v>
      </c>
      <c r="E23" s="3" t="s">
        <v>8</v>
      </c>
    </row>
    <row r="24">
      <c r="A24" s="3" t="s">
        <v>272</v>
      </c>
      <c r="B24" s="3" t="s">
        <v>1478</v>
      </c>
      <c r="C24" s="18">
        <v>4.18171008E8</v>
      </c>
      <c r="D24" s="18" t="s">
        <v>1630</v>
      </c>
      <c r="E24" s="3" t="s">
        <v>8</v>
      </c>
    </row>
    <row r="25">
      <c r="A25" s="3" t="s">
        <v>272</v>
      </c>
      <c r="B25" s="3" t="s">
        <v>1478</v>
      </c>
      <c r="C25" s="18">
        <v>7.33157003E8</v>
      </c>
      <c r="D25" s="18" t="s">
        <v>1631</v>
      </c>
      <c r="E25" s="3" t="s">
        <v>8</v>
      </c>
    </row>
    <row r="26">
      <c r="A26" s="3" t="s">
        <v>272</v>
      </c>
      <c r="B26" s="3" t="s">
        <v>1478</v>
      </c>
      <c r="C26" s="18">
        <v>1.23601005E8</v>
      </c>
      <c r="D26" s="18" t="s">
        <v>1632</v>
      </c>
      <c r="E26" s="3" t="s">
        <v>8</v>
      </c>
    </row>
    <row r="27">
      <c r="A27" s="3" t="s">
        <v>272</v>
      </c>
      <c r="B27" s="3" t="s">
        <v>1478</v>
      </c>
      <c r="C27" s="18">
        <v>1.145117E9</v>
      </c>
      <c r="D27" s="18" t="s">
        <v>1633</v>
      </c>
      <c r="E27" s="3" t="s">
        <v>8</v>
      </c>
    </row>
    <row r="28">
      <c r="A28" s="3" t="s">
        <v>272</v>
      </c>
      <c r="B28" s="3" t="s">
        <v>1478</v>
      </c>
      <c r="C28" s="18">
        <v>9.1313006E7</v>
      </c>
      <c r="D28" s="18" t="s">
        <v>1634</v>
      </c>
      <c r="E28" s="3" t="s">
        <v>8</v>
      </c>
    </row>
    <row r="29">
      <c r="A29" s="3" t="s">
        <v>272</v>
      </c>
      <c r="B29" s="3" t="s">
        <v>1478</v>
      </c>
      <c r="C29" s="18">
        <v>6.7365005E7</v>
      </c>
      <c r="D29" s="18" t="s">
        <v>1635</v>
      </c>
      <c r="E29" s="3" t="s">
        <v>8</v>
      </c>
    </row>
    <row r="30">
      <c r="A30" s="3" t="s">
        <v>272</v>
      </c>
      <c r="B30" s="3" t="s">
        <v>1478</v>
      </c>
      <c r="C30" s="18">
        <v>6503008.0</v>
      </c>
      <c r="D30" s="18" t="s">
        <v>1636</v>
      </c>
      <c r="E30" s="3" t="s">
        <v>8</v>
      </c>
    </row>
    <row r="31">
      <c r="A31" s="3" t="s">
        <v>272</v>
      </c>
      <c r="B31" s="3" t="s">
        <v>1478</v>
      </c>
      <c r="C31" s="18">
        <v>2.5598004E7</v>
      </c>
      <c r="D31" s="18" t="s">
        <v>1637</v>
      </c>
      <c r="E31" s="3" t="s">
        <v>8</v>
      </c>
    </row>
    <row r="32">
      <c r="A32" s="3" t="s">
        <v>272</v>
      </c>
      <c r="B32" s="3" t="s">
        <v>1478</v>
      </c>
      <c r="C32" s="18">
        <v>3.2084004E7</v>
      </c>
      <c r="D32" s="18" t="s">
        <v>1638</v>
      </c>
      <c r="E32" s="3" t="s">
        <v>8</v>
      </c>
    </row>
    <row r="33">
      <c r="A33" s="3" t="s">
        <v>272</v>
      </c>
      <c r="B33" s="3" t="s">
        <v>1478</v>
      </c>
      <c r="C33" s="18">
        <v>9.5547004E7</v>
      </c>
      <c r="D33" s="18" t="s">
        <v>1639</v>
      </c>
      <c r="E33" s="3" t="s">
        <v>8</v>
      </c>
    </row>
    <row r="34">
      <c r="A34" s="3" t="s">
        <v>272</v>
      </c>
      <c r="B34" s="3" t="s">
        <v>1478</v>
      </c>
      <c r="C34" s="18">
        <v>9124008.0</v>
      </c>
      <c r="D34" s="18" t="s">
        <v>1640</v>
      </c>
      <c r="E34" s="3" t="s">
        <v>8</v>
      </c>
    </row>
    <row r="35">
      <c r="A35" s="3" t="s">
        <v>272</v>
      </c>
      <c r="B35" s="3" t="s">
        <v>1478</v>
      </c>
      <c r="C35" s="18">
        <v>4.2640003E7</v>
      </c>
      <c r="D35" s="18" t="s">
        <v>1641</v>
      </c>
      <c r="E35" s="3" t="s">
        <v>8</v>
      </c>
    </row>
    <row r="37">
      <c r="A37" s="3" t="s">
        <v>1131</v>
      </c>
    </row>
    <row r="39">
      <c r="A39" s="6" t="s">
        <v>0</v>
      </c>
      <c r="B39" s="6" t="s">
        <v>1132</v>
      </c>
      <c r="C39" s="6" t="s">
        <v>1133</v>
      </c>
      <c r="D39" s="6" t="s">
        <v>1134</v>
      </c>
      <c r="E39" s="7" t="s">
        <v>4</v>
      </c>
      <c r="G39" s="8" t="s">
        <v>1135</v>
      </c>
      <c r="H39" s="8" t="s">
        <v>1136</v>
      </c>
    </row>
    <row r="40">
      <c r="A40" s="9" t="s">
        <v>1137</v>
      </c>
      <c r="B40" s="9" t="s">
        <v>1530</v>
      </c>
      <c r="C40" s="9">
        <v>4.7693006E7</v>
      </c>
      <c r="D40" s="9" t="s">
        <v>1608</v>
      </c>
      <c r="E40" s="10">
        <v>1.0</v>
      </c>
      <c r="G40" s="11">
        <f t="array" ref="G40">SUM(COUNTIF(($C$2:C35),C40:C46))</f>
        <v>2</v>
      </c>
      <c r="H40" s="12">
        <f>IFERROR(__xludf.DUMMYFUNCTION("COUNTUNIQUE(C40:C46)"),7.0)</f>
        <v>7</v>
      </c>
      <c r="I40" s="13">
        <f>G40/H40</f>
        <v>0.2857142857</v>
      </c>
    </row>
    <row r="41">
      <c r="A41" s="9" t="s">
        <v>1137</v>
      </c>
      <c r="B41" s="9" t="s">
        <v>1530</v>
      </c>
      <c r="C41" s="9">
        <v>7.4400008E7</v>
      </c>
      <c r="D41" s="9" t="s">
        <v>1610</v>
      </c>
      <c r="E41" s="10">
        <v>1.0</v>
      </c>
    </row>
    <row r="42">
      <c r="A42" s="9" t="s">
        <v>1137</v>
      </c>
      <c r="B42" s="9" t="s">
        <v>1530</v>
      </c>
      <c r="C42" s="9">
        <v>3.7109004E7</v>
      </c>
      <c r="D42" s="9" t="s">
        <v>1611</v>
      </c>
      <c r="E42" s="10">
        <v>1.0</v>
      </c>
      <c r="G42" s="3" t="s">
        <v>1142</v>
      </c>
      <c r="H42" s="3" t="s">
        <v>1143</v>
      </c>
    </row>
    <row r="43">
      <c r="A43" s="9" t="s">
        <v>1137</v>
      </c>
      <c r="B43" s="9" t="s">
        <v>1530</v>
      </c>
      <c r="C43" s="9">
        <v>1.95662009E8</v>
      </c>
      <c r="D43" s="9" t="s">
        <v>1642</v>
      </c>
      <c r="E43" s="10">
        <v>1.0</v>
      </c>
      <c r="G43" s="12">
        <f t="array" ref="G43">SUM(COUNTIF(($D$2:D35),D40:D46))</f>
        <v>4</v>
      </c>
      <c r="H43" s="12">
        <f>IFERROR(__xludf.DUMMYFUNCTION("COUNTUNIQUE(D40:D43)"),4.0)</f>
        <v>4</v>
      </c>
      <c r="I43" s="13">
        <f>G43/H43</f>
        <v>1</v>
      </c>
    </row>
    <row r="44">
      <c r="A44" s="9" t="s">
        <v>1137</v>
      </c>
      <c r="B44" s="9" t="s">
        <v>1530</v>
      </c>
      <c r="C44" s="9">
        <v>4.29040005E8</v>
      </c>
      <c r="D44" s="9" t="s">
        <v>1643</v>
      </c>
      <c r="E44" s="10">
        <v>1.0</v>
      </c>
    </row>
    <row r="45">
      <c r="A45" s="9" t="s">
        <v>1137</v>
      </c>
      <c r="B45" s="9" t="s">
        <v>1530</v>
      </c>
      <c r="C45" s="9">
        <v>8.5189001E7</v>
      </c>
      <c r="D45" s="9" t="s">
        <v>1629</v>
      </c>
      <c r="E45" s="10">
        <v>1.0</v>
      </c>
      <c r="G45" s="3" t="s">
        <v>1147</v>
      </c>
      <c r="H45" s="3" t="s">
        <v>1143</v>
      </c>
    </row>
    <row r="46">
      <c r="A46" s="9" t="s">
        <v>1151</v>
      </c>
      <c r="B46" s="9" t="s">
        <v>1530</v>
      </c>
      <c r="C46" s="9">
        <v>2.33604007E8</v>
      </c>
      <c r="D46" s="9" t="s">
        <v>1644</v>
      </c>
      <c r="E46" s="10">
        <v>1.0</v>
      </c>
      <c r="G46" s="12">
        <f>IFERROR(__xludf.DUMMYFUNCTION("COUNTUNIQUE(A40:A46)"),2.0)</f>
        <v>2</v>
      </c>
      <c r="H46" s="12">
        <f>IFERROR(__xludf.DUMMYFUNCTION("COUNTUNIQUE($A$2:A35)"),1.0)</f>
        <v>1</v>
      </c>
      <c r="I46" s="13">
        <f>IF($G46&gt;$H46,($H46/$G46),($G46/$H46))</f>
        <v>0.5</v>
      </c>
    </row>
  </sheetData>
  <mergeCells count="1">
    <mergeCell ref="A37:E3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4" max="4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1137</v>
      </c>
      <c r="B2" s="24" t="s">
        <v>1478</v>
      </c>
      <c r="C2" s="25">
        <v>6.4662007E7</v>
      </c>
      <c r="D2" s="26" t="s">
        <v>1645</v>
      </c>
      <c r="E2" s="24" t="s">
        <v>8</v>
      </c>
      <c r="G2" s="24"/>
    </row>
    <row r="3">
      <c r="A3" s="3" t="s">
        <v>1137</v>
      </c>
      <c r="B3" s="24" t="s">
        <v>1478</v>
      </c>
      <c r="C3" s="25">
        <v>3.28511000119109E14</v>
      </c>
      <c r="D3" s="26" t="s">
        <v>1380</v>
      </c>
      <c r="E3" s="24" t="s">
        <v>8</v>
      </c>
    </row>
    <row r="4">
      <c r="A4" s="3" t="s">
        <v>1137</v>
      </c>
      <c r="B4" s="24" t="s">
        <v>1478</v>
      </c>
      <c r="C4" s="25">
        <v>5.9282003E7</v>
      </c>
      <c r="D4" s="26" t="s">
        <v>1646</v>
      </c>
      <c r="E4" s="24" t="s">
        <v>8</v>
      </c>
    </row>
    <row r="5">
      <c r="A5" s="3" t="s">
        <v>1151</v>
      </c>
      <c r="B5" s="24" t="s">
        <v>1478</v>
      </c>
      <c r="C5" s="25">
        <v>1.7263003E7</v>
      </c>
      <c r="D5" s="26" t="s">
        <v>1647</v>
      </c>
      <c r="E5" s="24" t="s">
        <v>8</v>
      </c>
    </row>
    <row r="6">
      <c r="A6" s="3" t="s">
        <v>1151</v>
      </c>
      <c r="B6" s="24" t="s">
        <v>1478</v>
      </c>
      <c r="C6" s="25">
        <v>4.9956009E7</v>
      </c>
      <c r="D6" s="26" t="s">
        <v>1648</v>
      </c>
      <c r="E6" s="24" t="s">
        <v>8</v>
      </c>
    </row>
    <row r="7">
      <c r="A7" s="3" t="s">
        <v>1151</v>
      </c>
      <c r="B7" s="24" t="s">
        <v>1478</v>
      </c>
      <c r="C7" s="25">
        <v>8.2385007E7</v>
      </c>
      <c r="D7" s="26" t="s">
        <v>1649</v>
      </c>
      <c r="E7" s="24" t="s">
        <v>8</v>
      </c>
    </row>
    <row r="8">
      <c r="A8" s="3" t="s">
        <v>1151</v>
      </c>
      <c r="B8" s="24" t="s">
        <v>1478</v>
      </c>
      <c r="C8" s="25">
        <v>2.00259003E8</v>
      </c>
      <c r="D8" s="26" t="s">
        <v>1650</v>
      </c>
      <c r="E8" s="24" t="s">
        <v>8</v>
      </c>
    </row>
    <row r="9">
      <c r="A9" s="3" t="s">
        <v>1151</v>
      </c>
      <c r="B9" s="24" t="s">
        <v>1478</v>
      </c>
      <c r="C9" s="25">
        <v>2.00286003E8</v>
      </c>
      <c r="D9" s="26" t="s">
        <v>1651</v>
      </c>
      <c r="E9" s="24" t="s">
        <v>8</v>
      </c>
    </row>
    <row r="10">
      <c r="A10" s="3" t="s">
        <v>1151</v>
      </c>
      <c r="B10" s="24" t="s">
        <v>1478</v>
      </c>
      <c r="C10" s="25">
        <v>2.00299E8</v>
      </c>
      <c r="D10" s="26" t="s">
        <v>1652</v>
      </c>
      <c r="E10" s="24" t="s">
        <v>8</v>
      </c>
    </row>
    <row r="11">
      <c r="A11" s="3" t="s">
        <v>1151</v>
      </c>
      <c r="B11" s="24" t="s">
        <v>1478</v>
      </c>
      <c r="C11" s="25">
        <v>2.00284E8</v>
      </c>
      <c r="D11" s="26" t="s">
        <v>1653</v>
      </c>
      <c r="E11" s="24" t="s">
        <v>8</v>
      </c>
    </row>
    <row r="12">
      <c r="A12" s="3" t="s">
        <v>1151</v>
      </c>
      <c r="B12" s="24" t="s">
        <v>1478</v>
      </c>
      <c r="C12" s="25">
        <v>2.67284008E8</v>
      </c>
      <c r="D12" s="26" t="s">
        <v>1654</v>
      </c>
      <c r="E12" s="24" t="s">
        <v>8</v>
      </c>
    </row>
    <row r="13">
      <c r="A13" s="3" t="s">
        <v>1151</v>
      </c>
      <c r="B13" s="24" t="s">
        <v>1478</v>
      </c>
      <c r="C13" s="25">
        <v>1.92753009E8</v>
      </c>
      <c r="D13" s="26" t="s">
        <v>1655</v>
      </c>
      <c r="E13" s="24" t="s">
        <v>8</v>
      </c>
    </row>
    <row r="14">
      <c r="A14" s="3" t="s">
        <v>1151</v>
      </c>
      <c r="B14" s="24" t="s">
        <v>1478</v>
      </c>
      <c r="C14" s="25">
        <v>1.7920008E7</v>
      </c>
      <c r="D14" s="26" t="s">
        <v>1656</v>
      </c>
      <c r="E14" s="24" t="s">
        <v>8</v>
      </c>
    </row>
    <row r="15">
      <c r="A15" s="3" t="s">
        <v>1151</v>
      </c>
      <c r="B15" s="24" t="s">
        <v>1478</v>
      </c>
      <c r="C15" s="25">
        <v>5.6272E7</v>
      </c>
      <c r="D15" s="26" t="s">
        <v>1657</v>
      </c>
      <c r="E15" s="24" t="s">
        <v>8</v>
      </c>
    </row>
    <row r="16">
      <c r="A16" s="3" t="s">
        <v>1151</v>
      </c>
      <c r="B16" s="24" t="s">
        <v>1478</v>
      </c>
      <c r="C16" s="25">
        <v>4.39731006E8</v>
      </c>
      <c r="D16" s="26" t="s">
        <v>1658</v>
      </c>
      <c r="E16" s="24" t="s">
        <v>8</v>
      </c>
    </row>
    <row r="17">
      <c r="A17" s="3" t="s">
        <v>1151</v>
      </c>
      <c r="B17" s="24" t="s">
        <v>1478</v>
      </c>
      <c r="C17" s="25">
        <v>7.5955007E7</v>
      </c>
      <c r="D17" s="26" t="s">
        <v>1659</v>
      </c>
      <c r="E17" s="24" t="s">
        <v>8</v>
      </c>
    </row>
    <row r="18">
      <c r="A18" s="3" t="s">
        <v>1151</v>
      </c>
      <c r="B18" s="24" t="s">
        <v>1478</v>
      </c>
      <c r="C18" s="25">
        <v>4.6085004E7</v>
      </c>
      <c r="D18" s="26" t="s">
        <v>1660</v>
      </c>
      <c r="E18" s="24" t="s">
        <v>8</v>
      </c>
    </row>
    <row r="19">
      <c r="A19" s="3" t="s">
        <v>1151</v>
      </c>
      <c r="C19" s="25">
        <v>1.11293003E8</v>
      </c>
      <c r="D19" s="26" t="s">
        <v>1661</v>
      </c>
    </row>
    <row r="20">
      <c r="A20" s="3"/>
      <c r="B20" s="3"/>
      <c r="C20" s="3"/>
      <c r="D20" s="3"/>
      <c r="E20" s="3"/>
    </row>
    <row r="21">
      <c r="A21" s="3" t="s">
        <v>1131</v>
      </c>
    </row>
    <row r="23">
      <c r="A23" s="6" t="s">
        <v>0</v>
      </c>
      <c r="B23" s="6" t="s">
        <v>1132</v>
      </c>
      <c r="C23" s="6" t="s">
        <v>1133</v>
      </c>
      <c r="D23" s="6" t="s">
        <v>1134</v>
      </c>
      <c r="E23" s="7" t="s">
        <v>4</v>
      </c>
      <c r="G23" s="8" t="s">
        <v>1135</v>
      </c>
      <c r="H23" s="8" t="s">
        <v>1136</v>
      </c>
    </row>
    <row r="24">
      <c r="A24" s="9" t="s">
        <v>1137</v>
      </c>
      <c r="B24" s="9" t="s">
        <v>1530</v>
      </c>
      <c r="C24" s="9">
        <v>5.9282003E7</v>
      </c>
      <c r="D24" s="9" t="s">
        <v>1662</v>
      </c>
      <c r="E24" s="10">
        <v>1.0</v>
      </c>
      <c r="G24" s="11">
        <f t="array" ref="G24">SUM(COUNTIF(($C$2:C19),C24:C28))</f>
        <v>1</v>
      </c>
      <c r="H24" s="12">
        <f>IFERROR(__xludf.DUMMYFUNCTION("COUNTUNIQUE(C24:C28)"),5.0)</f>
        <v>5</v>
      </c>
      <c r="I24" s="13">
        <f>G24/H24</f>
        <v>0.2</v>
      </c>
    </row>
    <row r="25">
      <c r="A25" s="9" t="s">
        <v>1137</v>
      </c>
      <c r="B25" s="9" t="s">
        <v>1530</v>
      </c>
      <c r="C25" s="9">
        <v>1.11287006E8</v>
      </c>
      <c r="D25" s="9" t="s">
        <v>1663</v>
      </c>
      <c r="E25" s="10">
        <v>1.0</v>
      </c>
    </row>
    <row r="26">
      <c r="A26" s="9" t="s">
        <v>1137</v>
      </c>
      <c r="B26" s="9" t="s">
        <v>1530</v>
      </c>
      <c r="C26" s="9">
        <v>2.34645008E8</v>
      </c>
      <c r="D26" s="9" t="s">
        <v>1664</v>
      </c>
      <c r="E26" s="10">
        <v>1.0</v>
      </c>
      <c r="G26" s="3" t="s">
        <v>1142</v>
      </c>
      <c r="H26" s="3" t="s">
        <v>1143</v>
      </c>
    </row>
    <row r="27">
      <c r="A27" s="9" t="s">
        <v>1151</v>
      </c>
      <c r="B27" s="9" t="s">
        <v>1530</v>
      </c>
      <c r="C27" s="9">
        <v>2.33985008E8</v>
      </c>
      <c r="D27" s="9" t="s">
        <v>1645</v>
      </c>
      <c r="E27" s="10">
        <v>1.0</v>
      </c>
      <c r="G27" s="12">
        <f t="array" ref="G27">SUM(COUNTIF(($D$2:D19),D24:D28))</f>
        <v>1</v>
      </c>
      <c r="H27" s="12">
        <f>IFERROR(__xludf.DUMMYFUNCTION("COUNTUNIQUE(D24:D28)"),5.0)</f>
        <v>5</v>
      </c>
      <c r="I27" s="13">
        <f>G27/H27</f>
        <v>0.2</v>
      </c>
    </row>
    <row r="28">
      <c r="A28" s="9" t="s">
        <v>1151</v>
      </c>
      <c r="B28" s="9" t="s">
        <v>1530</v>
      </c>
      <c r="C28" s="9">
        <v>4.14086009E8</v>
      </c>
      <c r="D28" s="9" t="s">
        <v>1665</v>
      </c>
      <c r="E28" s="10">
        <v>1.0</v>
      </c>
    </row>
    <row r="29">
      <c r="G29" s="3" t="s">
        <v>1147</v>
      </c>
      <c r="H29" s="3" t="s">
        <v>1143</v>
      </c>
    </row>
    <row r="30">
      <c r="G30" s="12">
        <f>IFERROR(__xludf.DUMMYFUNCTION("COUNTUNIQUE(A24:A28)"),2.0)</f>
        <v>2</v>
      </c>
      <c r="H30" s="12">
        <f>IFERROR(__xludf.DUMMYFUNCTION("COUNTUNIQUE($A$2:A19)"),2.0)</f>
        <v>2</v>
      </c>
      <c r="I30" s="13">
        <f>IF($G30&gt;$H30,($H30/$G30),($G30/$H30))</f>
        <v>1</v>
      </c>
    </row>
    <row r="48">
      <c r="D48" s="27" t="s">
        <v>1297</v>
      </c>
      <c r="E48" s="27" t="s">
        <v>1478</v>
      </c>
      <c r="F48" s="27" t="s">
        <v>1666</v>
      </c>
      <c r="G48" s="27"/>
    </row>
    <row r="49">
      <c r="D49" s="24" t="s">
        <v>1297</v>
      </c>
      <c r="E49" s="24" t="s">
        <v>1478</v>
      </c>
      <c r="F49" s="24" t="s">
        <v>1666</v>
      </c>
      <c r="G49" s="24"/>
    </row>
    <row r="50">
      <c r="D50" s="24" t="s">
        <v>1297</v>
      </c>
      <c r="E50" s="24" t="s">
        <v>1478</v>
      </c>
      <c r="F50" s="24" t="s">
        <v>1666</v>
      </c>
      <c r="G50" s="24"/>
    </row>
    <row r="51">
      <c r="D51" s="24" t="s">
        <v>1297</v>
      </c>
      <c r="E51" s="24" t="s">
        <v>1478</v>
      </c>
      <c r="F51" s="24" t="s">
        <v>1666</v>
      </c>
      <c r="G51" s="24"/>
    </row>
    <row r="52">
      <c r="D52" s="24" t="s">
        <v>1297</v>
      </c>
      <c r="E52" s="24" t="s">
        <v>1478</v>
      </c>
      <c r="F52" s="24" t="s">
        <v>1666</v>
      </c>
      <c r="G52" s="24"/>
    </row>
    <row r="53">
      <c r="D53" s="24" t="s">
        <v>1297</v>
      </c>
      <c r="E53" s="24" t="s">
        <v>1478</v>
      </c>
      <c r="F53" s="24" t="s">
        <v>1666</v>
      </c>
      <c r="G53" s="24"/>
    </row>
    <row r="54">
      <c r="D54" s="24" t="s">
        <v>1297</v>
      </c>
      <c r="E54" s="24" t="s">
        <v>1478</v>
      </c>
      <c r="F54" s="24" t="s">
        <v>1666</v>
      </c>
      <c r="G54" s="24"/>
    </row>
    <row r="55">
      <c r="D55" s="24" t="s">
        <v>1297</v>
      </c>
      <c r="E55" s="24" t="s">
        <v>1478</v>
      </c>
      <c r="F55" s="24" t="s">
        <v>1666</v>
      </c>
      <c r="G55" s="24"/>
    </row>
    <row r="56">
      <c r="D56" s="24" t="s">
        <v>1297</v>
      </c>
      <c r="E56" s="24" t="s">
        <v>1478</v>
      </c>
      <c r="F56" s="24" t="s">
        <v>1666</v>
      </c>
      <c r="G56" s="24"/>
    </row>
    <row r="57">
      <c r="D57" s="24" t="s">
        <v>1297</v>
      </c>
      <c r="E57" s="24" t="s">
        <v>1478</v>
      </c>
      <c r="F57" s="24" t="s">
        <v>1666</v>
      </c>
      <c r="G57" s="24"/>
    </row>
    <row r="58">
      <c r="D58" s="24" t="s">
        <v>1297</v>
      </c>
      <c r="E58" s="24" t="s">
        <v>1478</v>
      </c>
      <c r="F58" s="24" t="s">
        <v>1666</v>
      </c>
      <c r="G58" s="24"/>
    </row>
    <row r="59">
      <c r="D59" s="24" t="s">
        <v>1297</v>
      </c>
      <c r="E59" s="24" t="s">
        <v>1478</v>
      </c>
      <c r="F59" s="24" t="s">
        <v>1666</v>
      </c>
      <c r="G59" s="24"/>
    </row>
    <row r="60">
      <c r="D60" s="24" t="s">
        <v>1297</v>
      </c>
      <c r="E60" s="24" t="s">
        <v>1478</v>
      </c>
      <c r="F60" s="24" t="s">
        <v>1666</v>
      </c>
      <c r="G60" s="24"/>
    </row>
    <row r="61">
      <c r="D61" s="24" t="s">
        <v>1297</v>
      </c>
      <c r="E61" s="24" t="s">
        <v>1478</v>
      </c>
      <c r="F61" s="24" t="s">
        <v>1666</v>
      </c>
      <c r="G61" s="24"/>
    </row>
    <row r="62">
      <c r="D62" s="24" t="s">
        <v>1297</v>
      </c>
      <c r="E62" s="24" t="s">
        <v>1478</v>
      </c>
      <c r="F62" s="24" t="s">
        <v>1666</v>
      </c>
      <c r="G62" s="24"/>
    </row>
  </sheetData>
  <mergeCells count="1">
    <mergeCell ref="A21:E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4" max="4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1137</v>
      </c>
      <c r="B2" s="3" t="s">
        <v>1478</v>
      </c>
      <c r="C2" s="18">
        <v>3.5919005E7</v>
      </c>
      <c r="D2" s="18" t="s">
        <v>1667</v>
      </c>
      <c r="E2" s="3" t="s">
        <v>8</v>
      </c>
    </row>
    <row r="3">
      <c r="A3" s="3" t="s">
        <v>1137</v>
      </c>
      <c r="B3" s="3" t="s">
        <v>1478</v>
      </c>
      <c r="C3" s="18">
        <v>4.08856003E8</v>
      </c>
      <c r="D3" s="18" t="s">
        <v>1668</v>
      </c>
      <c r="E3" s="3" t="s">
        <v>8</v>
      </c>
    </row>
    <row r="4">
      <c r="A4" s="3" t="s">
        <v>1151</v>
      </c>
      <c r="B4" s="3" t="s">
        <v>1478</v>
      </c>
      <c r="C4" s="18">
        <v>2584003.0</v>
      </c>
      <c r="D4" s="18" t="s">
        <v>1669</v>
      </c>
      <c r="E4" s="3" t="s">
        <v>8</v>
      </c>
    </row>
    <row r="5">
      <c r="A5" s="3" t="s">
        <v>1151</v>
      </c>
      <c r="B5" s="3" t="s">
        <v>1478</v>
      </c>
      <c r="C5" s="18">
        <v>7.1961003E7</v>
      </c>
      <c r="D5" s="18" t="s">
        <v>1670</v>
      </c>
      <c r="E5" s="3" t="s">
        <v>8</v>
      </c>
    </row>
    <row r="6">
      <c r="A6" s="3" t="s">
        <v>1151</v>
      </c>
      <c r="B6" s="3" t="s">
        <v>1478</v>
      </c>
      <c r="C6" s="18">
        <v>613003.0</v>
      </c>
      <c r="D6" s="18" t="s">
        <v>1671</v>
      </c>
      <c r="E6" s="3" t="s">
        <v>8</v>
      </c>
    </row>
    <row r="7">
      <c r="A7" s="3" t="s">
        <v>1151</v>
      </c>
      <c r="B7" s="3" t="s">
        <v>1478</v>
      </c>
      <c r="C7" s="18">
        <v>1.91526005E8</v>
      </c>
      <c r="D7" s="18" t="s">
        <v>1672</v>
      </c>
      <c r="E7" s="3" t="s">
        <v>8</v>
      </c>
    </row>
    <row r="8">
      <c r="A8" s="3" t="s">
        <v>1151</v>
      </c>
      <c r="B8" s="3" t="s">
        <v>1478</v>
      </c>
      <c r="C8" s="18">
        <v>7199000.0</v>
      </c>
      <c r="D8" s="18" t="s">
        <v>1673</v>
      </c>
      <c r="E8" s="3" t="s">
        <v>8</v>
      </c>
    </row>
    <row r="9">
      <c r="A9" s="3" t="s">
        <v>1137</v>
      </c>
      <c r="B9" s="3" t="s">
        <v>1478</v>
      </c>
      <c r="C9" s="18">
        <v>7.19600006E8</v>
      </c>
      <c r="D9" s="18" t="s">
        <v>1674</v>
      </c>
      <c r="E9" s="3" t="s">
        <v>8</v>
      </c>
    </row>
    <row r="10">
      <c r="A10" s="3" t="s">
        <v>1137</v>
      </c>
      <c r="B10" s="3" t="s">
        <v>1478</v>
      </c>
      <c r="C10" s="18">
        <v>4.42314E8</v>
      </c>
      <c r="D10" s="18" t="s">
        <v>1675</v>
      </c>
      <c r="E10" s="3" t="s">
        <v>8</v>
      </c>
    </row>
    <row r="11">
      <c r="A11" s="3" t="s">
        <v>1137</v>
      </c>
      <c r="B11" s="3" t="s">
        <v>1478</v>
      </c>
      <c r="C11" s="18">
        <v>1.91692007E8</v>
      </c>
      <c r="D11" s="18" t="s">
        <v>1676</v>
      </c>
      <c r="E11" s="3" t="s">
        <v>8</v>
      </c>
    </row>
    <row r="12">
      <c r="A12" s="3" t="s">
        <v>1137</v>
      </c>
      <c r="B12" s="3" t="s">
        <v>1478</v>
      </c>
      <c r="C12" s="18">
        <v>1.91689008E8</v>
      </c>
      <c r="D12" s="18" t="s">
        <v>1677</v>
      </c>
      <c r="E12" s="3" t="s">
        <v>8</v>
      </c>
    </row>
    <row r="13">
      <c r="A13" s="3" t="s">
        <v>1137</v>
      </c>
      <c r="B13" s="3" t="s">
        <v>1478</v>
      </c>
      <c r="C13" s="18">
        <v>7.66824003E8</v>
      </c>
      <c r="D13" s="18" t="s">
        <v>1678</v>
      </c>
      <c r="E13" s="3" t="s">
        <v>8</v>
      </c>
    </row>
    <row r="14">
      <c r="A14" s="3" t="s">
        <v>1137</v>
      </c>
      <c r="B14" s="3" t="s">
        <v>1478</v>
      </c>
      <c r="C14" s="18">
        <v>2.3560001E7</v>
      </c>
      <c r="D14" s="18" t="s">
        <v>1679</v>
      </c>
      <c r="E14" s="3" t="s">
        <v>8</v>
      </c>
    </row>
    <row r="15">
      <c r="A15" s="3" t="s">
        <v>1137</v>
      </c>
      <c r="B15" s="3" t="s">
        <v>1478</v>
      </c>
      <c r="C15" s="18">
        <v>2.31536004E8</v>
      </c>
      <c r="D15" s="18" t="s">
        <v>1680</v>
      </c>
      <c r="E15" s="3" t="s">
        <v>8</v>
      </c>
    </row>
    <row r="16">
      <c r="A16" s="3" t="s">
        <v>1137</v>
      </c>
      <c r="B16" s="3" t="s">
        <v>1478</v>
      </c>
      <c r="C16" s="18">
        <v>7.18393002E8</v>
      </c>
      <c r="D16" s="18" t="s">
        <v>1681</v>
      </c>
      <c r="E16" s="3" t="s">
        <v>8</v>
      </c>
    </row>
    <row r="17">
      <c r="A17" s="3" t="s">
        <v>1137</v>
      </c>
      <c r="B17" s="3" t="s">
        <v>1478</v>
      </c>
      <c r="C17" s="18">
        <v>7.22287002E8</v>
      </c>
      <c r="D17" s="18" t="s">
        <v>1682</v>
      </c>
      <c r="E17" s="3" t="s">
        <v>8</v>
      </c>
    </row>
    <row r="18">
      <c r="A18" s="3" t="s">
        <v>1137</v>
      </c>
      <c r="B18" s="3" t="s">
        <v>1478</v>
      </c>
      <c r="C18" s="18">
        <v>7.71448004E8</v>
      </c>
      <c r="D18" s="18" t="s">
        <v>1683</v>
      </c>
      <c r="E18" s="3" t="s">
        <v>8</v>
      </c>
    </row>
    <row r="19">
      <c r="A19" s="3" t="s">
        <v>1137</v>
      </c>
      <c r="B19" s="3" t="s">
        <v>1478</v>
      </c>
      <c r="C19" s="18">
        <v>3.5919005E7</v>
      </c>
      <c r="D19" s="18" t="s">
        <v>1667</v>
      </c>
      <c r="E19" s="3" t="s">
        <v>8</v>
      </c>
    </row>
    <row r="20">
      <c r="A20" s="3" t="s">
        <v>1137</v>
      </c>
      <c r="B20" s="3" t="s">
        <v>1478</v>
      </c>
      <c r="C20" s="18">
        <v>7.71512003E8</v>
      </c>
      <c r="D20" s="18" t="s">
        <v>1684</v>
      </c>
      <c r="E20" s="3" t="s">
        <v>8</v>
      </c>
    </row>
    <row r="21">
      <c r="A21" s="3" t="s">
        <v>1137</v>
      </c>
      <c r="B21" s="3" t="s">
        <v>1478</v>
      </c>
      <c r="C21" s="18">
        <v>7.33623005E8</v>
      </c>
      <c r="D21" s="18" t="s">
        <v>1685</v>
      </c>
      <c r="E21" s="3" t="s">
        <v>8</v>
      </c>
    </row>
    <row r="22">
      <c r="A22" s="3" t="s">
        <v>1137</v>
      </c>
      <c r="B22" s="3" t="s">
        <v>1478</v>
      </c>
      <c r="C22" s="18">
        <v>4.08856003E8</v>
      </c>
      <c r="D22" s="18" t="s">
        <v>1668</v>
      </c>
      <c r="E22" s="3" t="s">
        <v>8</v>
      </c>
    </row>
    <row r="23">
      <c r="A23" s="3" t="s">
        <v>1137</v>
      </c>
      <c r="B23" s="3" t="s">
        <v>1478</v>
      </c>
      <c r="C23" s="18">
        <v>4.3614003E7</v>
      </c>
      <c r="D23" s="18" t="s">
        <v>1686</v>
      </c>
      <c r="E23" s="3" t="s">
        <v>8</v>
      </c>
    </row>
    <row r="24">
      <c r="A24" s="3" t="s">
        <v>1137</v>
      </c>
      <c r="B24" s="3" t="s">
        <v>1478</v>
      </c>
      <c r="C24" s="18">
        <v>3.73618009E8</v>
      </c>
      <c r="D24" s="18" t="s">
        <v>1687</v>
      </c>
      <c r="E24" s="3" t="s">
        <v>8</v>
      </c>
    </row>
    <row r="25">
      <c r="A25" s="3" t="s">
        <v>1137</v>
      </c>
      <c r="B25" s="3" t="s">
        <v>1478</v>
      </c>
      <c r="C25" s="18">
        <v>7.1961003E7</v>
      </c>
      <c r="D25" s="18" t="s">
        <v>1670</v>
      </c>
      <c r="E25" s="3" t="s">
        <v>8</v>
      </c>
    </row>
    <row r="26">
      <c r="A26" s="3" t="s">
        <v>1137</v>
      </c>
      <c r="B26" s="3" t="s">
        <v>1478</v>
      </c>
      <c r="C26" s="18">
        <v>7.70790004E8</v>
      </c>
      <c r="D26" s="18" t="s">
        <v>1688</v>
      </c>
      <c r="E26" s="3" t="s">
        <v>8</v>
      </c>
    </row>
    <row r="27">
      <c r="A27" s="3" t="s">
        <v>1137</v>
      </c>
      <c r="B27" s="3" t="s">
        <v>1478</v>
      </c>
      <c r="C27" s="18">
        <v>7.02450004E8</v>
      </c>
      <c r="D27" s="18" t="s">
        <v>1689</v>
      </c>
      <c r="E27" s="3" t="s">
        <v>8</v>
      </c>
    </row>
    <row r="28">
      <c r="A28" s="3" t="s">
        <v>1137</v>
      </c>
      <c r="B28" s="3" t="s">
        <v>1478</v>
      </c>
      <c r="C28" s="18">
        <v>7.02732007E8</v>
      </c>
      <c r="D28" s="18" t="s">
        <v>1690</v>
      </c>
      <c r="E28" s="3" t="s">
        <v>8</v>
      </c>
    </row>
    <row r="29">
      <c r="A29" s="3" t="s">
        <v>1137</v>
      </c>
      <c r="B29" s="3" t="s">
        <v>1478</v>
      </c>
      <c r="C29" s="18">
        <v>4.08857007E8</v>
      </c>
      <c r="D29" s="18" t="s">
        <v>1691</v>
      </c>
      <c r="E29" s="3" t="s">
        <v>8</v>
      </c>
    </row>
    <row r="30">
      <c r="A30" s="3" t="s">
        <v>1137</v>
      </c>
      <c r="B30" s="3" t="s">
        <v>1478</v>
      </c>
      <c r="C30" s="18">
        <v>7.23332005E8</v>
      </c>
      <c r="D30" s="18" t="s">
        <v>1692</v>
      </c>
      <c r="E30" s="3" t="s">
        <v>8</v>
      </c>
    </row>
    <row r="31">
      <c r="A31" s="3" t="s">
        <v>1137</v>
      </c>
      <c r="B31" s="3" t="s">
        <v>1478</v>
      </c>
      <c r="C31" s="18">
        <v>7.83089006E8</v>
      </c>
      <c r="D31" s="18" t="s">
        <v>1693</v>
      </c>
      <c r="E31" s="3" t="s">
        <v>8</v>
      </c>
    </row>
    <row r="32">
      <c r="A32" s="3" t="s">
        <v>1137</v>
      </c>
      <c r="B32" s="3" t="s">
        <v>1478</v>
      </c>
      <c r="C32" s="18">
        <v>7.12884004E8</v>
      </c>
      <c r="D32" s="18" t="s">
        <v>1694</v>
      </c>
      <c r="E32" s="3" t="s">
        <v>8</v>
      </c>
    </row>
    <row r="33">
      <c r="A33" s="3" t="s">
        <v>1137</v>
      </c>
      <c r="B33" s="3" t="s">
        <v>1478</v>
      </c>
      <c r="C33" s="18">
        <v>3.9951000119105E13</v>
      </c>
      <c r="D33" s="18" t="s">
        <v>1695</v>
      </c>
      <c r="E33" s="3" t="s">
        <v>8</v>
      </c>
    </row>
    <row r="34">
      <c r="A34" s="3" t="s">
        <v>1137</v>
      </c>
      <c r="B34" s="3" t="s">
        <v>1478</v>
      </c>
      <c r="C34" s="18">
        <v>8.70307006E8</v>
      </c>
      <c r="D34" s="18" t="s">
        <v>1696</v>
      </c>
      <c r="E34" s="3" t="s">
        <v>8</v>
      </c>
    </row>
    <row r="35">
      <c r="A35" s="3" t="s">
        <v>1137</v>
      </c>
      <c r="B35" s="3" t="s">
        <v>1478</v>
      </c>
      <c r="C35" s="18">
        <v>8.70308001E8</v>
      </c>
      <c r="D35" s="18" t="s">
        <v>1697</v>
      </c>
      <c r="E35" s="3" t="s">
        <v>8</v>
      </c>
    </row>
    <row r="36">
      <c r="A36" s="3" t="s">
        <v>1137</v>
      </c>
      <c r="B36" s="3" t="s">
        <v>1478</v>
      </c>
      <c r="C36" s="18">
        <v>8.70305003E8</v>
      </c>
      <c r="D36" s="18" t="s">
        <v>1698</v>
      </c>
      <c r="E36" s="3" t="s">
        <v>8</v>
      </c>
    </row>
    <row r="37">
      <c r="A37" s="3" t="s">
        <v>1137</v>
      </c>
      <c r="B37" s="3" t="s">
        <v>1478</v>
      </c>
      <c r="C37" s="18">
        <v>8.70306002E8</v>
      </c>
      <c r="D37" s="18" t="s">
        <v>1699</v>
      </c>
      <c r="E37" s="3" t="s">
        <v>8</v>
      </c>
    </row>
    <row r="38">
      <c r="A38" s="3" t="s">
        <v>1137</v>
      </c>
      <c r="B38" s="3" t="s">
        <v>1478</v>
      </c>
      <c r="C38" s="18">
        <v>8.70303005E8</v>
      </c>
      <c r="D38" s="18" t="s">
        <v>1700</v>
      </c>
      <c r="E38" s="3" t="s">
        <v>8</v>
      </c>
    </row>
    <row r="39">
      <c r="A39" s="3" t="s">
        <v>1137</v>
      </c>
      <c r="B39" s="3" t="s">
        <v>1478</v>
      </c>
      <c r="C39" s="18">
        <v>8.70304004E8</v>
      </c>
      <c r="D39" s="18" t="s">
        <v>1701</v>
      </c>
      <c r="E39" s="3" t="s">
        <v>8</v>
      </c>
    </row>
    <row r="40">
      <c r="A40" s="3" t="s">
        <v>1137</v>
      </c>
      <c r="B40" s="3" t="s">
        <v>1478</v>
      </c>
      <c r="C40" s="18">
        <v>8.70269009E8</v>
      </c>
      <c r="D40" s="18" t="s">
        <v>1702</v>
      </c>
      <c r="E40" s="3" t="s">
        <v>8</v>
      </c>
    </row>
    <row r="41">
      <c r="A41" s="3" t="s">
        <v>1137</v>
      </c>
      <c r="B41" s="3" t="s">
        <v>1478</v>
      </c>
      <c r="C41" s="18">
        <v>8.70270005E8</v>
      </c>
      <c r="D41" s="18" t="s">
        <v>1703</v>
      </c>
      <c r="E41" s="3" t="s">
        <v>8</v>
      </c>
    </row>
    <row r="42">
      <c r="A42" s="3" t="s">
        <v>1137</v>
      </c>
      <c r="B42" s="3" t="s">
        <v>1478</v>
      </c>
      <c r="C42" s="18">
        <v>8.70268001E8</v>
      </c>
      <c r="D42" s="18" t="s">
        <v>1704</v>
      </c>
      <c r="E42" s="3" t="s">
        <v>8</v>
      </c>
    </row>
    <row r="43">
      <c r="A43" s="3" t="s">
        <v>1137</v>
      </c>
      <c r="B43" s="3" t="s">
        <v>1478</v>
      </c>
      <c r="C43" s="18">
        <v>8.70266002E8</v>
      </c>
      <c r="D43" s="18" t="s">
        <v>1705</v>
      </c>
      <c r="E43" s="3" t="s">
        <v>8</v>
      </c>
    </row>
    <row r="44">
      <c r="A44" s="3" t="s">
        <v>1137</v>
      </c>
      <c r="B44" s="3" t="s">
        <v>1478</v>
      </c>
      <c r="C44" s="18">
        <v>8.70267006E8</v>
      </c>
      <c r="D44" s="18" t="s">
        <v>1706</v>
      </c>
      <c r="E44" s="3" t="s">
        <v>8</v>
      </c>
    </row>
    <row r="45">
      <c r="A45" s="3" t="s">
        <v>1137</v>
      </c>
      <c r="B45" s="3" t="s">
        <v>1478</v>
      </c>
      <c r="C45" s="18">
        <v>8.70264004E8</v>
      </c>
      <c r="D45" s="18" t="s">
        <v>1707</v>
      </c>
      <c r="E45" s="3" t="s">
        <v>8</v>
      </c>
    </row>
    <row r="46">
      <c r="A46" s="3" t="s">
        <v>1137</v>
      </c>
      <c r="B46" s="3" t="s">
        <v>1478</v>
      </c>
      <c r="C46" s="18">
        <v>8.70265003E8</v>
      </c>
      <c r="D46" s="18" t="s">
        <v>1708</v>
      </c>
      <c r="E46" s="3" t="s">
        <v>8</v>
      </c>
    </row>
    <row r="47">
      <c r="A47" s="3" t="s">
        <v>1137</v>
      </c>
      <c r="B47" s="3" t="s">
        <v>1478</v>
      </c>
      <c r="C47" s="18">
        <v>8.70262E8</v>
      </c>
      <c r="D47" s="18" t="s">
        <v>1709</v>
      </c>
      <c r="E47" s="3" t="s">
        <v>8</v>
      </c>
    </row>
    <row r="48">
      <c r="A48" s="3" t="s">
        <v>1137</v>
      </c>
      <c r="B48" s="3" t="s">
        <v>1478</v>
      </c>
      <c r="C48" s="18">
        <v>8.70263005E8</v>
      </c>
      <c r="D48" s="18" t="s">
        <v>1710</v>
      </c>
      <c r="E48" s="3" t="s">
        <v>8</v>
      </c>
    </row>
    <row r="49">
      <c r="A49" s="3" t="s">
        <v>1137</v>
      </c>
      <c r="B49" s="3" t="s">
        <v>1478</v>
      </c>
      <c r="C49" s="18">
        <v>8.70260008E8</v>
      </c>
      <c r="D49" s="18" t="s">
        <v>1711</v>
      </c>
      <c r="E49" s="3" t="s">
        <v>8</v>
      </c>
    </row>
    <row r="50">
      <c r="A50" s="3" t="s">
        <v>1137</v>
      </c>
      <c r="B50" s="3" t="s">
        <v>1478</v>
      </c>
      <c r="C50" s="18">
        <v>8.70261007E8</v>
      </c>
      <c r="D50" s="18" t="s">
        <v>1712</v>
      </c>
      <c r="E50" s="3" t="s">
        <v>8</v>
      </c>
    </row>
    <row r="51">
      <c r="A51" s="3" t="s">
        <v>1137</v>
      </c>
      <c r="B51" s="3" t="s">
        <v>1478</v>
      </c>
      <c r="C51" s="18">
        <v>8.70280009E8</v>
      </c>
      <c r="D51" s="18" t="s">
        <v>1713</v>
      </c>
      <c r="E51" s="3" t="s">
        <v>8</v>
      </c>
    </row>
    <row r="52">
      <c r="A52" s="3" t="s">
        <v>1137</v>
      </c>
      <c r="B52" s="3" t="s">
        <v>1478</v>
      </c>
      <c r="C52" s="18">
        <v>8.70282001E8</v>
      </c>
      <c r="D52" s="18" t="s">
        <v>1714</v>
      </c>
      <c r="E52" s="3" t="s">
        <v>8</v>
      </c>
    </row>
    <row r="53">
      <c r="A53" s="3" t="s">
        <v>1137</v>
      </c>
      <c r="B53" s="3" t="s">
        <v>1478</v>
      </c>
      <c r="C53" s="18">
        <v>7.08037001E8</v>
      </c>
      <c r="D53" s="18" t="s">
        <v>1715</v>
      </c>
      <c r="E53" s="3" t="s">
        <v>8</v>
      </c>
    </row>
    <row r="54">
      <c r="A54" s="3" t="s">
        <v>1137</v>
      </c>
      <c r="B54" s="3" t="s">
        <v>1478</v>
      </c>
      <c r="C54" s="18">
        <v>1.91693002E8</v>
      </c>
      <c r="D54" s="18" t="s">
        <v>1716</v>
      </c>
      <c r="E54" s="3" t="s">
        <v>8</v>
      </c>
    </row>
    <row r="55">
      <c r="A55" s="3" t="s">
        <v>1137</v>
      </c>
      <c r="B55" s="3" t="s">
        <v>1478</v>
      </c>
      <c r="C55" s="18">
        <v>1.91690004E8</v>
      </c>
      <c r="D55" s="18" t="s">
        <v>1717</v>
      </c>
      <c r="E55" s="3" t="s">
        <v>8</v>
      </c>
    </row>
    <row r="56">
      <c r="A56" s="3" t="s">
        <v>1137</v>
      </c>
      <c r="B56" s="3" t="s">
        <v>1478</v>
      </c>
      <c r="C56" s="18">
        <v>6.8618008E7</v>
      </c>
      <c r="D56" s="18" t="s">
        <v>1718</v>
      </c>
      <c r="E56" s="3" t="s">
        <v>8</v>
      </c>
    </row>
    <row r="57">
      <c r="A57" s="3" t="s">
        <v>1137</v>
      </c>
      <c r="B57" s="3" t="s">
        <v>1478</v>
      </c>
      <c r="C57" s="18">
        <v>4.32091002E8</v>
      </c>
      <c r="D57" s="18" t="s">
        <v>1719</v>
      </c>
      <c r="E57" s="3" t="s">
        <v>8</v>
      </c>
    </row>
    <row r="58">
      <c r="A58" s="3" t="s">
        <v>1151</v>
      </c>
      <c r="B58" s="3" t="s">
        <v>1478</v>
      </c>
      <c r="C58" s="18">
        <v>1.91692007E8</v>
      </c>
      <c r="D58" s="18" t="s">
        <v>1676</v>
      </c>
      <c r="E58" s="3" t="s">
        <v>8</v>
      </c>
    </row>
    <row r="59">
      <c r="A59" s="3" t="s">
        <v>1151</v>
      </c>
      <c r="B59" s="3" t="s">
        <v>1478</v>
      </c>
      <c r="C59" s="18">
        <v>2.54243001E8</v>
      </c>
      <c r="D59" s="18" t="s">
        <v>1720</v>
      </c>
      <c r="E59" s="3" t="s">
        <v>8</v>
      </c>
    </row>
    <row r="60">
      <c r="A60" s="3" t="s">
        <v>1151</v>
      </c>
      <c r="B60" s="3" t="s">
        <v>1478</v>
      </c>
      <c r="C60" s="18">
        <v>7.89657008E8</v>
      </c>
      <c r="D60" s="18" t="s">
        <v>1721</v>
      </c>
      <c r="E60" s="3" t="s">
        <v>8</v>
      </c>
    </row>
    <row r="61">
      <c r="A61" s="3" t="s">
        <v>1151</v>
      </c>
      <c r="B61" s="3" t="s">
        <v>1478</v>
      </c>
      <c r="C61" s="18">
        <v>7.65331004E8</v>
      </c>
      <c r="D61" s="18" t="s">
        <v>1722</v>
      </c>
      <c r="E61" s="3" t="s">
        <v>8</v>
      </c>
    </row>
    <row r="62">
      <c r="A62" s="3" t="s">
        <v>1151</v>
      </c>
      <c r="B62" s="3" t="s">
        <v>1478</v>
      </c>
      <c r="C62" s="18">
        <v>2584003.0</v>
      </c>
      <c r="D62" s="18" t="s">
        <v>1669</v>
      </c>
      <c r="E62" s="3" t="s">
        <v>8</v>
      </c>
    </row>
    <row r="63">
      <c r="A63" s="3" t="s">
        <v>1151</v>
      </c>
      <c r="B63" s="3" t="s">
        <v>1478</v>
      </c>
      <c r="C63" s="18">
        <v>7.1961003E7</v>
      </c>
      <c r="D63" s="18" t="s">
        <v>1670</v>
      </c>
      <c r="E63" s="3" t="s">
        <v>8</v>
      </c>
    </row>
    <row r="64">
      <c r="A64" s="3" t="s">
        <v>1151</v>
      </c>
      <c r="B64" s="3" t="s">
        <v>1478</v>
      </c>
      <c r="C64" s="18">
        <v>3.6025004E7</v>
      </c>
      <c r="D64" s="18" t="s">
        <v>1723</v>
      </c>
      <c r="E64" s="3" t="s">
        <v>8</v>
      </c>
    </row>
    <row r="65">
      <c r="A65" s="3" t="s">
        <v>1151</v>
      </c>
      <c r="B65" s="3" t="s">
        <v>1478</v>
      </c>
      <c r="C65" s="18">
        <v>613003.0</v>
      </c>
      <c r="D65" s="18" t="s">
        <v>1671</v>
      </c>
      <c r="E65" s="3" t="s">
        <v>8</v>
      </c>
    </row>
    <row r="66">
      <c r="A66" s="3" t="s">
        <v>1151</v>
      </c>
      <c r="B66" s="3" t="s">
        <v>1478</v>
      </c>
      <c r="C66" s="18">
        <v>5.2713E7</v>
      </c>
      <c r="D66" s="18" t="s">
        <v>1724</v>
      </c>
      <c r="E66" s="3" t="s">
        <v>8</v>
      </c>
    </row>
    <row r="67">
      <c r="A67" s="3" t="s">
        <v>1151</v>
      </c>
      <c r="B67" s="3" t="s">
        <v>1478</v>
      </c>
      <c r="C67" s="18">
        <v>2.0415001E7</v>
      </c>
      <c r="D67" s="18" t="s">
        <v>1725</v>
      </c>
      <c r="E67" s="3" t="s">
        <v>8</v>
      </c>
    </row>
    <row r="68">
      <c r="A68" s="3" t="s">
        <v>1151</v>
      </c>
      <c r="B68" s="3" t="s">
        <v>1478</v>
      </c>
      <c r="C68" s="18">
        <v>2.33718008E8</v>
      </c>
      <c r="D68" s="18" t="s">
        <v>1726</v>
      </c>
      <c r="E68" s="3" t="s">
        <v>8</v>
      </c>
    </row>
    <row r="69">
      <c r="A69" s="3" t="s">
        <v>1151</v>
      </c>
      <c r="B69" s="3" t="s">
        <v>1478</v>
      </c>
      <c r="C69" s="18">
        <v>1.91693002E8</v>
      </c>
      <c r="D69" s="18" t="s">
        <v>1716</v>
      </c>
      <c r="E69" s="3" t="s">
        <v>8</v>
      </c>
    </row>
    <row r="70">
      <c r="A70" s="3" t="s">
        <v>1151</v>
      </c>
      <c r="B70" s="3" t="s">
        <v>1478</v>
      </c>
      <c r="C70" s="18">
        <v>1.91526005E8</v>
      </c>
      <c r="D70" s="18" t="s">
        <v>1672</v>
      </c>
      <c r="E70" s="3" t="s">
        <v>8</v>
      </c>
    </row>
    <row r="71">
      <c r="A71" s="3" t="s">
        <v>1151</v>
      </c>
      <c r="B71" s="3" t="s">
        <v>1478</v>
      </c>
      <c r="C71" s="18">
        <v>7199000.0</v>
      </c>
      <c r="D71" s="18" t="s">
        <v>1673</v>
      </c>
      <c r="E71" s="3" t="s">
        <v>8</v>
      </c>
    </row>
    <row r="73">
      <c r="A73" s="3" t="s">
        <v>1131</v>
      </c>
    </row>
    <row r="74">
      <c r="A74" s="6" t="s">
        <v>0</v>
      </c>
      <c r="B74" s="6" t="s">
        <v>1132</v>
      </c>
      <c r="C74" s="6" t="s">
        <v>1133</v>
      </c>
      <c r="D74" s="6" t="s">
        <v>1134</v>
      </c>
      <c r="E74" s="7" t="s">
        <v>4</v>
      </c>
      <c r="G74" s="8" t="s">
        <v>1135</v>
      </c>
      <c r="H74" s="8" t="s">
        <v>1136</v>
      </c>
    </row>
    <row r="75">
      <c r="A75" s="9" t="s">
        <v>1137</v>
      </c>
      <c r="B75" s="9" t="s">
        <v>1530</v>
      </c>
      <c r="C75" s="9">
        <v>4.08856003E8</v>
      </c>
      <c r="D75" s="9" t="s">
        <v>1668</v>
      </c>
      <c r="E75" s="10">
        <v>1.0</v>
      </c>
      <c r="G75" s="11">
        <f t="array" ref="G75">SUM(COUNTIF(($C$2:C71),C75:C79))</f>
        <v>2</v>
      </c>
      <c r="H75" s="12">
        <f>IFERROR(__xludf.DUMMYFUNCTION("COUNTUNIQUE(C75:C79)"),5.0)</f>
        <v>5</v>
      </c>
      <c r="I75" s="13">
        <f>G75/H75</f>
        <v>0.4</v>
      </c>
    </row>
    <row r="76">
      <c r="A76" s="9" t="s">
        <v>1137</v>
      </c>
      <c r="B76" s="9" t="s">
        <v>1530</v>
      </c>
      <c r="C76" s="9">
        <v>7.00366007E8</v>
      </c>
      <c r="D76" s="9" t="s">
        <v>1727</v>
      </c>
      <c r="E76" s="10">
        <v>1.0</v>
      </c>
    </row>
    <row r="77">
      <c r="A77" s="9" t="s">
        <v>1137</v>
      </c>
      <c r="B77" s="9" t="s">
        <v>1530</v>
      </c>
      <c r="C77" s="9">
        <v>7.25084002E8</v>
      </c>
      <c r="D77" s="9" t="s">
        <v>1667</v>
      </c>
      <c r="E77" s="10">
        <v>1.0</v>
      </c>
      <c r="G77" s="3" t="s">
        <v>1142</v>
      </c>
      <c r="H77" s="3" t="s">
        <v>1143</v>
      </c>
    </row>
    <row r="78">
      <c r="A78" s="9" t="s">
        <v>1151</v>
      </c>
      <c r="B78" s="9" t="s">
        <v>1530</v>
      </c>
      <c r="C78" s="9">
        <v>1.11484001E8</v>
      </c>
      <c r="D78" s="9" t="s">
        <v>1728</v>
      </c>
      <c r="E78" s="10">
        <v>1.0</v>
      </c>
      <c r="G78" s="12">
        <f t="array" ref="G78">SUM(COUNTIF(($D$2:D71),D75:D79))</f>
        <v>7</v>
      </c>
      <c r="H78" s="12">
        <f>IFERROR(__xludf.DUMMYFUNCTION("COUNTUNIQUE(D75:D79)"),5.0)</f>
        <v>5</v>
      </c>
      <c r="I78" s="13">
        <f>IF($G78&gt;$H78,($H78/$G78),($G78/$H78))</f>
        <v>0.7142857143</v>
      </c>
    </row>
    <row r="79">
      <c r="A79" s="9" t="s">
        <v>1151</v>
      </c>
      <c r="B79" s="9" t="s">
        <v>1530</v>
      </c>
      <c r="C79" s="9">
        <v>2.3045005E7</v>
      </c>
      <c r="D79" s="9" t="s">
        <v>1670</v>
      </c>
      <c r="E79" s="10">
        <v>1.0</v>
      </c>
    </row>
    <row r="80">
      <c r="G80" s="3" t="s">
        <v>1147</v>
      </c>
      <c r="H80" s="3" t="s">
        <v>1143</v>
      </c>
    </row>
    <row r="81">
      <c r="G81" s="12">
        <f>IFERROR(__xludf.DUMMYFUNCTION("COUNTUNIQUE(A75:A79)"),2.0)</f>
        <v>2</v>
      </c>
      <c r="H81" s="12">
        <f>IFERROR(__xludf.DUMMYFUNCTION("COUNTUNIQUE($A$2:A71)"),2.0)</f>
        <v>2</v>
      </c>
      <c r="I81" s="13">
        <f>IF($G81&gt;$H81,($H81/$G81),($G81/$H81))</f>
        <v>1</v>
      </c>
    </row>
  </sheetData>
  <mergeCells count="1">
    <mergeCell ref="A73:E7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8"/>
      <c r="C2" s="28" t="s">
        <v>1729</v>
      </c>
      <c r="D2" s="28" t="s">
        <v>1730</v>
      </c>
      <c r="E2" s="28" t="s">
        <v>1731</v>
      </c>
    </row>
    <row r="3">
      <c r="B3" s="8" t="s">
        <v>1732</v>
      </c>
      <c r="C3" s="13">
        <f>AVERAGE('Autism - OHDSI'!I75,'Pulmonary embolism - OHDSI'!I24,'Appendicitis - OHDSI'!I40,'Renal Cancer - OHDSI'!I64,'Angina - OHDSI'!I46,'Asthma - PheKB'!I158,'Sickle Cell Disease - PheKB'!I14,'Peanut Allergy - PheKB'!I14,'Dementia - PheKB'!I40,'Type 1 Diabetes - PheKB'!I633)</f>
        <v>0.5093650794</v>
      </c>
      <c r="D3" s="13">
        <f>MIN('Autism - OHDSI'!I75,'Pulmonary embolism - OHDSI'!I24,'Appendicitis - OHDSI'!I40,'Renal Cancer - OHDSI'!I64,'Angina - OHDSI'!I46,'Asthma - PheKB'!I158,'Sickle Cell Disease - PheKB'!I14,'Peanut Allergy - PheKB'!I14,'Dementia - PheKB'!I40,'Type 1 Diabetes - PheKB'!I633)</f>
        <v>0.2</v>
      </c>
      <c r="E3" s="13">
        <f>MAX('Autism - OHDSI'!I75,'Pulmonary embolism - OHDSI'!I24,'Appendicitis - OHDSI'!I40,'Renal Cancer - OHDSI'!I64,'Angina - OHDSI'!I46,'Asthma - PheKB'!I158,'Sickle Cell Disease - PheKB'!I14,'Peanut Allergy - PheKB'!I14,'Dementia - PheKB'!I40,'Type 1 Diabetes - PheKB'!I633)</f>
        <v>0.8888888889</v>
      </c>
    </row>
    <row r="4">
      <c r="B4" s="8" t="s">
        <v>1733</v>
      </c>
      <c r="C4" s="13">
        <f>AVERAGE('Autism - OHDSI'!I81,'Pulmonary embolism - OHDSI'!I30,'Appendicitis - OHDSI'!I46,'Renal Cancer - OHDSI'!I70,'Angina - OHDSI'!I52,'Asthma - PheKB'!I164,'Sickle Cell Disease - PheKB'!I20,'Peanut Allergy - PheKB'!I20,'Dementia - PheKB'!I46,'Type 1 Diabetes - PheKB'!I639)</f>
        <v>0.9</v>
      </c>
      <c r="D4" s="13">
        <f>MIN('Autism - OHDSI'!I81,'Pulmonary embolism - OHDSI'!I30,'Appendicitis - OHDSI'!I46,'Renal Cancer - OHDSI'!I70,'Angina - OHDSI'!I52,'Asthma - PheKB'!I164,'Sickle Cell Disease - PheKB'!I20,'Peanut Allergy - PheKB'!I20,'Dementia - PheKB'!I46,'Type 1 Diabetes - PheKB'!I639)</f>
        <v>0.5</v>
      </c>
      <c r="E4" s="13">
        <f>MAX('Autism - OHDSI'!I81,'Pulmonary embolism - OHDSI'!I30,'Appendicitis - OHDSI'!I46,'Renal Cancer - OHDSI'!I70,'Angina - OHDSI'!I52,'Asthma - PheKB'!I164,'Sickle Cell Disease - PheKB'!I20,'Peanut Allergy - PheKB'!I20,'Dementia - PheKB'!I46,'Type 1 Diabetes - PheKB'!I639)</f>
        <v>1</v>
      </c>
    </row>
    <row r="5">
      <c r="B5" s="3" t="s">
        <v>1734</v>
      </c>
      <c r="C5" s="13">
        <f>AVERAGE('Autism - OHDSI'!I78,'Pulmonary embolism - OHDSI'!I27,'Appendicitis - OHDSI'!I43,'Renal Cancer - OHDSI'!I67,'Angina - OHDSI'!I49,'Asthma - PheKB'!I161,'Sickle Cell Disease - PheKB'!I17,'Peanut Allergy - PheKB'!I17,'Dementia - PheKB'!I43,'Type 1 Diabetes - PheKB'!I636)</f>
        <v>0.4859073359</v>
      </c>
      <c r="D5" s="13">
        <f>MIN('Autism - OHDSI'!I78,'Pulmonary embolism - OHDSI'!I27,'Appendicitis - OHDSI'!I43,'Renal Cancer - OHDSI'!I67,'Angina - OHDSI'!I49,'Asthma - PheKB'!I161,'Sickle Cell Disease - PheKB'!I17,'Peanut Allergy - PheKB'!I17,'Dementia - PheKB'!I43,'Type 1 Diabetes - PheKB'!I636)</f>
        <v>0</v>
      </c>
      <c r="E5" s="13">
        <f>MAX('Autism - OHDSI'!I78,'Pulmonary embolism - OHDSI'!I27,'Appendicitis - OHDSI'!I43,'Renal Cancer - OHDSI'!I67,'Angina - OHDSI'!I49,'Asthma - PheKB'!I161,'Sickle Cell Disease - PheKB'!I17,'Peanut Allergy - PheKB'!I17,'Dementia - PheKB'!I43,'Type 1 Diabetes - PheKB'!I636)</f>
        <v>1</v>
      </c>
    </row>
  </sheetData>
  <drawing r:id="rId1"/>
</worksheet>
</file>