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bar\Documents\GitHub\asthma-ma\"/>
    </mc:Choice>
  </mc:AlternateContent>
  <xr:revisionPtr revIDLastSave="0" documentId="10_ncr:100000_{4E30D731-0602-434B-BCF8-AE93EF7A2C74}" xr6:coauthVersionLast="31" xr6:coauthVersionMax="31" xr10:uidLastSave="{00000000-0000-0000-0000-000000000000}"/>
  <bookViews>
    <workbookView xWindow="0" yWindow="0" windowWidth="25714" windowHeight="12883" xr2:uid="{DC3D251E-395D-4B92-8B43-2A0C197EBB5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2" i="2"/>
  <c r="F3" i="2"/>
  <c r="F4" i="2"/>
  <c r="F5" i="2"/>
  <c r="F6" i="2"/>
  <c r="F7" i="2"/>
  <c r="F8" i="2"/>
  <c r="F9" i="2"/>
  <c r="F10" i="2"/>
  <c r="F11" i="2"/>
  <c r="F12" i="2"/>
  <c r="F13" i="2"/>
  <c r="F2" i="2"/>
  <c r="E3" i="2"/>
  <c r="E4" i="2"/>
  <c r="E5" i="2"/>
  <c r="E6" i="2"/>
  <c r="E7" i="2"/>
  <c r="E8" i="2"/>
  <c r="E9" i="2"/>
  <c r="E10" i="2"/>
  <c r="E11" i="2"/>
  <c r="E12" i="2"/>
  <c r="E13" i="2"/>
  <c r="E2" i="2"/>
</calcChain>
</file>

<file path=xl/sharedStrings.xml><?xml version="1.0" encoding="utf-8"?>
<sst xmlns="http://schemas.openxmlformats.org/spreadsheetml/2006/main" count="472" uniqueCount="143">
  <si>
    <t>study</t>
  </si>
  <si>
    <t>n1</t>
  </si>
  <si>
    <t>n2</t>
  </si>
  <si>
    <t>Annett 2005</t>
  </si>
  <si>
    <t>value</t>
  </si>
  <si>
    <t>sd1</t>
  </si>
  <si>
    <t>sd2</t>
  </si>
  <si>
    <t>WISC-III/WPPSI-R IQ</t>
  </si>
  <si>
    <t>m1</t>
  </si>
  <si>
    <t>m2</t>
  </si>
  <si>
    <t>stat_test</t>
  </si>
  <si>
    <t>Symbol Search</t>
  </si>
  <si>
    <t>measure</t>
  </si>
  <si>
    <t>Wechsler Scales</t>
  </si>
  <si>
    <t>Similarities</t>
  </si>
  <si>
    <t>Vocabulary</t>
  </si>
  <si>
    <t>Block Design</t>
  </si>
  <si>
    <t>Woodcock-Johnson Achievement</t>
  </si>
  <si>
    <t>Skills Cluster Score</t>
  </si>
  <si>
    <t>Letter Word Identification</t>
  </si>
  <si>
    <t>Applied Problems</t>
  </si>
  <si>
    <t>Dictation</t>
  </si>
  <si>
    <t>Wide Range Assessment of Memory and Learning</t>
  </si>
  <si>
    <t>Memory Screen Index</t>
  </si>
  <si>
    <t>Picture Memory</t>
  </si>
  <si>
    <t>Design Memory</t>
  </si>
  <si>
    <t>Verbal Learning</t>
  </si>
  <si>
    <t>Story Memory</t>
  </si>
  <si>
    <t>Gordon Diagnostic System</t>
  </si>
  <si>
    <t>Delay Efficiency Ratio</t>
  </si>
  <si>
    <t>task</t>
  </si>
  <si>
    <t>domain</t>
  </si>
  <si>
    <t>Global</t>
  </si>
  <si>
    <t>Language</t>
  </si>
  <si>
    <t>Visuospatial</t>
  </si>
  <si>
    <t>Memory</t>
  </si>
  <si>
    <t>Attention</t>
  </si>
  <si>
    <t>Annett 2007</t>
  </si>
  <si>
    <t>WISC-III</t>
  </si>
  <si>
    <t>Estimated IQ</t>
  </si>
  <si>
    <t>Woodcock-Johnson-Rebised Tests of Achievement</t>
  </si>
  <si>
    <t>Letter-Word Identification</t>
  </si>
  <si>
    <t>Rey Auditory Verbal Learning Test</t>
  </si>
  <si>
    <t>Total</t>
  </si>
  <si>
    <t>Delay</t>
  </si>
  <si>
    <t>Brown 2007a - Follow-up</t>
  </si>
  <si>
    <t>Brown 2007a - Original</t>
  </si>
  <si>
    <t>Brown 2007b - Baseline</t>
  </si>
  <si>
    <t>Delayed</t>
  </si>
  <si>
    <t>Stroop</t>
  </si>
  <si>
    <t>Color and word</t>
  </si>
  <si>
    <t>Brown 2007b - Exit</t>
  </si>
  <si>
    <t>Cutili 2009</t>
  </si>
  <si>
    <t>EF tasks</t>
  </si>
  <si>
    <t>Executive function</t>
  </si>
  <si>
    <t>Cognitive abilities</t>
  </si>
  <si>
    <t>Intelligence estimate</t>
  </si>
  <si>
    <t>ADHD symptoms</t>
  </si>
  <si>
    <t>Parent report</t>
  </si>
  <si>
    <t>Teacher report</t>
  </si>
  <si>
    <t>Dunleavy 1980</t>
  </si>
  <si>
    <t>Halstead Battery Tests</t>
  </si>
  <si>
    <t>Trail Making Parts A &amp; B</t>
  </si>
  <si>
    <t>Trail Making Part B</t>
  </si>
  <si>
    <t>Trail Making Part A</t>
  </si>
  <si>
    <t>Tactual Performance (localization)</t>
  </si>
  <si>
    <t>WISC Mazes</t>
  </si>
  <si>
    <t>Tactual Performance (dominant and nondominant)</t>
  </si>
  <si>
    <t>Tactual Performance (total time)</t>
  </si>
  <si>
    <t>Tactual Performance (memory)</t>
  </si>
  <si>
    <t>Mann-Whitney</t>
  </si>
  <si>
    <t>Fritzsche 2009</t>
  </si>
  <si>
    <t>Visuospatial/ Visuoperceptive</t>
  </si>
  <si>
    <t>SAMarousal</t>
  </si>
  <si>
    <t>SAM valence</t>
  </si>
  <si>
    <t>SAM arousal</t>
  </si>
  <si>
    <t>Dot probe</t>
  </si>
  <si>
    <t>measurement</t>
  </si>
  <si>
    <t>Responses</t>
  </si>
  <si>
    <t>Correct</t>
  </si>
  <si>
    <t>Ratio</t>
  </si>
  <si>
    <t>Commissions</t>
  </si>
  <si>
    <t>Index</t>
  </si>
  <si>
    <t>Delay Total</t>
  </si>
  <si>
    <t>Total Correct</t>
  </si>
  <si>
    <t>Efficiency ratio</t>
  </si>
  <si>
    <t>Vigilance</t>
  </si>
  <si>
    <t>Distractibility</t>
  </si>
  <si>
    <t>Total Commissions</t>
  </si>
  <si>
    <t>Memory Screening</t>
  </si>
  <si>
    <t>Koinis-Mitchell 2009</t>
  </si>
  <si>
    <t>CPT</t>
  </si>
  <si>
    <t>t-score</t>
  </si>
  <si>
    <t>Omissions</t>
  </si>
  <si>
    <t>Letter Cancellation Task</t>
  </si>
  <si>
    <t>Time</t>
  </si>
  <si>
    <t>Total errors</t>
  </si>
  <si>
    <t>z-score</t>
  </si>
  <si>
    <t>Number Cancellation Task</t>
  </si>
  <si>
    <t>Symbol Cancellation task</t>
  </si>
  <si>
    <t>WISC-III-R</t>
  </si>
  <si>
    <t>scaled</t>
  </si>
  <si>
    <t>Trails B</t>
  </si>
  <si>
    <t>Estimate of IQ</t>
  </si>
  <si>
    <t>measure_type</t>
  </si>
  <si>
    <t>direction</t>
  </si>
  <si>
    <t>negative</t>
  </si>
  <si>
    <t>positive</t>
  </si>
  <si>
    <t>Executive Function</t>
  </si>
  <si>
    <t>index</t>
  </si>
  <si>
    <t>% missing data</t>
  </si>
  <si>
    <t>Moss 2005</t>
  </si>
  <si>
    <t>Immediate word recall</t>
  </si>
  <si>
    <t>Verbal fluency</t>
  </si>
  <si>
    <t>Digit symbol substitution</t>
  </si>
  <si>
    <t>Serial subtractions</t>
  </si>
  <si>
    <t>Delayed word recall</t>
  </si>
  <si>
    <t>Raymond-Speden 2000</t>
  </si>
  <si>
    <t>Achievement</t>
  </si>
  <si>
    <t>WRAT</t>
  </si>
  <si>
    <t>WISC-R</t>
  </si>
  <si>
    <t>Arithmetic</t>
  </si>
  <si>
    <t>Free from disctration</t>
  </si>
  <si>
    <t>Full Scale IQ</t>
  </si>
  <si>
    <t>Verbal Comprehension</t>
  </si>
  <si>
    <t>Reading</t>
  </si>
  <si>
    <t>Spelling</t>
  </si>
  <si>
    <t>Verbal IQ</t>
  </si>
  <si>
    <t>Percetual organization</t>
  </si>
  <si>
    <t>Performance IQ</t>
  </si>
  <si>
    <t>Memory/Learning</t>
  </si>
  <si>
    <t>Rietveld 1999</t>
  </si>
  <si>
    <t>School</t>
  </si>
  <si>
    <t>Linguistics</t>
  </si>
  <si>
    <t>Other subjects</t>
  </si>
  <si>
    <t>Concentraction</t>
  </si>
  <si>
    <t>Accuracy</t>
  </si>
  <si>
    <t>Speed</t>
  </si>
  <si>
    <t>Picture Recall</t>
  </si>
  <si>
    <t>Word Recall</t>
  </si>
  <si>
    <t>Word Recognition</t>
  </si>
  <si>
    <t>Scaled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</si>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</sst>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CDF9F-0356-4099-9C2E-A96FCD23B19C}" name="Table1" displayName="Table1" ref="A1:O99" totalsRowShown="0">
  <autoFilter ref="A1:O99" xr:uid="{02F248C0-DA10-4274-BF09-74CB92D74487}">
    <filterColumn colId="13">
      <customFilters>
        <customFilter operator="notEqual" val=" "/>
      </customFilters>
    </filterColumn>
  </autoFilter>
  <sortState ref="A2:O99">
    <sortCondition ref="A2:A99"/>
    <sortCondition ref="B2:B99"/>
    <sortCondition ref="C2:C99"/>
  </sortState>
  <tableColumns count="15">
    <tableColumn id="1" xr3:uid="{F6292662-0902-4ED8-904F-348A40A65120}" name="study"/>
    <tableColumn id="15" xr3:uid="{33A695BA-9023-446E-84B6-36A6AA6B30D0}" name="measure"/>
    <tableColumn id="2" xr3:uid="{18CE1104-B3C9-4AB6-87C7-B84292E042BE}" name="task"/>
    <tableColumn id="17" xr3:uid="{F9A35747-DB30-4E57-A4DF-7B0BA26C0560}" name="measurement"/>
    <tableColumn id="19" xr3:uid="{BFBE3169-2106-4EF2-946A-6D116F1ED8D2}" name="measure_type"/>
    <tableColumn id="18" xr3:uid="{C76A0997-A910-457D-9125-CADE7D639C10}" name="direction"/>
    <tableColumn id="16" xr3:uid="{E9DEC469-0BA0-4652-89AE-99B24491726A}" name="domain"/>
    <tableColumn id="5" xr3:uid="{FBD100E4-9AF7-4CF0-9418-786636B6C411}" name="n1"/>
    <tableColumn id="6" xr3:uid="{621022F9-E83F-48D6-A0C8-33D466C64A91}" name="n2"/>
    <tableColumn id="9" xr3:uid="{BF660E9E-444D-4D9F-80D3-63009BD3CF1F}" name="m1"/>
    <tableColumn id="10" xr3:uid="{DC3AD257-E3C5-4FCE-A063-B0D1A2FACEE3}" name="m2"/>
    <tableColumn id="11" xr3:uid="{28BADAA6-3FAF-40B1-A72D-852A97F3D673}" name="sd1"/>
    <tableColumn id="12" xr3:uid="{FAB91FE3-6829-4AA9-B3AD-CF63796CCE19}" name="sd2"/>
    <tableColumn id="13" xr3:uid="{6A615216-CB32-43E9-A590-B4CA786F2387}" name="stat_test"/>
    <tableColumn id="14" xr3:uid="{B1467F5C-4462-4E09-B349-49EA0B45BCE4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35C8-01AC-47F5-A62C-A1AD2E68504F}">
  <dimension ref="A1:O99"/>
  <sheetViews>
    <sheetView tabSelected="1" workbookViewId="0">
      <selection activeCell="N61" sqref="N61"/>
    </sheetView>
  </sheetViews>
  <sheetFormatPr defaultRowHeight="14.6" x14ac:dyDescent="0.4"/>
  <cols>
    <col min="1" max="1" width="21.61328125" bestFit="1" customWidth="1"/>
    <col min="2" max="2" width="42.765625" bestFit="1" customWidth="1"/>
    <col min="3" max="3" width="43.3046875" bestFit="1" customWidth="1"/>
    <col min="4" max="4" width="16.3046875" bestFit="1" customWidth="1"/>
    <col min="5" max="5" width="16.3046875" customWidth="1"/>
    <col min="6" max="6" width="10.4609375" bestFit="1" customWidth="1"/>
    <col min="7" max="7" width="25.53515625" bestFit="1" customWidth="1"/>
    <col min="8" max="9" width="5.15234375" bestFit="1" customWidth="1"/>
    <col min="10" max="10" width="6.84375" bestFit="1" customWidth="1"/>
    <col min="11" max="11" width="5.84375" bestFit="1" customWidth="1"/>
    <col min="12" max="13" width="5.921875" bestFit="1" customWidth="1"/>
    <col min="14" max="14" width="13.3046875" bestFit="1" customWidth="1"/>
    <col min="15" max="15" width="7.53515625" bestFit="1" customWidth="1"/>
  </cols>
  <sheetData>
    <row r="1" spans="1:15" x14ac:dyDescent="0.4">
      <c r="A1" t="s">
        <v>0</v>
      </c>
      <c r="B1" t="s">
        <v>12</v>
      </c>
      <c r="C1" t="s">
        <v>30</v>
      </c>
      <c r="D1" t="s">
        <v>77</v>
      </c>
      <c r="E1" t="s">
        <v>104</v>
      </c>
      <c r="F1" t="s">
        <v>105</v>
      </c>
      <c r="G1" t="s">
        <v>31</v>
      </c>
      <c r="H1" t="s">
        <v>1</v>
      </c>
      <c r="I1" t="s">
        <v>2</v>
      </c>
      <c r="J1" t="s">
        <v>8</v>
      </c>
      <c r="K1" t="s">
        <v>9</v>
      </c>
      <c r="L1" t="s">
        <v>5</v>
      </c>
      <c r="M1" t="s">
        <v>6</v>
      </c>
      <c r="N1" t="s">
        <v>10</v>
      </c>
      <c r="O1" t="s">
        <v>4</v>
      </c>
    </row>
    <row r="2" spans="1:15" hidden="1" x14ac:dyDescent="0.4">
      <c r="A2" t="s">
        <v>3</v>
      </c>
      <c r="B2" t="s">
        <v>28</v>
      </c>
      <c r="C2" t="s">
        <v>29</v>
      </c>
      <c r="D2" t="s">
        <v>80</v>
      </c>
      <c r="E2" t="s">
        <v>142</v>
      </c>
      <c r="G2" t="s">
        <v>36</v>
      </c>
      <c r="H2">
        <v>63</v>
      </c>
      <c r="J2">
        <v>97.92</v>
      </c>
      <c r="K2">
        <v>100</v>
      </c>
      <c r="L2">
        <v>14.32</v>
      </c>
      <c r="M2">
        <v>15</v>
      </c>
    </row>
    <row r="3" spans="1:15" hidden="1" x14ac:dyDescent="0.4">
      <c r="A3" t="s">
        <v>3</v>
      </c>
      <c r="B3" t="s">
        <v>28</v>
      </c>
      <c r="C3" t="s">
        <v>83</v>
      </c>
      <c r="D3" t="s">
        <v>78</v>
      </c>
      <c r="E3" t="s">
        <v>142</v>
      </c>
      <c r="G3" t="s">
        <v>36</v>
      </c>
      <c r="H3">
        <v>63</v>
      </c>
      <c r="J3">
        <v>101.86</v>
      </c>
      <c r="K3">
        <v>100</v>
      </c>
      <c r="L3">
        <v>17.05</v>
      </c>
      <c r="M3">
        <v>15</v>
      </c>
    </row>
    <row r="4" spans="1:15" hidden="1" x14ac:dyDescent="0.4">
      <c r="A4" t="s">
        <v>3</v>
      </c>
      <c r="B4" t="s">
        <v>28</v>
      </c>
      <c r="C4" t="s">
        <v>83</v>
      </c>
      <c r="D4" t="s">
        <v>79</v>
      </c>
      <c r="E4" t="s">
        <v>142</v>
      </c>
      <c r="G4" t="s">
        <v>36</v>
      </c>
      <c r="H4">
        <v>63</v>
      </c>
      <c r="J4">
        <v>98.59</v>
      </c>
      <c r="K4">
        <v>100</v>
      </c>
      <c r="L4">
        <v>13.48</v>
      </c>
      <c r="M4">
        <v>15</v>
      </c>
    </row>
    <row r="5" spans="1:15" hidden="1" x14ac:dyDescent="0.4">
      <c r="A5" t="s">
        <v>3</v>
      </c>
      <c r="B5" t="s">
        <v>28</v>
      </c>
      <c r="C5" t="s">
        <v>87</v>
      </c>
      <c r="D5" t="s">
        <v>84</v>
      </c>
      <c r="E5" t="s">
        <v>142</v>
      </c>
      <c r="G5" t="s">
        <v>36</v>
      </c>
      <c r="H5">
        <v>61</v>
      </c>
      <c r="J5">
        <v>98.52</v>
      </c>
      <c r="K5">
        <v>100</v>
      </c>
      <c r="L5">
        <v>16.3</v>
      </c>
      <c r="M5">
        <v>15</v>
      </c>
    </row>
    <row r="6" spans="1:15" hidden="1" x14ac:dyDescent="0.4">
      <c r="A6" t="s">
        <v>3</v>
      </c>
      <c r="B6" t="s">
        <v>28</v>
      </c>
      <c r="C6" t="s">
        <v>87</v>
      </c>
      <c r="D6" t="s">
        <v>78</v>
      </c>
      <c r="E6" t="s">
        <v>142</v>
      </c>
      <c r="G6" t="s">
        <v>36</v>
      </c>
      <c r="H6">
        <v>60</v>
      </c>
      <c r="J6">
        <v>87.9</v>
      </c>
      <c r="K6">
        <v>100</v>
      </c>
      <c r="L6">
        <v>14.37</v>
      </c>
      <c r="M6">
        <v>15</v>
      </c>
    </row>
    <row r="7" spans="1:15" hidden="1" x14ac:dyDescent="0.4">
      <c r="A7" t="s">
        <v>3</v>
      </c>
      <c r="B7" t="s">
        <v>28</v>
      </c>
      <c r="C7" t="s">
        <v>86</v>
      </c>
      <c r="D7" t="s">
        <v>84</v>
      </c>
      <c r="E7" t="s">
        <v>142</v>
      </c>
      <c r="G7" t="s">
        <v>36</v>
      </c>
      <c r="H7">
        <v>63</v>
      </c>
      <c r="J7">
        <v>98.52</v>
      </c>
      <c r="K7">
        <v>100</v>
      </c>
      <c r="L7">
        <v>16.3</v>
      </c>
      <c r="M7">
        <v>15</v>
      </c>
    </row>
    <row r="8" spans="1:15" hidden="1" x14ac:dyDescent="0.4">
      <c r="A8" t="s">
        <v>3</v>
      </c>
      <c r="B8" t="s">
        <v>28</v>
      </c>
      <c r="C8" t="s">
        <v>86</v>
      </c>
      <c r="D8" t="s">
        <v>81</v>
      </c>
      <c r="E8" t="s">
        <v>142</v>
      </c>
      <c r="G8" t="s">
        <v>36</v>
      </c>
      <c r="H8">
        <v>61</v>
      </c>
      <c r="J8">
        <v>87.9</v>
      </c>
      <c r="K8">
        <v>100</v>
      </c>
      <c r="L8">
        <v>14.37</v>
      </c>
      <c r="M8">
        <v>15</v>
      </c>
    </row>
    <row r="9" spans="1:15" hidden="1" x14ac:dyDescent="0.4">
      <c r="A9" t="s">
        <v>3</v>
      </c>
      <c r="B9" t="s">
        <v>13</v>
      </c>
      <c r="C9" t="s">
        <v>16</v>
      </c>
      <c r="E9" t="s">
        <v>141</v>
      </c>
      <c r="G9" t="s">
        <v>34</v>
      </c>
      <c r="H9">
        <v>61</v>
      </c>
      <c r="J9">
        <v>11.02</v>
      </c>
      <c r="K9">
        <v>10</v>
      </c>
      <c r="L9">
        <v>3.44</v>
      </c>
      <c r="M9">
        <v>3</v>
      </c>
    </row>
    <row r="10" spans="1:15" hidden="1" x14ac:dyDescent="0.4">
      <c r="A10" t="s">
        <v>3</v>
      </c>
      <c r="B10" t="s">
        <v>13</v>
      </c>
      <c r="C10" t="s">
        <v>14</v>
      </c>
      <c r="E10" t="s">
        <v>141</v>
      </c>
      <c r="G10" t="s">
        <v>32</v>
      </c>
      <c r="H10">
        <v>61</v>
      </c>
      <c r="J10">
        <v>11.51</v>
      </c>
      <c r="K10">
        <v>10</v>
      </c>
      <c r="L10">
        <v>3.63</v>
      </c>
      <c r="M10">
        <v>3</v>
      </c>
    </row>
    <row r="11" spans="1:15" hidden="1" x14ac:dyDescent="0.4">
      <c r="A11" t="s">
        <v>3</v>
      </c>
      <c r="B11" t="s">
        <v>13</v>
      </c>
      <c r="C11" t="s">
        <v>11</v>
      </c>
      <c r="E11" t="s">
        <v>141</v>
      </c>
      <c r="G11" t="s">
        <v>34</v>
      </c>
      <c r="H11">
        <v>60</v>
      </c>
      <c r="J11">
        <v>11</v>
      </c>
      <c r="K11">
        <v>10</v>
      </c>
      <c r="L11">
        <v>3.19</v>
      </c>
      <c r="M11">
        <v>3</v>
      </c>
    </row>
    <row r="12" spans="1:15" hidden="1" x14ac:dyDescent="0.4">
      <c r="A12" t="s">
        <v>3</v>
      </c>
      <c r="B12" t="s">
        <v>13</v>
      </c>
      <c r="C12" t="s">
        <v>15</v>
      </c>
      <c r="E12" t="s">
        <v>141</v>
      </c>
      <c r="G12" t="s">
        <v>33</v>
      </c>
      <c r="H12">
        <v>61</v>
      </c>
      <c r="J12">
        <v>11.3</v>
      </c>
      <c r="K12">
        <v>10</v>
      </c>
      <c r="L12">
        <v>2.81</v>
      </c>
      <c r="M12">
        <v>3</v>
      </c>
    </row>
    <row r="13" spans="1:15" hidden="1" x14ac:dyDescent="0.4">
      <c r="A13" t="s">
        <v>3</v>
      </c>
      <c r="B13" t="s">
        <v>13</v>
      </c>
      <c r="C13" t="s">
        <v>7</v>
      </c>
      <c r="E13" t="s">
        <v>142</v>
      </c>
      <c r="G13" t="s">
        <v>32</v>
      </c>
      <c r="H13">
        <v>63</v>
      </c>
      <c r="J13">
        <v>108.05</v>
      </c>
      <c r="K13">
        <v>100</v>
      </c>
      <c r="L13">
        <v>15.09</v>
      </c>
      <c r="M13">
        <v>15</v>
      </c>
    </row>
    <row r="14" spans="1:15" hidden="1" x14ac:dyDescent="0.4">
      <c r="A14" t="s">
        <v>3</v>
      </c>
      <c r="B14" t="s">
        <v>22</v>
      </c>
      <c r="C14" t="s">
        <v>25</v>
      </c>
      <c r="G14" t="s">
        <v>35</v>
      </c>
      <c r="H14">
        <v>63</v>
      </c>
      <c r="J14">
        <v>10.32</v>
      </c>
      <c r="K14">
        <v>10</v>
      </c>
      <c r="L14">
        <v>2.4500000000000002</v>
      </c>
      <c r="M14">
        <v>3</v>
      </c>
    </row>
    <row r="15" spans="1:15" hidden="1" x14ac:dyDescent="0.4">
      <c r="A15" t="s">
        <v>3</v>
      </c>
      <c r="B15" t="s">
        <v>22</v>
      </c>
      <c r="C15" t="s">
        <v>23</v>
      </c>
      <c r="G15" t="s">
        <v>35</v>
      </c>
      <c r="H15">
        <v>63</v>
      </c>
      <c r="J15">
        <v>107.14</v>
      </c>
      <c r="K15">
        <v>100</v>
      </c>
      <c r="L15">
        <v>13.53</v>
      </c>
      <c r="M15">
        <v>15</v>
      </c>
    </row>
    <row r="16" spans="1:15" hidden="1" x14ac:dyDescent="0.4">
      <c r="A16" t="s">
        <v>3</v>
      </c>
      <c r="B16" t="s">
        <v>22</v>
      </c>
      <c r="C16" t="s">
        <v>24</v>
      </c>
      <c r="G16" t="s">
        <v>35</v>
      </c>
      <c r="H16">
        <v>63</v>
      </c>
      <c r="J16">
        <v>10.98</v>
      </c>
      <c r="K16">
        <v>10</v>
      </c>
      <c r="L16">
        <v>2.83</v>
      </c>
      <c r="M16">
        <v>3</v>
      </c>
    </row>
    <row r="17" spans="1:13" hidden="1" x14ac:dyDescent="0.4">
      <c r="A17" t="s">
        <v>3</v>
      </c>
      <c r="B17" t="s">
        <v>22</v>
      </c>
      <c r="C17" t="s">
        <v>27</v>
      </c>
      <c r="G17" t="s">
        <v>35</v>
      </c>
      <c r="H17">
        <v>63</v>
      </c>
      <c r="J17">
        <v>11.21</v>
      </c>
      <c r="K17">
        <v>10</v>
      </c>
      <c r="L17">
        <v>2.73</v>
      </c>
      <c r="M17">
        <v>3</v>
      </c>
    </row>
    <row r="18" spans="1:13" hidden="1" x14ac:dyDescent="0.4">
      <c r="A18" t="s">
        <v>3</v>
      </c>
      <c r="B18" t="s">
        <v>22</v>
      </c>
      <c r="C18" t="s">
        <v>26</v>
      </c>
      <c r="G18" t="s">
        <v>35</v>
      </c>
      <c r="H18">
        <v>63</v>
      </c>
      <c r="J18">
        <v>11.54</v>
      </c>
      <c r="K18">
        <v>10</v>
      </c>
      <c r="L18">
        <v>2.93</v>
      </c>
      <c r="M18">
        <v>3</v>
      </c>
    </row>
    <row r="19" spans="1:13" hidden="1" x14ac:dyDescent="0.4">
      <c r="A19" t="s">
        <v>3</v>
      </c>
      <c r="B19" t="s">
        <v>17</v>
      </c>
      <c r="C19" t="s">
        <v>20</v>
      </c>
      <c r="E19" t="s">
        <v>142</v>
      </c>
      <c r="G19" t="s">
        <v>118</v>
      </c>
      <c r="H19">
        <v>63</v>
      </c>
      <c r="J19">
        <v>112.57</v>
      </c>
      <c r="K19">
        <v>100</v>
      </c>
      <c r="L19">
        <v>15.38</v>
      </c>
      <c r="M19">
        <v>15</v>
      </c>
    </row>
    <row r="20" spans="1:13" hidden="1" x14ac:dyDescent="0.4">
      <c r="A20" t="s">
        <v>3</v>
      </c>
      <c r="B20" t="s">
        <v>17</v>
      </c>
      <c r="C20" t="s">
        <v>21</v>
      </c>
      <c r="E20" t="s">
        <v>142</v>
      </c>
      <c r="G20" t="s">
        <v>118</v>
      </c>
      <c r="H20">
        <v>63</v>
      </c>
      <c r="J20">
        <v>97.43</v>
      </c>
      <c r="K20">
        <v>100</v>
      </c>
      <c r="L20">
        <v>12.88</v>
      </c>
      <c r="M20">
        <v>15</v>
      </c>
    </row>
    <row r="21" spans="1:13" hidden="1" x14ac:dyDescent="0.4">
      <c r="A21" t="s">
        <v>3</v>
      </c>
      <c r="B21" t="s">
        <v>17</v>
      </c>
      <c r="C21" t="s">
        <v>19</v>
      </c>
      <c r="E21" t="s">
        <v>142</v>
      </c>
      <c r="G21" t="s">
        <v>118</v>
      </c>
      <c r="H21">
        <v>63</v>
      </c>
      <c r="J21">
        <v>107.41</v>
      </c>
      <c r="K21">
        <v>100</v>
      </c>
      <c r="L21">
        <v>17.38</v>
      </c>
      <c r="M21">
        <v>15</v>
      </c>
    </row>
    <row r="22" spans="1:13" hidden="1" x14ac:dyDescent="0.4">
      <c r="A22" t="s">
        <v>3</v>
      </c>
      <c r="B22" t="s">
        <v>17</v>
      </c>
      <c r="C22" t="s">
        <v>18</v>
      </c>
      <c r="G22" t="s">
        <v>118</v>
      </c>
      <c r="H22">
        <v>63</v>
      </c>
      <c r="J22">
        <v>105.46</v>
      </c>
      <c r="K22">
        <v>100</v>
      </c>
      <c r="L22">
        <v>15.69</v>
      </c>
      <c r="M22">
        <v>15</v>
      </c>
    </row>
    <row r="23" spans="1:13" hidden="1" x14ac:dyDescent="0.4">
      <c r="A23" t="s">
        <v>37</v>
      </c>
      <c r="B23" t="s">
        <v>28</v>
      </c>
      <c r="C23" t="s">
        <v>44</v>
      </c>
      <c r="D23" t="s">
        <v>84</v>
      </c>
      <c r="H23">
        <v>936</v>
      </c>
      <c r="J23">
        <v>99.5</v>
      </c>
      <c r="K23">
        <v>100</v>
      </c>
      <c r="L23">
        <v>14.01</v>
      </c>
      <c r="M23">
        <v>15</v>
      </c>
    </row>
    <row r="24" spans="1:13" hidden="1" x14ac:dyDescent="0.4">
      <c r="A24" t="s">
        <v>37</v>
      </c>
      <c r="B24" t="s">
        <v>28</v>
      </c>
      <c r="C24" t="s">
        <v>44</v>
      </c>
      <c r="D24" t="s">
        <v>85</v>
      </c>
      <c r="H24">
        <v>935</v>
      </c>
      <c r="J24">
        <v>97.26</v>
      </c>
      <c r="K24">
        <v>100</v>
      </c>
      <c r="L24">
        <v>14.63</v>
      </c>
      <c r="M24">
        <v>15</v>
      </c>
    </row>
    <row r="25" spans="1:13" hidden="1" x14ac:dyDescent="0.4">
      <c r="A25" t="s">
        <v>37</v>
      </c>
      <c r="B25" t="s">
        <v>28</v>
      </c>
      <c r="C25" t="s">
        <v>87</v>
      </c>
      <c r="D25" t="s">
        <v>84</v>
      </c>
      <c r="H25">
        <v>895</v>
      </c>
      <c r="J25">
        <v>100.46</v>
      </c>
      <c r="K25">
        <v>100</v>
      </c>
      <c r="L25">
        <v>16.91</v>
      </c>
      <c r="M25">
        <v>15</v>
      </c>
    </row>
    <row r="26" spans="1:13" hidden="1" x14ac:dyDescent="0.4">
      <c r="A26" t="s">
        <v>37</v>
      </c>
      <c r="B26" t="s">
        <v>28</v>
      </c>
      <c r="C26" t="s">
        <v>87</v>
      </c>
      <c r="D26" t="s">
        <v>88</v>
      </c>
      <c r="H26">
        <v>895</v>
      </c>
      <c r="J26">
        <v>88.82</v>
      </c>
      <c r="K26">
        <v>100</v>
      </c>
      <c r="L26">
        <v>17.88</v>
      </c>
      <c r="M26">
        <v>15</v>
      </c>
    </row>
    <row r="27" spans="1:13" hidden="1" x14ac:dyDescent="0.4">
      <c r="A27" t="s">
        <v>37</v>
      </c>
      <c r="B27" t="s">
        <v>28</v>
      </c>
      <c r="C27" t="s">
        <v>86</v>
      </c>
      <c r="D27" t="s">
        <v>84</v>
      </c>
      <c r="H27">
        <v>930</v>
      </c>
      <c r="J27">
        <v>98.9</v>
      </c>
      <c r="K27">
        <v>100</v>
      </c>
      <c r="L27">
        <v>15.77</v>
      </c>
      <c r="M27">
        <v>15</v>
      </c>
    </row>
    <row r="28" spans="1:13" hidden="1" x14ac:dyDescent="0.4">
      <c r="A28" t="s">
        <v>37</v>
      </c>
      <c r="B28" t="s">
        <v>28</v>
      </c>
      <c r="C28" t="s">
        <v>86</v>
      </c>
      <c r="D28" t="s">
        <v>88</v>
      </c>
      <c r="H28">
        <v>930</v>
      </c>
      <c r="J28">
        <v>90.76</v>
      </c>
      <c r="K28">
        <v>100</v>
      </c>
      <c r="L28">
        <v>16.16</v>
      </c>
      <c r="M28">
        <v>15</v>
      </c>
    </row>
    <row r="29" spans="1:13" hidden="1" x14ac:dyDescent="0.4">
      <c r="A29" t="s">
        <v>37</v>
      </c>
      <c r="B29" t="s">
        <v>22</v>
      </c>
      <c r="C29" t="s">
        <v>25</v>
      </c>
      <c r="H29">
        <v>937</v>
      </c>
      <c r="J29">
        <v>10.130000000000001</v>
      </c>
      <c r="K29">
        <v>10</v>
      </c>
      <c r="L29">
        <v>2.99</v>
      </c>
      <c r="M29">
        <v>3</v>
      </c>
    </row>
    <row r="30" spans="1:13" hidden="1" x14ac:dyDescent="0.4">
      <c r="A30" t="s">
        <v>37</v>
      </c>
      <c r="B30" t="s">
        <v>22</v>
      </c>
      <c r="C30" t="s">
        <v>89</v>
      </c>
      <c r="D30" t="s">
        <v>82</v>
      </c>
      <c r="H30">
        <v>938</v>
      </c>
      <c r="J30">
        <v>105.36</v>
      </c>
      <c r="K30">
        <v>100</v>
      </c>
      <c r="L30">
        <v>13.89</v>
      </c>
      <c r="M30">
        <v>15</v>
      </c>
    </row>
    <row r="31" spans="1:13" hidden="1" x14ac:dyDescent="0.4">
      <c r="A31" t="s">
        <v>37</v>
      </c>
      <c r="B31" t="s">
        <v>22</v>
      </c>
      <c r="C31" t="s">
        <v>24</v>
      </c>
      <c r="H31">
        <v>938</v>
      </c>
      <c r="J31">
        <v>10.84</v>
      </c>
      <c r="K31">
        <v>10</v>
      </c>
      <c r="L31">
        <v>2.81</v>
      </c>
      <c r="M31">
        <v>3</v>
      </c>
    </row>
    <row r="32" spans="1:13" hidden="1" x14ac:dyDescent="0.4">
      <c r="A32" t="s">
        <v>37</v>
      </c>
      <c r="B32" t="s">
        <v>22</v>
      </c>
      <c r="C32" t="s">
        <v>27</v>
      </c>
      <c r="H32">
        <v>937</v>
      </c>
      <c r="J32">
        <v>10.57</v>
      </c>
      <c r="K32">
        <v>10</v>
      </c>
      <c r="L32">
        <v>2.9</v>
      </c>
      <c r="M32">
        <v>3</v>
      </c>
    </row>
    <row r="33" spans="1:13" hidden="1" x14ac:dyDescent="0.4">
      <c r="A33" t="s">
        <v>37</v>
      </c>
      <c r="B33" t="s">
        <v>22</v>
      </c>
      <c r="C33" t="s">
        <v>26</v>
      </c>
      <c r="H33">
        <v>937</v>
      </c>
      <c r="J33">
        <v>11.37</v>
      </c>
      <c r="K33">
        <v>10</v>
      </c>
      <c r="L33">
        <v>2.83</v>
      </c>
      <c r="M33">
        <v>3</v>
      </c>
    </row>
    <row r="34" spans="1:13" hidden="1" x14ac:dyDescent="0.4">
      <c r="A34" t="s">
        <v>37</v>
      </c>
      <c r="B34" t="s">
        <v>38</v>
      </c>
      <c r="C34" t="s">
        <v>39</v>
      </c>
      <c r="G34" t="s">
        <v>32</v>
      </c>
      <c r="H34">
        <v>938</v>
      </c>
      <c r="J34">
        <v>106.2</v>
      </c>
      <c r="K34">
        <v>100</v>
      </c>
      <c r="L34">
        <v>15.51</v>
      </c>
      <c r="M34">
        <v>15</v>
      </c>
    </row>
    <row r="35" spans="1:13" hidden="1" x14ac:dyDescent="0.4">
      <c r="A35" t="s">
        <v>37</v>
      </c>
      <c r="B35" t="s">
        <v>38</v>
      </c>
      <c r="C35" t="s">
        <v>11</v>
      </c>
      <c r="G35" t="s">
        <v>34</v>
      </c>
      <c r="H35">
        <v>933</v>
      </c>
      <c r="J35">
        <v>11.12</v>
      </c>
      <c r="K35">
        <v>10</v>
      </c>
      <c r="L35">
        <v>3.37</v>
      </c>
      <c r="M35">
        <v>3</v>
      </c>
    </row>
    <row r="36" spans="1:13" hidden="1" x14ac:dyDescent="0.4">
      <c r="A36" t="s">
        <v>37</v>
      </c>
      <c r="B36" t="s">
        <v>40</v>
      </c>
      <c r="C36" t="s">
        <v>20</v>
      </c>
      <c r="H36">
        <v>937</v>
      </c>
      <c r="J36">
        <v>110.63</v>
      </c>
      <c r="K36">
        <v>100</v>
      </c>
      <c r="L36">
        <v>14.63</v>
      </c>
      <c r="M36">
        <v>15</v>
      </c>
    </row>
    <row r="37" spans="1:13" hidden="1" x14ac:dyDescent="0.4">
      <c r="A37" t="s">
        <v>37</v>
      </c>
      <c r="B37" t="s">
        <v>40</v>
      </c>
      <c r="C37" t="s">
        <v>21</v>
      </c>
      <c r="H37">
        <v>936</v>
      </c>
      <c r="J37">
        <v>98.25</v>
      </c>
      <c r="K37">
        <v>100</v>
      </c>
      <c r="L37">
        <v>12.06</v>
      </c>
      <c r="M37">
        <v>15</v>
      </c>
    </row>
    <row r="38" spans="1:13" hidden="1" x14ac:dyDescent="0.4">
      <c r="A38" t="s">
        <v>37</v>
      </c>
      <c r="B38" t="s">
        <v>40</v>
      </c>
      <c r="C38" t="s">
        <v>41</v>
      </c>
      <c r="H38">
        <v>936</v>
      </c>
      <c r="J38">
        <v>106.2</v>
      </c>
      <c r="K38">
        <v>100</v>
      </c>
      <c r="L38">
        <v>15.51</v>
      </c>
      <c r="M38">
        <v>15</v>
      </c>
    </row>
    <row r="39" spans="1:13" hidden="1" x14ac:dyDescent="0.4">
      <c r="A39" t="s">
        <v>37</v>
      </c>
      <c r="B39" t="s">
        <v>40</v>
      </c>
      <c r="C39" t="s">
        <v>18</v>
      </c>
      <c r="H39">
        <v>936</v>
      </c>
      <c r="J39">
        <v>104.87</v>
      </c>
      <c r="K39">
        <v>100</v>
      </c>
      <c r="L39">
        <v>13.94</v>
      </c>
      <c r="M39">
        <v>15</v>
      </c>
    </row>
    <row r="40" spans="1:13" hidden="1" x14ac:dyDescent="0.4">
      <c r="A40" t="s">
        <v>45</v>
      </c>
      <c r="B40" t="s">
        <v>42</v>
      </c>
      <c r="C40" t="s">
        <v>44</v>
      </c>
      <c r="H40">
        <v>6</v>
      </c>
      <c r="I40">
        <v>6</v>
      </c>
      <c r="J40">
        <v>49.7</v>
      </c>
      <c r="K40">
        <v>58.6</v>
      </c>
      <c r="L40">
        <v>11.2</v>
      </c>
      <c r="M40">
        <v>7.9</v>
      </c>
    </row>
    <row r="41" spans="1:13" hidden="1" x14ac:dyDescent="0.4">
      <c r="A41" t="s">
        <v>45</v>
      </c>
      <c r="B41" t="s">
        <v>42</v>
      </c>
      <c r="C41" t="s">
        <v>43</v>
      </c>
      <c r="H41">
        <v>6</v>
      </c>
      <c r="I41">
        <v>6</v>
      </c>
      <c r="J41">
        <v>47.4</v>
      </c>
      <c r="K41">
        <v>59.4</v>
      </c>
      <c r="L41">
        <v>9.9</v>
      </c>
      <c r="M41">
        <v>7.2</v>
      </c>
    </row>
    <row r="42" spans="1:13" hidden="1" x14ac:dyDescent="0.4">
      <c r="A42" t="s">
        <v>46</v>
      </c>
      <c r="B42" t="s">
        <v>42</v>
      </c>
      <c r="C42" t="s">
        <v>44</v>
      </c>
      <c r="H42">
        <v>6</v>
      </c>
      <c r="I42">
        <v>6</v>
      </c>
      <c r="J42">
        <v>51.4</v>
      </c>
      <c r="K42">
        <v>49.7</v>
      </c>
      <c r="L42">
        <v>9.6999999999999993</v>
      </c>
      <c r="M42">
        <v>11.2</v>
      </c>
    </row>
    <row r="43" spans="1:13" hidden="1" x14ac:dyDescent="0.4">
      <c r="A43" t="s">
        <v>46</v>
      </c>
      <c r="B43" t="s">
        <v>42</v>
      </c>
      <c r="C43" t="s">
        <v>43</v>
      </c>
      <c r="H43">
        <v>6</v>
      </c>
      <c r="I43">
        <v>6</v>
      </c>
      <c r="J43">
        <v>46.9</v>
      </c>
      <c r="K43">
        <v>64.099999999999994</v>
      </c>
      <c r="L43">
        <v>8.1999999999999993</v>
      </c>
      <c r="M43">
        <v>6.6</v>
      </c>
    </row>
    <row r="44" spans="1:13" hidden="1" x14ac:dyDescent="0.4">
      <c r="A44" t="s">
        <v>47</v>
      </c>
      <c r="B44" t="s">
        <v>42</v>
      </c>
      <c r="C44" t="s">
        <v>48</v>
      </c>
      <c r="H44">
        <v>12</v>
      </c>
      <c r="J44">
        <v>41</v>
      </c>
      <c r="L44">
        <v>11.9</v>
      </c>
    </row>
    <row r="45" spans="1:13" hidden="1" x14ac:dyDescent="0.4">
      <c r="A45" t="s">
        <v>47</v>
      </c>
      <c r="B45" t="s">
        <v>42</v>
      </c>
      <c r="C45" t="s">
        <v>43</v>
      </c>
      <c r="H45">
        <v>12</v>
      </c>
      <c r="J45">
        <v>34</v>
      </c>
      <c r="L45">
        <v>12.8</v>
      </c>
    </row>
    <row r="46" spans="1:13" hidden="1" x14ac:dyDescent="0.4">
      <c r="A46" t="s">
        <v>47</v>
      </c>
      <c r="B46" t="s">
        <v>49</v>
      </c>
      <c r="C46" t="s">
        <v>50</v>
      </c>
      <c r="H46">
        <v>12</v>
      </c>
      <c r="J46">
        <v>46.8</v>
      </c>
      <c r="L46">
        <v>9.4</v>
      </c>
    </row>
    <row r="47" spans="1:13" hidden="1" x14ac:dyDescent="0.4">
      <c r="A47" t="s">
        <v>51</v>
      </c>
      <c r="B47" t="s">
        <v>42</v>
      </c>
      <c r="C47" t="s">
        <v>48</v>
      </c>
      <c r="H47">
        <v>12</v>
      </c>
      <c r="J47">
        <v>45.9</v>
      </c>
      <c r="L47">
        <v>9</v>
      </c>
    </row>
    <row r="48" spans="1:13" hidden="1" x14ac:dyDescent="0.4">
      <c r="A48" t="s">
        <v>51</v>
      </c>
      <c r="B48" t="s">
        <v>42</v>
      </c>
      <c r="C48" t="s">
        <v>43</v>
      </c>
      <c r="H48">
        <v>12</v>
      </c>
      <c r="J48">
        <v>48.4</v>
      </c>
      <c r="L48">
        <v>12.7</v>
      </c>
    </row>
    <row r="49" spans="1:15" hidden="1" x14ac:dyDescent="0.4">
      <c r="A49" t="s">
        <v>51</v>
      </c>
      <c r="B49" t="s">
        <v>49</v>
      </c>
      <c r="C49" t="s">
        <v>50</v>
      </c>
      <c r="H49">
        <v>12</v>
      </c>
      <c r="J49">
        <v>48.5</v>
      </c>
      <c r="L49">
        <v>10.3</v>
      </c>
    </row>
    <row r="50" spans="1:15" hidden="1" x14ac:dyDescent="0.4">
      <c r="A50" t="s">
        <v>52</v>
      </c>
      <c r="B50" t="s">
        <v>57</v>
      </c>
      <c r="C50" t="s">
        <v>58</v>
      </c>
      <c r="G50" t="s">
        <v>36</v>
      </c>
      <c r="H50">
        <v>29</v>
      </c>
      <c r="I50">
        <v>75</v>
      </c>
      <c r="J50">
        <v>0.98</v>
      </c>
      <c r="K50">
        <v>0.74</v>
      </c>
      <c r="L50">
        <v>0.48</v>
      </c>
      <c r="M50">
        <v>0.51</v>
      </c>
    </row>
    <row r="51" spans="1:15" hidden="1" x14ac:dyDescent="0.4">
      <c r="A51" t="s">
        <v>52</v>
      </c>
      <c r="B51" t="s">
        <v>57</v>
      </c>
      <c r="C51" t="s">
        <v>59</v>
      </c>
      <c r="G51" t="s">
        <v>36</v>
      </c>
      <c r="H51">
        <v>29</v>
      </c>
      <c r="I51">
        <v>75</v>
      </c>
      <c r="J51">
        <v>0.85</v>
      </c>
      <c r="K51">
        <v>0.75</v>
      </c>
      <c r="L51">
        <v>0.53</v>
      </c>
      <c r="M51">
        <v>0.48</v>
      </c>
    </row>
    <row r="52" spans="1:15" hidden="1" x14ac:dyDescent="0.4">
      <c r="A52" t="s">
        <v>52</v>
      </c>
      <c r="B52" t="s">
        <v>55</v>
      </c>
      <c r="C52" t="s">
        <v>53</v>
      </c>
      <c r="G52" t="s">
        <v>54</v>
      </c>
      <c r="H52">
        <v>29</v>
      </c>
      <c r="I52">
        <v>75</v>
      </c>
      <c r="J52">
        <v>-0.11</v>
      </c>
      <c r="K52">
        <v>0.05</v>
      </c>
      <c r="L52">
        <v>0.77</v>
      </c>
      <c r="M52">
        <v>0.74</v>
      </c>
    </row>
    <row r="53" spans="1:15" hidden="1" x14ac:dyDescent="0.4">
      <c r="A53" t="s">
        <v>52</v>
      </c>
      <c r="B53" t="s">
        <v>55</v>
      </c>
      <c r="C53" t="s">
        <v>56</v>
      </c>
      <c r="G53" t="s">
        <v>32</v>
      </c>
      <c r="H53">
        <v>29</v>
      </c>
      <c r="I53">
        <v>75</v>
      </c>
      <c r="J53">
        <v>-0.2</v>
      </c>
      <c r="K53">
        <v>0.08</v>
      </c>
      <c r="L53">
        <v>0.82</v>
      </c>
      <c r="M53">
        <v>0.87</v>
      </c>
    </row>
    <row r="54" spans="1:15" x14ac:dyDescent="0.4">
      <c r="A54" t="s">
        <v>60</v>
      </c>
      <c r="B54" t="s">
        <v>61</v>
      </c>
      <c r="C54" t="s">
        <v>67</v>
      </c>
      <c r="H54">
        <v>19</v>
      </c>
      <c r="I54">
        <v>19</v>
      </c>
      <c r="N54" t="s">
        <v>70</v>
      </c>
      <c r="O54">
        <v>116</v>
      </c>
    </row>
    <row r="55" spans="1:15" x14ac:dyDescent="0.4">
      <c r="A55" t="s">
        <v>60</v>
      </c>
      <c r="B55" t="s">
        <v>61</v>
      </c>
      <c r="C55" t="s">
        <v>65</v>
      </c>
      <c r="H55">
        <v>19</v>
      </c>
      <c r="I55">
        <v>19</v>
      </c>
      <c r="N55" t="s">
        <v>70</v>
      </c>
      <c r="O55">
        <v>106</v>
      </c>
    </row>
    <row r="56" spans="1:15" x14ac:dyDescent="0.4">
      <c r="A56" t="s">
        <v>60</v>
      </c>
      <c r="B56" t="s">
        <v>61</v>
      </c>
      <c r="C56" t="s">
        <v>69</v>
      </c>
      <c r="H56">
        <v>19</v>
      </c>
      <c r="I56">
        <v>19</v>
      </c>
      <c r="N56" t="s">
        <v>70</v>
      </c>
      <c r="O56">
        <v>123</v>
      </c>
    </row>
    <row r="57" spans="1:15" x14ac:dyDescent="0.4">
      <c r="A57" t="s">
        <v>60</v>
      </c>
      <c r="B57" t="s">
        <v>61</v>
      </c>
      <c r="C57" t="s">
        <v>68</v>
      </c>
      <c r="H57">
        <v>19</v>
      </c>
      <c r="I57">
        <v>19</v>
      </c>
      <c r="N57" t="s">
        <v>70</v>
      </c>
      <c r="O57">
        <v>119</v>
      </c>
    </row>
    <row r="58" spans="1:15" x14ac:dyDescent="0.4">
      <c r="A58" t="s">
        <v>60</v>
      </c>
      <c r="B58" t="s">
        <v>61</v>
      </c>
      <c r="C58" t="s">
        <v>64</v>
      </c>
      <c r="H58">
        <v>19</v>
      </c>
      <c r="I58">
        <v>19</v>
      </c>
      <c r="N58" t="s">
        <v>70</v>
      </c>
      <c r="O58">
        <v>102</v>
      </c>
    </row>
    <row r="59" spans="1:15" x14ac:dyDescent="0.4">
      <c r="A59" t="s">
        <v>60</v>
      </c>
      <c r="B59" t="s">
        <v>61</v>
      </c>
      <c r="C59" t="s">
        <v>63</v>
      </c>
      <c r="H59">
        <v>19</v>
      </c>
      <c r="I59">
        <v>19</v>
      </c>
      <c r="N59" t="s">
        <v>70</v>
      </c>
      <c r="O59">
        <v>79</v>
      </c>
    </row>
    <row r="60" spans="1:15" x14ac:dyDescent="0.4">
      <c r="A60" t="s">
        <v>60</v>
      </c>
      <c r="B60" t="s">
        <v>61</v>
      </c>
      <c r="C60" t="s">
        <v>62</v>
      </c>
      <c r="H60">
        <v>19</v>
      </c>
      <c r="I60">
        <v>19</v>
      </c>
      <c r="N60" t="s">
        <v>70</v>
      </c>
      <c r="O60">
        <v>74</v>
      </c>
    </row>
    <row r="61" spans="1:15" x14ac:dyDescent="0.4">
      <c r="A61" t="s">
        <v>60</v>
      </c>
      <c r="B61" t="s">
        <v>61</v>
      </c>
      <c r="C61" t="s">
        <v>66</v>
      </c>
      <c r="H61">
        <v>19</v>
      </c>
      <c r="I61">
        <v>19</v>
      </c>
      <c r="N61" t="s">
        <v>70</v>
      </c>
      <c r="O61">
        <v>106</v>
      </c>
    </row>
    <row r="62" spans="1:15" hidden="1" x14ac:dyDescent="0.4">
      <c r="A62" t="s">
        <v>71</v>
      </c>
      <c r="B62" t="s">
        <v>76</v>
      </c>
      <c r="C62" t="s">
        <v>75</v>
      </c>
      <c r="G62" t="s">
        <v>72</v>
      </c>
      <c r="H62">
        <v>20</v>
      </c>
      <c r="I62">
        <v>20</v>
      </c>
      <c r="J62">
        <v>4.0999999999999996</v>
      </c>
      <c r="K62">
        <v>4.3499999999999996</v>
      </c>
      <c r="L62">
        <v>2.34</v>
      </c>
      <c r="M62">
        <v>2.08</v>
      </c>
    </row>
    <row r="63" spans="1:15" hidden="1" x14ac:dyDescent="0.4">
      <c r="A63" t="s">
        <v>71</v>
      </c>
      <c r="B63" t="s">
        <v>76</v>
      </c>
      <c r="C63" t="s">
        <v>74</v>
      </c>
      <c r="G63" t="s">
        <v>72</v>
      </c>
      <c r="H63">
        <v>20</v>
      </c>
      <c r="I63">
        <v>20</v>
      </c>
      <c r="J63">
        <v>3.6</v>
      </c>
      <c r="K63">
        <v>3.45</v>
      </c>
      <c r="L63">
        <v>1.31</v>
      </c>
      <c r="M63">
        <v>1.64</v>
      </c>
    </row>
    <row r="64" spans="1:15" hidden="1" x14ac:dyDescent="0.4">
      <c r="A64" t="s">
        <v>71</v>
      </c>
      <c r="B64" t="s">
        <v>49</v>
      </c>
      <c r="C64" t="s">
        <v>74</v>
      </c>
      <c r="G64" t="s">
        <v>36</v>
      </c>
      <c r="H64">
        <v>20</v>
      </c>
      <c r="I64">
        <v>20</v>
      </c>
      <c r="J64">
        <v>3.9</v>
      </c>
      <c r="K64">
        <v>3.9</v>
      </c>
      <c r="L64">
        <v>1.41</v>
      </c>
      <c r="M64">
        <v>1.89</v>
      </c>
    </row>
    <row r="65" spans="1:13" hidden="1" x14ac:dyDescent="0.4">
      <c r="A65" t="s">
        <v>71</v>
      </c>
      <c r="B65" t="s">
        <v>49</v>
      </c>
      <c r="C65" t="s">
        <v>73</v>
      </c>
      <c r="G65" t="s">
        <v>36</v>
      </c>
      <c r="H65">
        <v>20</v>
      </c>
      <c r="I65">
        <v>20</v>
      </c>
      <c r="J65">
        <v>4</v>
      </c>
      <c r="K65">
        <v>4</v>
      </c>
      <c r="L65">
        <v>2.29</v>
      </c>
      <c r="M65">
        <v>1.95</v>
      </c>
    </row>
    <row r="66" spans="1:13" hidden="1" x14ac:dyDescent="0.4">
      <c r="A66" t="s">
        <v>90</v>
      </c>
      <c r="B66" t="s">
        <v>91</v>
      </c>
      <c r="C66" t="s">
        <v>81</v>
      </c>
      <c r="D66" t="s">
        <v>92</v>
      </c>
      <c r="G66" t="s">
        <v>36</v>
      </c>
      <c r="H66">
        <v>259</v>
      </c>
      <c r="J66">
        <v>47.8</v>
      </c>
      <c r="K66">
        <v>50</v>
      </c>
      <c r="L66">
        <v>10.3</v>
      </c>
      <c r="M66">
        <v>10</v>
      </c>
    </row>
    <row r="67" spans="1:13" hidden="1" x14ac:dyDescent="0.4">
      <c r="A67" t="s">
        <v>90</v>
      </c>
      <c r="B67" t="s">
        <v>91</v>
      </c>
      <c r="C67" t="s">
        <v>93</v>
      </c>
      <c r="D67" t="s">
        <v>92</v>
      </c>
      <c r="G67" t="s">
        <v>36</v>
      </c>
      <c r="H67">
        <v>259</v>
      </c>
      <c r="J67">
        <v>42</v>
      </c>
      <c r="K67">
        <v>50</v>
      </c>
      <c r="L67">
        <v>8.6</v>
      </c>
      <c r="M67">
        <v>10</v>
      </c>
    </row>
    <row r="68" spans="1:13" hidden="1" x14ac:dyDescent="0.4">
      <c r="A68" t="s">
        <v>90</v>
      </c>
      <c r="B68" t="s">
        <v>91</v>
      </c>
      <c r="C68" t="s">
        <v>43</v>
      </c>
      <c r="D68" t="s">
        <v>109</v>
      </c>
      <c r="F68" t="s">
        <v>106</v>
      </c>
      <c r="G68" t="s">
        <v>36</v>
      </c>
      <c r="H68">
        <v>259</v>
      </c>
      <c r="J68">
        <v>9</v>
      </c>
      <c r="K68">
        <v>10</v>
      </c>
      <c r="L68">
        <v>6.6</v>
      </c>
      <c r="M68">
        <v>3</v>
      </c>
    </row>
    <row r="69" spans="1:13" hidden="1" x14ac:dyDescent="0.4">
      <c r="A69" t="s">
        <v>90</v>
      </c>
      <c r="B69" t="s">
        <v>103</v>
      </c>
      <c r="D69" t="s">
        <v>101</v>
      </c>
      <c r="F69" t="s">
        <v>106</v>
      </c>
      <c r="G69" t="s">
        <v>32</v>
      </c>
      <c r="H69">
        <v>267</v>
      </c>
      <c r="J69">
        <v>9.73</v>
      </c>
      <c r="K69">
        <v>10</v>
      </c>
      <c r="L69">
        <v>2.8</v>
      </c>
      <c r="M69">
        <v>3</v>
      </c>
    </row>
    <row r="70" spans="1:13" hidden="1" x14ac:dyDescent="0.4">
      <c r="A70" t="s">
        <v>90</v>
      </c>
      <c r="B70" t="s">
        <v>94</v>
      </c>
      <c r="C70" t="s">
        <v>95</v>
      </c>
      <c r="D70" t="s">
        <v>97</v>
      </c>
      <c r="F70" t="s">
        <v>106</v>
      </c>
      <c r="G70" t="s">
        <v>36</v>
      </c>
      <c r="H70">
        <v>259</v>
      </c>
      <c r="J70">
        <v>-2E-3</v>
      </c>
      <c r="K70">
        <v>0</v>
      </c>
      <c r="L70">
        <v>1.1000000000000001</v>
      </c>
      <c r="M70">
        <v>1</v>
      </c>
    </row>
    <row r="71" spans="1:13" hidden="1" x14ac:dyDescent="0.4">
      <c r="A71" t="s">
        <v>90</v>
      </c>
      <c r="B71" t="s">
        <v>94</v>
      </c>
      <c r="C71" t="s">
        <v>96</v>
      </c>
      <c r="D71" t="s">
        <v>97</v>
      </c>
      <c r="F71" t="s">
        <v>106</v>
      </c>
      <c r="G71" t="s">
        <v>36</v>
      </c>
      <c r="H71">
        <v>259</v>
      </c>
      <c r="J71">
        <v>2.2999999999999998</v>
      </c>
      <c r="K71">
        <v>0</v>
      </c>
      <c r="L71">
        <v>0.89</v>
      </c>
      <c r="M71">
        <v>1</v>
      </c>
    </row>
    <row r="72" spans="1:13" hidden="1" x14ac:dyDescent="0.4">
      <c r="A72" t="s">
        <v>90</v>
      </c>
      <c r="B72" t="s">
        <v>98</v>
      </c>
      <c r="C72" t="s">
        <v>95</v>
      </c>
      <c r="D72" t="s">
        <v>97</v>
      </c>
      <c r="F72" t="s">
        <v>106</v>
      </c>
      <c r="G72" t="s">
        <v>36</v>
      </c>
      <c r="H72">
        <v>259</v>
      </c>
      <c r="J72">
        <v>-0.02</v>
      </c>
      <c r="K72">
        <v>0</v>
      </c>
      <c r="L72">
        <v>1.1000000000000001</v>
      </c>
      <c r="M72">
        <v>1</v>
      </c>
    </row>
    <row r="73" spans="1:13" hidden="1" x14ac:dyDescent="0.4">
      <c r="A73" t="s">
        <v>90</v>
      </c>
      <c r="B73" t="s">
        <v>98</v>
      </c>
      <c r="C73" t="s">
        <v>96</v>
      </c>
      <c r="D73" t="s">
        <v>97</v>
      </c>
      <c r="F73" t="s">
        <v>106</v>
      </c>
      <c r="G73" t="s">
        <v>36</v>
      </c>
      <c r="H73">
        <v>259</v>
      </c>
      <c r="J73">
        <v>0.1</v>
      </c>
      <c r="K73">
        <v>0</v>
      </c>
      <c r="L73">
        <v>0.94</v>
      </c>
      <c r="M73">
        <v>1</v>
      </c>
    </row>
    <row r="74" spans="1:13" hidden="1" x14ac:dyDescent="0.4">
      <c r="A74" t="s">
        <v>90</v>
      </c>
      <c r="B74" t="s">
        <v>99</v>
      </c>
      <c r="C74" t="s">
        <v>95</v>
      </c>
      <c r="D74" t="s">
        <v>97</v>
      </c>
      <c r="F74" t="s">
        <v>106</v>
      </c>
      <c r="G74" t="s">
        <v>36</v>
      </c>
      <c r="H74">
        <v>257</v>
      </c>
      <c r="J74">
        <v>0.08</v>
      </c>
      <c r="K74">
        <v>0</v>
      </c>
      <c r="L74">
        <v>1.9</v>
      </c>
      <c r="M74">
        <v>1</v>
      </c>
    </row>
    <row r="75" spans="1:13" hidden="1" x14ac:dyDescent="0.4">
      <c r="A75" t="s">
        <v>90</v>
      </c>
      <c r="B75" t="s">
        <v>99</v>
      </c>
      <c r="C75" t="s">
        <v>96</v>
      </c>
      <c r="D75" t="s">
        <v>97</v>
      </c>
      <c r="F75" t="s">
        <v>106</v>
      </c>
      <c r="G75" t="s">
        <v>36</v>
      </c>
      <c r="H75">
        <v>257</v>
      </c>
      <c r="J75">
        <v>0.35</v>
      </c>
      <c r="K75">
        <v>0</v>
      </c>
      <c r="L75">
        <v>0.82</v>
      </c>
      <c r="M75">
        <v>1</v>
      </c>
    </row>
    <row r="76" spans="1:13" hidden="1" x14ac:dyDescent="0.4">
      <c r="A76" t="s">
        <v>90</v>
      </c>
      <c r="B76" t="s">
        <v>102</v>
      </c>
      <c r="C76" t="s">
        <v>95</v>
      </c>
      <c r="D76" t="s">
        <v>97</v>
      </c>
      <c r="F76" t="s">
        <v>106</v>
      </c>
      <c r="G76" t="s">
        <v>108</v>
      </c>
      <c r="H76">
        <v>254</v>
      </c>
      <c r="J76">
        <v>-1.1000000000000001</v>
      </c>
      <c r="K76">
        <v>0</v>
      </c>
      <c r="L76">
        <v>1.9</v>
      </c>
      <c r="M76">
        <v>1</v>
      </c>
    </row>
    <row r="77" spans="1:13" hidden="1" x14ac:dyDescent="0.4">
      <c r="A77" t="s">
        <v>90</v>
      </c>
      <c r="B77" t="s">
        <v>100</v>
      </c>
      <c r="C77" t="s">
        <v>36</v>
      </c>
      <c r="D77" t="s">
        <v>101</v>
      </c>
      <c r="F77" t="s">
        <v>107</v>
      </c>
      <c r="G77" t="s">
        <v>36</v>
      </c>
      <c r="H77">
        <v>265</v>
      </c>
      <c r="J77">
        <v>9.5</v>
      </c>
      <c r="K77">
        <v>10</v>
      </c>
      <c r="L77">
        <v>2.7</v>
      </c>
      <c r="M77">
        <v>3</v>
      </c>
    </row>
    <row r="78" spans="1:13" hidden="1" x14ac:dyDescent="0.4">
      <c r="A78" t="s">
        <v>111</v>
      </c>
      <c r="C78" t="s">
        <v>116</v>
      </c>
      <c r="H78">
        <v>40</v>
      </c>
      <c r="I78">
        <v>40</v>
      </c>
      <c r="J78">
        <v>4.37</v>
      </c>
      <c r="K78">
        <v>5.25</v>
      </c>
      <c r="L78">
        <v>1.75</v>
      </c>
      <c r="M78">
        <v>2</v>
      </c>
    </row>
    <row r="79" spans="1:13" hidden="1" x14ac:dyDescent="0.4">
      <c r="A79" t="s">
        <v>111</v>
      </c>
      <c r="C79" t="s">
        <v>114</v>
      </c>
      <c r="H79">
        <v>40</v>
      </c>
      <c r="I79">
        <v>40</v>
      </c>
      <c r="J79">
        <v>33.200000000000003</v>
      </c>
      <c r="K79">
        <v>36.78</v>
      </c>
      <c r="L79">
        <v>10.3</v>
      </c>
      <c r="M79">
        <v>8.86</v>
      </c>
    </row>
    <row r="80" spans="1:13" hidden="1" x14ac:dyDescent="0.4">
      <c r="A80" t="s">
        <v>111</v>
      </c>
      <c r="C80" t="s">
        <v>112</v>
      </c>
      <c r="H80">
        <v>40</v>
      </c>
      <c r="I80">
        <v>40</v>
      </c>
      <c r="J80">
        <v>5.53</v>
      </c>
      <c r="K80">
        <v>5.83</v>
      </c>
      <c r="L80">
        <v>1.28</v>
      </c>
      <c r="M80">
        <v>1.53</v>
      </c>
    </row>
    <row r="81" spans="1:13" hidden="1" x14ac:dyDescent="0.4">
      <c r="A81" t="s">
        <v>111</v>
      </c>
      <c r="C81" t="s">
        <v>115</v>
      </c>
      <c r="H81">
        <v>40</v>
      </c>
      <c r="I81">
        <v>40</v>
      </c>
      <c r="J81">
        <v>23.7</v>
      </c>
      <c r="K81">
        <v>30.12</v>
      </c>
      <c r="L81">
        <v>10.4</v>
      </c>
      <c r="M81">
        <v>8.98</v>
      </c>
    </row>
    <row r="82" spans="1:13" hidden="1" x14ac:dyDescent="0.4">
      <c r="A82" t="s">
        <v>111</v>
      </c>
      <c r="C82" t="s">
        <v>113</v>
      </c>
      <c r="H82">
        <v>40</v>
      </c>
      <c r="I82">
        <v>40</v>
      </c>
      <c r="J82">
        <v>12.45</v>
      </c>
      <c r="K82">
        <v>12.55</v>
      </c>
      <c r="L82">
        <v>2.77</v>
      </c>
      <c r="M82">
        <v>3.27</v>
      </c>
    </row>
    <row r="83" spans="1:13" hidden="1" x14ac:dyDescent="0.4">
      <c r="A83" t="s">
        <v>117</v>
      </c>
      <c r="B83" t="s">
        <v>120</v>
      </c>
      <c r="C83" t="s">
        <v>122</v>
      </c>
      <c r="F83" t="s">
        <v>107</v>
      </c>
      <c r="G83" t="s">
        <v>36</v>
      </c>
      <c r="H83">
        <v>21</v>
      </c>
      <c r="I83">
        <v>21</v>
      </c>
      <c r="J83">
        <v>95.3</v>
      </c>
      <c r="K83">
        <v>101.5</v>
      </c>
      <c r="L83">
        <v>10.6</v>
      </c>
      <c r="M83">
        <v>12.3</v>
      </c>
    </row>
    <row r="84" spans="1:13" hidden="1" x14ac:dyDescent="0.4">
      <c r="A84" t="s">
        <v>117</v>
      </c>
      <c r="B84" t="s">
        <v>120</v>
      </c>
      <c r="C84" t="s">
        <v>123</v>
      </c>
      <c r="F84" t="s">
        <v>107</v>
      </c>
      <c r="G84" t="s">
        <v>32</v>
      </c>
      <c r="H84">
        <v>21</v>
      </c>
      <c r="I84">
        <v>21</v>
      </c>
      <c r="J84">
        <v>106.5</v>
      </c>
      <c r="K84">
        <v>114.1</v>
      </c>
      <c r="L84">
        <v>11.7</v>
      </c>
      <c r="M84">
        <v>15.4</v>
      </c>
    </row>
    <row r="85" spans="1:13" hidden="1" x14ac:dyDescent="0.4">
      <c r="A85" t="s">
        <v>117</v>
      </c>
      <c r="B85" t="s">
        <v>120</v>
      </c>
      <c r="C85" t="s">
        <v>128</v>
      </c>
      <c r="F85" t="s">
        <v>107</v>
      </c>
      <c r="G85" t="s">
        <v>72</v>
      </c>
      <c r="H85">
        <v>21</v>
      </c>
      <c r="I85">
        <v>21</v>
      </c>
      <c r="J85">
        <v>110.2</v>
      </c>
      <c r="K85">
        <v>117.2</v>
      </c>
      <c r="L85">
        <v>14.2</v>
      </c>
      <c r="M85">
        <v>14.7</v>
      </c>
    </row>
    <row r="86" spans="1:13" hidden="1" x14ac:dyDescent="0.4">
      <c r="A86" t="s">
        <v>117</v>
      </c>
      <c r="B86" t="s">
        <v>120</v>
      </c>
      <c r="C86" t="s">
        <v>129</v>
      </c>
      <c r="F86" t="s">
        <v>107</v>
      </c>
      <c r="G86" t="s">
        <v>72</v>
      </c>
      <c r="H86">
        <v>21</v>
      </c>
      <c r="I86">
        <v>21</v>
      </c>
      <c r="J86">
        <v>107.2</v>
      </c>
      <c r="K86">
        <v>111.9</v>
      </c>
      <c r="L86">
        <v>14.2</v>
      </c>
      <c r="M86">
        <v>15.6</v>
      </c>
    </row>
    <row r="87" spans="1:13" hidden="1" x14ac:dyDescent="0.4">
      <c r="A87" t="s">
        <v>117</v>
      </c>
      <c r="B87" t="s">
        <v>120</v>
      </c>
      <c r="C87" t="s">
        <v>124</v>
      </c>
      <c r="F87" t="s">
        <v>107</v>
      </c>
      <c r="G87" t="s">
        <v>33</v>
      </c>
      <c r="H87">
        <v>21</v>
      </c>
      <c r="I87">
        <v>21</v>
      </c>
      <c r="J87">
        <v>106</v>
      </c>
      <c r="K87">
        <v>112.3</v>
      </c>
      <c r="L87">
        <v>11.7</v>
      </c>
      <c r="M87">
        <v>14.5</v>
      </c>
    </row>
    <row r="88" spans="1:13" hidden="1" x14ac:dyDescent="0.4">
      <c r="A88" t="s">
        <v>117</v>
      </c>
      <c r="B88" t="s">
        <v>120</v>
      </c>
      <c r="C88" t="s">
        <v>127</v>
      </c>
      <c r="F88" t="s">
        <v>107</v>
      </c>
      <c r="G88" t="s">
        <v>33</v>
      </c>
      <c r="H88">
        <v>21</v>
      </c>
      <c r="I88">
        <v>21</v>
      </c>
      <c r="J88">
        <v>104.6</v>
      </c>
      <c r="K88">
        <v>114.1</v>
      </c>
      <c r="L88">
        <v>11.2</v>
      </c>
      <c r="M88">
        <v>13.9</v>
      </c>
    </row>
    <row r="89" spans="1:13" hidden="1" x14ac:dyDescent="0.4">
      <c r="A89" t="s">
        <v>117</v>
      </c>
      <c r="B89" t="s">
        <v>119</v>
      </c>
      <c r="C89" t="s">
        <v>121</v>
      </c>
      <c r="F89" t="s">
        <v>107</v>
      </c>
      <c r="G89" t="s">
        <v>118</v>
      </c>
      <c r="H89">
        <v>21</v>
      </c>
      <c r="I89">
        <v>21</v>
      </c>
      <c r="J89">
        <v>92.4</v>
      </c>
      <c r="K89">
        <v>95.4</v>
      </c>
      <c r="L89">
        <v>11.9</v>
      </c>
      <c r="M89">
        <v>12.6</v>
      </c>
    </row>
    <row r="90" spans="1:13" hidden="1" x14ac:dyDescent="0.4">
      <c r="A90" t="s">
        <v>117</v>
      </c>
      <c r="B90" t="s">
        <v>119</v>
      </c>
      <c r="C90" t="s">
        <v>125</v>
      </c>
      <c r="F90" t="s">
        <v>107</v>
      </c>
      <c r="G90" t="s">
        <v>33</v>
      </c>
      <c r="H90">
        <v>21</v>
      </c>
      <c r="I90">
        <v>21</v>
      </c>
      <c r="J90">
        <v>109.3</v>
      </c>
      <c r="K90">
        <v>120.3</v>
      </c>
      <c r="L90">
        <v>25.3</v>
      </c>
      <c r="M90">
        <v>21.6</v>
      </c>
    </row>
    <row r="91" spans="1:13" hidden="1" x14ac:dyDescent="0.4">
      <c r="A91" t="s">
        <v>117</v>
      </c>
      <c r="B91" t="s">
        <v>119</v>
      </c>
      <c r="C91" t="s">
        <v>126</v>
      </c>
      <c r="F91" t="s">
        <v>107</v>
      </c>
      <c r="G91" t="s">
        <v>33</v>
      </c>
      <c r="H91">
        <v>21</v>
      </c>
      <c r="I91">
        <v>21</v>
      </c>
      <c r="J91">
        <v>96.4</v>
      </c>
      <c r="K91">
        <v>102</v>
      </c>
      <c r="L91">
        <v>21.1</v>
      </c>
      <c r="M91">
        <v>18.8</v>
      </c>
    </row>
    <row r="92" spans="1:13" hidden="1" x14ac:dyDescent="0.4">
      <c r="A92" t="s">
        <v>131</v>
      </c>
      <c r="B92" t="s">
        <v>132</v>
      </c>
      <c r="D92" t="s">
        <v>118</v>
      </c>
      <c r="F92" t="s">
        <v>107</v>
      </c>
      <c r="G92" t="s">
        <v>118</v>
      </c>
      <c r="H92">
        <v>25</v>
      </c>
      <c r="I92">
        <v>25</v>
      </c>
      <c r="J92">
        <v>6.4</v>
      </c>
      <c r="K92">
        <v>7</v>
      </c>
      <c r="L92">
        <v>1.4</v>
      </c>
      <c r="M92">
        <v>1.3</v>
      </c>
    </row>
    <row r="93" spans="1:13" hidden="1" x14ac:dyDescent="0.4">
      <c r="A93" t="s">
        <v>131</v>
      </c>
      <c r="B93" t="s">
        <v>132</v>
      </c>
      <c r="D93" t="s">
        <v>133</v>
      </c>
      <c r="F93" t="s">
        <v>107</v>
      </c>
      <c r="G93" t="s">
        <v>118</v>
      </c>
      <c r="H93">
        <v>25</v>
      </c>
      <c r="I93">
        <v>25</v>
      </c>
      <c r="J93">
        <v>6.3</v>
      </c>
      <c r="K93">
        <v>7.2</v>
      </c>
      <c r="L93">
        <v>1.5</v>
      </c>
      <c r="M93">
        <v>1.5</v>
      </c>
    </row>
    <row r="94" spans="1:13" hidden="1" x14ac:dyDescent="0.4">
      <c r="A94" t="s">
        <v>131</v>
      </c>
      <c r="B94" t="s">
        <v>132</v>
      </c>
      <c r="D94" t="s">
        <v>134</v>
      </c>
      <c r="F94" t="s">
        <v>107</v>
      </c>
      <c r="G94" t="s">
        <v>118</v>
      </c>
      <c r="H94">
        <v>25</v>
      </c>
      <c r="I94">
        <v>25</v>
      </c>
      <c r="J94">
        <v>6.6</v>
      </c>
      <c r="K94">
        <v>7</v>
      </c>
      <c r="L94">
        <v>1.4</v>
      </c>
      <c r="M94">
        <v>1.3</v>
      </c>
    </row>
    <row r="95" spans="1:13" hidden="1" x14ac:dyDescent="0.4">
      <c r="A95" t="s">
        <v>131</v>
      </c>
      <c r="C95" t="s">
        <v>135</v>
      </c>
      <c r="D95" t="s">
        <v>136</v>
      </c>
      <c r="F95" t="s">
        <v>107</v>
      </c>
      <c r="G95" t="s">
        <v>36</v>
      </c>
      <c r="H95">
        <v>25</v>
      </c>
      <c r="I95">
        <v>25</v>
      </c>
      <c r="J95">
        <v>21.9</v>
      </c>
      <c r="K95">
        <v>14.3</v>
      </c>
      <c r="L95">
        <v>17.3</v>
      </c>
      <c r="M95">
        <v>7.6</v>
      </c>
    </row>
    <row r="96" spans="1:13" hidden="1" x14ac:dyDescent="0.4">
      <c r="A96" t="s">
        <v>131</v>
      </c>
      <c r="C96" t="s">
        <v>135</v>
      </c>
      <c r="D96" t="s">
        <v>137</v>
      </c>
      <c r="F96" t="s">
        <v>106</v>
      </c>
      <c r="G96" t="s">
        <v>36</v>
      </c>
      <c r="H96">
        <v>25</v>
      </c>
      <c r="I96">
        <v>25</v>
      </c>
      <c r="J96">
        <v>87.1</v>
      </c>
      <c r="K96">
        <v>75</v>
      </c>
      <c r="L96">
        <v>27.2</v>
      </c>
      <c r="M96">
        <v>19.899999999999999</v>
      </c>
    </row>
    <row r="97" spans="1:13" hidden="1" x14ac:dyDescent="0.4">
      <c r="A97" t="s">
        <v>131</v>
      </c>
      <c r="C97" t="s">
        <v>138</v>
      </c>
      <c r="F97" t="s">
        <v>107</v>
      </c>
      <c r="G97" t="s">
        <v>130</v>
      </c>
      <c r="H97">
        <v>25</v>
      </c>
      <c r="I97">
        <v>25</v>
      </c>
      <c r="J97">
        <v>16.3</v>
      </c>
      <c r="K97">
        <v>17.5</v>
      </c>
      <c r="L97">
        <v>4.7</v>
      </c>
      <c r="M97">
        <v>4</v>
      </c>
    </row>
    <row r="98" spans="1:13" hidden="1" x14ac:dyDescent="0.4">
      <c r="A98" t="s">
        <v>131</v>
      </c>
      <c r="C98" t="s">
        <v>139</v>
      </c>
      <c r="F98" t="s">
        <v>107</v>
      </c>
      <c r="G98" t="s">
        <v>130</v>
      </c>
      <c r="H98">
        <v>25</v>
      </c>
      <c r="I98">
        <v>25</v>
      </c>
      <c r="J98">
        <v>13.7</v>
      </c>
      <c r="K98">
        <v>15.6</v>
      </c>
      <c r="L98">
        <v>5.5</v>
      </c>
      <c r="M98">
        <v>5</v>
      </c>
    </row>
    <row r="99" spans="1:13" hidden="1" x14ac:dyDescent="0.4">
      <c r="A99" t="s">
        <v>131</v>
      </c>
      <c r="C99" t="s">
        <v>140</v>
      </c>
      <c r="F99" t="s">
        <v>107</v>
      </c>
      <c r="G99" t="s">
        <v>130</v>
      </c>
      <c r="H99">
        <v>25</v>
      </c>
      <c r="I99">
        <v>25</v>
      </c>
      <c r="J99">
        <v>31.6</v>
      </c>
      <c r="K99">
        <v>33.700000000000003</v>
      </c>
      <c r="L99">
        <v>5.8</v>
      </c>
      <c r="M99">
        <v>4.2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6FEE-362D-48B2-8EF3-B50C57434EA9}">
  <dimension ref="A1:G13"/>
  <sheetViews>
    <sheetView workbookViewId="0">
      <selection activeCell="A43" sqref="A43"/>
    </sheetView>
  </sheetViews>
  <sheetFormatPr defaultRowHeight="14.6" x14ac:dyDescent="0.4"/>
  <cols>
    <col min="1" max="1" width="17.69140625" bestFit="1" customWidth="1"/>
    <col min="2" max="2" width="22.4609375" bestFit="1" customWidth="1"/>
    <col min="3" max="3" width="11.61328125" bestFit="1" customWidth="1"/>
  </cols>
  <sheetData>
    <row r="1" spans="1:7" x14ac:dyDescent="0.4">
      <c r="D1" t="s">
        <v>110</v>
      </c>
    </row>
    <row r="2" spans="1:7" x14ac:dyDescent="0.4">
      <c r="A2" t="s">
        <v>90</v>
      </c>
      <c r="B2" t="s">
        <v>91</v>
      </c>
      <c r="C2" t="s">
        <v>81</v>
      </c>
      <c r="D2">
        <v>4</v>
      </c>
      <c r="E2">
        <f>270 * (1 - D2/100)</f>
        <v>259.2</v>
      </c>
      <c r="F2">
        <f>ROUND(E2, 0)</f>
        <v>259</v>
      </c>
      <c r="G2" s="1">
        <f>1 - F2/270</f>
        <v>4.0740740740740744E-2</v>
      </c>
    </row>
    <row r="3" spans="1:7" x14ac:dyDescent="0.4">
      <c r="A3" t="s">
        <v>90</v>
      </c>
      <c r="B3" t="s">
        <v>91</v>
      </c>
      <c r="C3" t="s">
        <v>93</v>
      </c>
      <c r="D3">
        <v>4</v>
      </c>
      <c r="E3">
        <f t="shared" ref="E3:E13" si="0">270 * (1 - D3/100)</f>
        <v>259.2</v>
      </c>
      <c r="F3">
        <f t="shared" ref="F3:F13" si="1">ROUND(E3, 0)</f>
        <v>259</v>
      </c>
      <c r="G3" s="1">
        <f t="shared" ref="G3:G13" si="2">1 - F3/270</f>
        <v>4.0740740740740744E-2</v>
      </c>
    </row>
    <row r="4" spans="1:7" x14ac:dyDescent="0.4">
      <c r="A4" t="s">
        <v>90</v>
      </c>
      <c r="B4" t="s">
        <v>91</v>
      </c>
      <c r="C4" t="s">
        <v>43</v>
      </c>
      <c r="D4">
        <v>4</v>
      </c>
      <c r="E4">
        <f t="shared" si="0"/>
        <v>259.2</v>
      </c>
      <c r="F4">
        <f t="shared" si="1"/>
        <v>259</v>
      </c>
      <c r="G4" s="1">
        <f t="shared" si="2"/>
        <v>4.0740740740740744E-2</v>
      </c>
    </row>
    <row r="5" spans="1:7" x14ac:dyDescent="0.4">
      <c r="A5" t="s">
        <v>90</v>
      </c>
      <c r="B5" t="s">
        <v>94</v>
      </c>
      <c r="C5" t="s">
        <v>95</v>
      </c>
      <c r="D5">
        <v>4</v>
      </c>
      <c r="E5">
        <f t="shared" si="0"/>
        <v>259.2</v>
      </c>
      <c r="F5">
        <f t="shared" si="1"/>
        <v>259</v>
      </c>
      <c r="G5" s="1">
        <f t="shared" si="2"/>
        <v>4.0740740740740744E-2</v>
      </c>
    </row>
    <row r="6" spans="1:7" x14ac:dyDescent="0.4">
      <c r="A6" t="s">
        <v>90</v>
      </c>
      <c r="B6" t="s">
        <v>94</v>
      </c>
      <c r="C6" t="s">
        <v>96</v>
      </c>
      <c r="D6">
        <v>4</v>
      </c>
      <c r="E6">
        <f t="shared" si="0"/>
        <v>259.2</v>
      </c>
      <c r="F6">
        <f t="shared" si="1"/>
        <v>259</v>
      </c>
      <c r="G6" s="1">
        <f t="shared" si="2"/>
        <v>4.0740740740740744E-2</v>
      </c>
    </row>
    <row r="7" spans="1:7" x14ac:dyDescent="0.4">
      <c r="A7" t="s">
        <v>90</v>
      </c>
      <c r="B7" t="s">
        <v>98</v>
      </c>
      <c r="C7" t="s">
        <v>95</v>
      </c>
      <c r="D7">
        <v>4</v>
      </c>
      <c r="E7">
        <f t="shared" si="0"/>
        <v>259.2</v>
      </c>
      <c r="F7">
        <f t="shared" si="1"/>
        <v>259</v>
      </c>
      <c r="G7" s="1">
        <f t="shared" si="2"/>
        <v>4.0740740740740744E-2</v>
      </c>
    </row>
    <row r="8" spans="1:7" x14ac:dyDescent="0.4">
      <c r="A8" t="s">
        <v>90</v>
      </c>
      <c r="B8" t="s">
        <v>98</v>
      </c>
      <c r="C8" t="s">
        <v>96</v>
      </c>
      <c r="D8">
        <v>4</v>
      </c>
      <c r="E8">
        <f t="shared" si="0"/>
        <v>259.2</v>
      </c>
      <c r="F8">
        <f t="shared" si="1"/>
        <v>259</v>
      </c>
      <c r="G8" s="1">
        <f t="shared" si="2"/>
        <v>4.0740740740740744E-2</v>
      </c>
    </row>
    <row r="9" spans="1:7" x14ac:dyDescent="0.4">
      <c r="A9" t="s">
        <v>90</v>
      </c>
      <c r="B9" t="s">
        <v>99</v>
      </c>
      <c r="C9" t="s">
        <v>95</v>
      </c>
      <c r="D9">
        <v>5</v>
      </c>
      <c r="E9">
        <f t="shared" si="0"/>
        <v>256.5</v>
      </c>
      <c r="F9">
        <f t="shared" si="1"/>
        <v>257</v>
      </c>
      <c r="G9" s="1">
        <f t="shared" si="2"/>
        <v>4.8148148148148162E-2</v>
      </c>
    </row>
    <row r="10" spans="1:7" x14ac:dyDescent="0.4">
      <c r="A10" t="s">
        <v>90</v>
      </c>
      <c r="B10" t="s">
        <v>99</v>
      </c>
      <c r="C10" t="s">
        <v>96</v>
      </c>
      <c r="D10">
        <v>5</v>
      </c>
      <c r="E10">
        <f t="shared" si="0"/>
        <v>256.5</v>
      </c>
      <c r="F10">
        <f t="shared" si="1"/>
        <v>257</v>
      </c>
      <c r="G10" s="1">
        <f t="shared" si="2"/>
        <v>4.8148148148148162E-2</v>
      </c>
    </row>
    <row r="11" spans="1:7" x14ac:dyDescent="0.4">
      <c r="A11" t="s">
        <v>90</v>
      </c>
      <c r="B11" t="s">
        <v>100</v>
      </c>
      <c r="C11" t="s">
        <v>36</v>
      </c>
      <c r="D11">
        <v>2</v>
      </c>
      <c r="E11">
        <f t="shared" si="0"/>
        <v>264.60000000000002</v>
      </c>
      <c r="F11">
        <f t="shared" si="1"/>
        <v>265</v>
      </c>
      <c r="G11" s="1">
        <f t="shared" si="2"/>
        <v>1.851851851851849E-2</v>
      </c>
    </row>
    <row r="12" spans="1:7" x14ac:dyDescent="0.4">
      <c r="A12" t="s">
        <v>90</v>
      </c>
      <c r="B12" t="s">
        <v>102</v>
      </c>
      <c r="C12" t="s">
        <v>95</v>
      </c>
      <c r="D12">
        <v>6</v>
      </c>
      <c r="E12">
        <f t="shared" si="0"/>
        <v>253.79999999999998</v>
      </c>
      <c r="F12">
        <f t="shared" si="1"/>
        <v>254</v>
      </c>
      <c r="G12" s="1">
        <f t="shared" si="2"/>
        <v>5.9259259259259234E-2</v>
      </c>
    </row>
    <row r="13" spans="1:7" x14ac:dyDescent="0.4">
      <c r="A13" t="s">
        <v>90</v>
      </c>
      <c r="B13" t="s">
        <v>103</v>
      </c>
      <c r="D13">
        <v>1</v>
      </c>
      <c r="E13">
        <f t="shared" si="0"/>
        <v>267.3</v>
      </c>
      <c r="F13">
        <f t="shared" si="1"/>
        <v>267</v>
      </c>
      <c r="G13" s="1">
        <f t="shared" si="2"/>
        <v>1.1111111111111072E-2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Mark Barbone</dc:creator>
  <cp:lastModifiedBy>Jordan Mark Barbone</cp:lastModifiedBy>
  <dcterms:created xsi:type="dcterms:W3CDTF">2018-12-15T17:50:06Z</dcterms:created>
  <dcterms:modified xsi:type="dcterms:W3CDTF">2018-12-16T04:12:56Z</dcterms:modified>
</cp:coreProperties>
</file>