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A/"/>
    </mc:Choice>
  </mc:AlternateContent>
  <xr:revisionPtr revIDLastSave="0" documentId="13_ncr:1_{A8427C96-6BA0-B947-A4FA-033E5123514D}" xr6:coauthVersionLast="47" xr6:coauthVersionMax="47" xr10:uidLastSave="{00000000-0000-0000-0000-000000000000}"/>
  <bookViews>
    <workbookView xWindow="100" yWindow="460" windowWidth="24880" windowHeight="16440" activeTab="3" xr2:uid="{C10E0592-FCE8-4012-B07F-82BB1AD1F35A}"/>
  </bookViews>
  <sheets>
    <sheet name="Fairhaven, MA coordinates" sheetId="1" r:id="rId1"/>
    <sheet name="Fairhaven numbers" sheetId="4" r:id="rId2"/>
    <sheet name="Bourne, MA coordinates" sheetId="2" r:id="rId3"/>
    <sheet name="Bourne numb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4" l="1"/>
  <c r="E15" i="3"/>
  <c r="E20" i="4"/>
  <c r="F7" i="3" l="1"/>
  <c r="E7" i="3"/>
  <c r="F9" i="4"/>
  <c r="E9" i="4"/>
</calcChain>
</file>

<file path=xl/sharedStrings.xml><?xml version="1.0" encoding="utf-8"?>
<sst xmlns="http://schemas.openxmlformats.org/spreadsheetml/2006/main" count="101" uniqueCount="80">
  <si>
    <t>Fairhaven</t>
  </si>
  <si>
    <t>lat</t>
  </si>
  <si>
    <t>long</t>
  </si>
  <si>
    <t>070.6081667°</t>
  </si>
  <si>
    <t>070.6084000°</t>
  </si>
  <si>
    <t>Bourne, MA</t>
  </si>
  <si>
    <t>Lat</t>
  </si>
  <si>
    <t>Long</t>
  </si>
  <si>
    <t>Corners</t>
  </si>
  <si>
    <t>41.7665333°</t>
  </si>
  <si>
    <t>41.7661667°</t>
  </si>
  <si>
    <t>41 45.992</t>
  </si>
  <si>
    <t>070 36.490</t>
  </si>
  <si>
    <t>41 45.961</t>
  </si>
  <si>
    <t>41 45.937</t>
  </si>
  <si>
    <t>41 45.970</t>
  </si>
  <si>
    <t>070 36.442</t>
  </si>
  <si>
    <t>070 36.455</t>
  </si>
  <si>
    <t>070 36.504</t>
  </si>
  <si>
    <t>070.6073667°</t>
  </si>
  <si>
    <t>070.6075833°</t>
  </si>
  <si>
    <t>41.7656167°</t>
  </si>
  <si>
    <t>41.7660167°</t>
  </si>
  <si>
    <t>Fairhaven, MA</t>
  </si>
  <si>
    <t>070.8615756°</t>
  </si>
  <si>
    <t>41.6279769°</t>
  </si>
  <si>
    <t>41.6279925°</t>
  </si>
  <si>
    <t>070.8605528°</t>
  </si>
  <si>
    <t>41.6275672°</t>
  </si>
  <si>
    <t>070.8605394°</t>
  </si>
  <si>
    <t>41.6275464°</t>
  </si>
  <si>
    <t>070.8615550°</t>
  </si>
  <si>
    <t>Loo</t>
  </si>
  <si>
    <t xml:space="preserve">41.766076, </t>
  </si>
  <si>
    <t xml:space="preserve">41.766448, </t>
  </si>
  <si>
    <t xml:space="preserve">41.765753, </t>
  </si>
  <si>
    <t xml:space="preserve">41.765947, </t>
  </si>
  <si>
    <t xml:space="preserve">41.765996, </t>
  </si>
  <si>
    <t xml:space="preserve">41.765797, </t>
  </si>
  <si>
    <t xml:space="preserve"> Jusseaume - Spindrift Oysters</t>
  </si>
  <si>
    <t>Ward/Field - Mike Ward, Copper Beech</t>
  </si>
  <si>
    <t>Sun - Taylor Cutured Seafood</t>
  </si>
  <si>
    <t>Loo - Round Hill</t>
  </si>
  <si>
    <t>Farmer last name</t>
  </si>
  <si>
    <t>Farm Name</t>
  </si>
  <si>
    <t>Date Deployed</t>
  </si>
  <si>
    <t>number deployed</t>
  </si>
  <si>
    <t>shell heights</t>
  </si>
  <si>
    <t>Sun</t>
  </si>
  <si>
    <t>Ward</t>
  </si>
  <si>
    <t>Field</t>
  </si>
  <si>
    <t>Jusseaumme</t>
  </si>
  <si>
    <t>Spindrift</t>
  </si>
  <si>
    <t>Round Hill</t>
  </si>
  <si>
    <t>Taylor Cult Seafood</t>
  </si>
  <si>
    <t>Copper Beech</t>
  </si>
  <si>
    <t>Silverbrand</t>
  </si>
  <si>
    <t>Ross, John</t>
  </si>
  <si>
    <t>Ross, Patrick</t>
  </si>
  <si>
    <t>Buttermilk Bay</t>
  </si>
  <si>
    <t>Green Acres</t>
  </si>
  <si>
    <t>Monk's Cove</t>
  </si>
  <si>
    <t>ave shell height (mm)</t>
  </si>
  <si>
    <t>total</t>
  </si>
  <si>
    <t>Ave</t>
  </si>
  <si>
    <t>ave</t>
  </si>
  <si>
    <t>Fairhaven and Bourne</t>
  </si>
  <si>
    <t>11/6/2020 and 11/13/2020</t>
  </si>
  <si>
    <t>11/10/2020 and 11/11/2020</t>
  </si>
  <si>
    <t>last name/farm name</t>
  </si>
  <si>
    <t>last name</t>
  </si>
  <si>
    <t>Silverbrand - Buttermilk Bay</t>
  </si>
  <si>
    <t>Ross/Ross - Green Acres/ Monk's Cove</t>
  </si>
  <si>
    <t>Round 2:</t>
  </si>
  <si>
    <t>Round 2</t>
  </si>
  <si>
    <t>total Round 1</t>
  </si>
  <si>
    <t>Total Oyster planted Fairhaven and Bourne Round 1</t>
  </si>
  <si>
    <t>Total Fairhaven</t>
  </si>
  <si>
    <t>Bttermilk Bay</t>
  </si>
  <si>
    <t>wide size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</si>
</sst>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2" fillId="0" borderId="1" xfId="0" applyFont="1" applyBorder="1"/>
    <xf numFmtId="3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</xdr:row>
      <xdr:rowOff>114300</xdr:rowOff>
    </xdr:from>
    <xdr:to>
      <xdr:col>10</xdr:col>
      <xdr:colOff>57150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CC9A3-01EB-445D-A7EA-A32F2678E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4800"/>
          <a:ext cx="2238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155575</xdr:colOff>
      <xdr:row>6</xdr:row>
      <xdr:rowOff>166688</xdr:rowOff>
    </xdr:from>
    <xdr:to>
      <xdr:col>10</xdr:col>
      <xdr:colOff>260350</xdr:colOff>
      <xdr:row>31</xdr:row>
      <xdr:rowOff>178118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128BC-E2BC-4928-BD37-C780A8D126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763" y="1309688"/>
          <a:ext cx="3771900" cy="48612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9</xdr:row>
      <xdr:rowOff>104775</xdr:rowOff>
    </xdr:from>
    <xdr:to>
      <xdr:col>14</xdr:col>
      <xdr:colOff>295275</xdr:colOff>
      <xdr:row>46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B6F03-7F2D-41D4-9E4D-E5DE2E9A5D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1876425"/>
          <a:ext cx="5505450" cy="712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CCDF-FCF7-47E0-9A6C-1573F6F9D9E6}">
  <dimension ref="A7:D34"/>
  <sheetViews>
    <sheetView zoomScale="120" zoomScaleNormal="120" workbookViewId="0">
      <selection activeCell="A14" sqref="A14:A17"/>
    </sheetView>
  </sheetViews>
  <sheetFormatPr baseColWidth="10" defaultColWidth="8.83203125" defaultRowHeight="15" x14ac:dyDescent="0.2"/>
  <cols>
    <col min="1" max="1" width="14.33203125" customWidth="1"/>
    <col min="2" max="2" width="12.5" customWidth="1"/>
    <col min="3" max="3" width="15.1640625" customWidth="1"/>
    <col min="4" max="4" width="14.6640625" customWidth="1"/>
  </cols>
  <sheetData>
    <row r="7" spans="1:4" ht="16" x14ac:dyDescent="0.2">
      <c r="A7" s="15" t="s">
        <v>23</v>
      </c>
      <c r="B7" s="3" t="s">
        <v>8</v>
      </c>
      <c r="C7" s="3" t="s">
        <v>6</v>
      </c>
      <c r="D7" s="3" t="s">
        <v>7</v>
      </c>
    </row>
    <row r="8" spans="1:4" ht="17" x14ac:dyDescent="0.2">
      <c r="A8" s="15"/>
      <c r="B8" s="3">
        <v>1</v>
      </c>
      <c r="C8" s="4" t="s">
        <v>25</v>
      </c>
      <c r="D8" s="5" t="s">
        <v>24</v>
      </c>
    </row>
    <row r="9" spans="1:4" ht="16" x14ac:dyDescent="0.2">
      <c r="A9" s="15"/>
      <c r="B9" s="3">
        <v>2</v>
      </c>
      <c r="C9" s="6" t="s">
        <v>26</v>
      </c>
      <c r="D9" s="5" t="s">
        <v>27</v>
      </c>
    </row>
    <row r="10" spans="1:4" ht="16" x14ac:dyDescent="0.2">
      <c r="A10" s="15"/>
      <c r="B10" s="3">
        <v>3</v>
      </c>
      <c r="C10" s="6" t="s">
        <v>28</v>
      </c>
      <c r="D10" s="5" t="s">
        <v>29</v>
      </c>
    </row>
    <row r="11" spans="1:4" ht="16" x14ac:dyDescent="0.2">
      <c r="A11" s="15"/>
      <c r="B11" s="3">
        <v>4</v>
      </c>
      <c r="C11" s="6" t="s">
        <v>30</v>
      </c>
      <c r="D11" s="5" t="s">
        <v>31</v>
      </c>
    </row>
    <row r="13" spans="1:4" x14ac:dyDescent="0.2">
      <c r="A13" t="s">
        <v>69</v>
      </c>
    </row>
    <row r="14" spans="1:4" ht="17" x14ac:dyDescent="0.2">
      <c r="A14" s="16" t="s">
        <v>42</v>
      </c>
      <c r="B14" s="4" t="s">
        <v>25</v>
      </c>
      <c r="C14" s="5" t="s">
        <v>24</v>
      </c>
    </row>
    <row r="15" spans="1:4" ht="16" x14ac:dyDescent="0.2">
      <c r="A15" s="17"/>
      <c r="B15" s="6" t="s">
        <v>30</v>
      </c>
      <c r="C15" s="5" t="s">
        <v>31</v>
      </c>
    </row>
    <row r="16" spans="1:4" x14ac:dyDescent="0.2">
      <c r="A16" s="17"/>
      <c r="B16" s="2">
        <v>41.627977999999999</v>
      </c>
      <c r="C16" s="2">
        <v>-70.861436999999995</v>
      </c>
    </row>
    <row r="17" spans="1:4" x14ac:dyDescent="0.2">
      <c r="A17" s="18"/>
      <c r="B17" s="2">
        <v>41.627564999999997</v>
      </c>
      <c r="C17" s="2">
        <v>-70.861408999999995</v>
      </c>
    </row>
    <row r="20" spans="1:4" x14ac:dyDescent="0.2">
      <c r="A20" s="16" t="s">
        <v>41</v>
      </c>
      <c r="B20" s="2">
        <v>41.627977999999999</v>
      </c>
      <c r="C20" s="2">
        <v>-70.861436999999995</v>
      </c>
    </row>
    <row r="21" spans="1:4" x14ac:dyDescent="0.2">
      <c r="A21" s="17"/>
      <c r="B21" s="2">
        <v>41.627564999999997</v>
      </c>
      <c r="C21" s="2">
        <v>-70.861408999999995</v>
      </c>
    </row>
    <row r="22" spans="1:4" x14ac:dyDescent="0.2">
      <c r="A22" s="17"/>
      <c r="B22" s="2">
        <v>41.627986999999997</v>
      </c>
      <c r="C22" s="2">
        <v>-70.861290999999994</v>
      </c>
    </row>
    <row r="23" spans="1:4" ht="16" x14ac:dyDescent="0.2">
      <c r="A23" s="18"/>
      <c r="B23" s="2">
        <v>41.627569000000001</v>
      </c>
      <c r="C23" s="2">
        <v>-70.861260999999999</v>
      </c>
      <c r="D23" s="1"/>
    </row>
    <row r="26" spans="1:4" x14ac:dyDescent="0.2">
      <c r="A26" s="16" t="s">
        <v>40</v>
      </c>
      <c r="B26" s="2">
        <v>41.627986999999997</v>
      </c>
      <c r="C26" s="2">
        <v>-70.861290999999994</v>
      </c>
    </row>
    <row r="27" spans="1:4" x14ac:dyDescent="0.2">
      <c r="A27" s="17"/>
      <c r="B27" s="2">
        <v>41.627569000000001</v>
      </c>
      <c r="C27" s="2">
        <v>-70.861260999999999</v>
      </c>
    </row>
    <row r="28" spans="1:4" x14ac:dyDescent="0.2">
      <c r="A28" s="17"/>
      <c r="B28" s="2">
        <v>41.627988999999999</v>
      </c>
      <c r="C28" s="2">
        <v>-70.861132999999995</v>
      </c>
    </row>
    <row r="29" spans="1:4" ht="16" x14ac:dyDescent="0.2">
      <c r="A29" s="18"/>
      <c r="B29" s="2">
        <v>41.627571000000003</v>
      </c>
      <c r="C29" s="2">
        <v>-70.861110999999994</v>
      </c>
      <c r="D29" s="1"/>
    </row>
    <row r="30" spans="1:4" ht="16" x14ac:dyDescent="0.2">
      <c r="D30" s="1"/>
    </row>
    <row r="31" spans="1:4" ht="16" x14ac:dyDescent="0.2">
      <c r="A31" s="16" t="s">
        <v>39</v>
      </c>
      <c r="B31" s="2">
        <v>41.627988999999999</v>
      </c>
      <c r="C31" s="2">
        <v>-70.861132999999995</v>
      </c>
      <c r="D31" s="1"/>
    </row>
    <row r="32" spans="1:4" x14ac:dyDescent="0.2">
      <c r="A32" s="17"/>
      <c r="B32" s="2">
        <v>41.627571000000003</v>
      </c>
      <c r="C32" s="2">
        <v>-70.861110999999994</v>
      </c>
    </row>
    <row r="33" spans="1:3" x14ac:dyDescent="0.2">
      <c r="A33" s="17"/>
      <c r="B33" s="2">
        <v>41.627994999999999</v>
      </c>
      <c r="C33" s="2">
        <v>-70.860781000000003</v>
      </c>
    </row>
    <row r="34" spans="1:3" x14ac:dyDescent="0.2">
      <c r="A34" s="18"/>
      <c r="B34" s="2">
        <v>41.627557000000003</v>
      </c>
      <c r="C34" s="2">
        <v>-70.860971000000006</v>
      </c>
    </row>
  </sheetData>
  <mergeCells count="5">
    <mergeCell ref="A7:A11"/>
    <mergeCell ref="A14:A17"/>
    <mergeCell ref="A20:A23"/>
    <mergeCell ref="A26:A29"/>
    <mergeCell ref="A31:A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142C-6071-41E2-A73C-96FBBDF55189}">
  <dimension ref="A3:I20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9.33203125" customWidth="1"/>
    <col min="2" max="2" width="18.33203125" customWidth="1"/>
    <col min="3" max="3" width="18.6640625" customWidth="1"/>
    <col min="4" max="4" width="17.1640625" customWidth="1"/>
    <col min="5" max="5" width="18.83203125" customWidth="1"/>
    <col min="6" max="6" width="20.5" customWidth="1"/>
    <col min="8" max="8" width="29.33203125" customWidth="1"/>
  </cols>
  <sheetData>
    <row r="3" spans="1:9" ht="32" x14ac:dyDescent="0.2">
      <c r="A3" t="s">
        <v>0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62</v>
      </c>
      <c r="H3" s="12" t="s">
        <v>76</v>
      </c>
      <c r="I3" s="7">
        <v>176647</v>
      </c>
    </row>
    <row r="4" spans="1:9" x14ac:dyDescent="0.2">
      <c r="B4" s="2" t="s">
        <v>32</v>
      </c>
      <c r="C4" s="2">
        <v>36277</v>
      </c>
      <c r="D4" s="8">
        <v>44131</v>
      </c>
      <c r="E4" s="2">
        <v>36277</v>
      </c>
      <c r="F4" s="2">
        <v>94.6</v>
      </c>
    </row>
    <row r="5" spans="1:9" x14ac:dyDescent="0.2">
      <c r="B5" s="2" t="s">
        <v>48</v>
      </c>
      <c r="C5" s="2" t="s">
        <v>54</v>
      </c>
      <c r="D5" s="8">
        <v>44132</v>
      </c>
      <c r="E5" s="2">
        <v>23795</v>
      </c>
      <c r="F5" s="2">
        <v>91.5</v>
      </c>
    </row>
    <row r="6" spans="1:9" x14ac:dyDescent="0.2">
      <c r="B6" s="2" t="s">
        <v>49</v>
      </c>
      <c r="C6" s="2"/>
      <c r="D6" s="8">
        <v>44141</v>
      </c>
      <c r="E6" s="2">
        <v>23853</v>
      </c>
      <c r="F6" s="2">
        <v>95.1</v>
      </c>
    </row>
    <row r="7" spans="1:9" ht="32" x14ac:dyDescent="0.2">
      <c r="B7" s="2" t="s">
        <v>50</v>
      </c>
      <c r="C7" s="2" t="s">
        <v>55</v>
      </c>
      <c r="D7" s="9" t="s">
        <v>67</v>
      </c>
      <c r="E7" s="2">
        <v>28415</v>
      </c>
      <c r="F7" s="2">
        <v>103.8</v>
      </c>
    </row>
    <row r="8" spans="1:9" x14ac:dyDescent="0.2">
      <c r="B8" s="2" t="s">
        <v>51</v>
      </c>
      <c r="C8" s="2" t="s">
        <v>52</v>
      </c>
      <c r="D8" s="8">
        <v>44176</v>
      </c>
      <c r="E8" s="2">
        <v>28660</v>
      </c>
      <c r="F8" s="2">
        <v>98.5</v>
      </c>
    </row>
    <row r="9" spans="1:9" x14ac:dyDescent="0.2">
      <c r="B9" s="2" t="s">
        <v>75</v>
      </c>
      <c r="C9" s="2"/>
      <c r="D9" s="2"/>
      <c r="E9" s="2">
        <f>SUM(E4:E8)</f>
        <v>141000</v>
      </c>
      <c r="F9" s="2">
        <f>AVERAGE(F4:F8)</f>
        <v>96.7</v>
      </c>
      <c r="G9" t="s">
        <v>64</v>
      </c>
    </row>
    <row r="11" spans="1:9" x14ac:dyDescent="0.2">
      <c r="A11" t="s">
        <v>73</v>
      </c>
      <c r="B11" s="2" t="s">
        <v>51</v>
      </c>
      <c r="C11" s="2" t="s">
        <v>52</v>
      </c>
      <c r="D11" s="8">
        <v>44308</v>
      </c>
      <c r="E11" s="2">
        <v>16500</v>
      </c>
      <c r="F11" s="2">
        <v>91</v>
      </c>
    </row>
    <row r="12" spans="1:9" x14ac:dyDescent="0.2">
      <c r="B12" t="s">
        <v>32</v>
      </c>
      <c r="C12" t="s">
        <v>53</v>
      </c>
      <c r="D12" s="14">
        <v>44336</v>
      </c>
      <c r="E12" s="7">
        <v>12818</v>
      </c>
      <c r="F12">
        <v>75</v>
      </c>
    </row>
    <row r="14" spans="1:9" x14ac:dyDescent="0.2">
      <c r="E14">
        <f>E8+E11</f>
        <v>45160</v>
      </c>
    </row>
    <row r="20" spans="2:5" x14ac:dyDescent="0.2">
      <c r="B20" t="s">
        <v>77</v>
      </c>
      <c r="E20">
        <f>SUM(E9:E19)</f>
        <v>215478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677A-C3B5-4BF5-834D-5955378D598D}">
  <dimension ref="A4:H22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1.5" customWidth="1"/>
    <col min="2" max="2" width="13.6640625" customWidth="1"/>
    <col min="3" max="3" width="14.5" customWidth="1"/>
    <col min="4" max="4" width="16.5" customWidth="1"/>
  </cols>
  <sheetData>
    <row r="4" spans="1:8" ht="16" x14ac:dyDescent="0.2">
      <c r="A4" s="19" t="s">
        <v>5</v>
      </c>
      <c r="B4" s="3" t="s">
        <v>8</v>
      </c>
      <c r="C4" s="3" t="s">
        <v>6</v>
      </c>
      <c r="D4" s="3" t="s">
        <v>7</v>
      </c>
      <c r="G4" t="s">
        <v>1</v>
      </c>
      <c r="H4" t="s">
        <v>2</v>
      </c>
    </row>
    <row r="5" spans="1:8" ht="16" x14ac:dyDescent="0.2">
      <c r="A5" s="19"/>
      <c r="B5" s="3">
        <v>1</v>
      </c>
      <c r="C5" s="6" t="s">
        <v>9</v>
      </c>
      <c r="D5" s="5" t="s">
        <v>3</v>
      </c>
      <c r="G5" t="s">
        <v>11</v>
      </c>
      <c r="H5" t="s">
        <v>12</v>
      </c>
    </row>
    <row r="6" spans="1:8" ht="16" x14ac:dyDescent="0.2">
      <c r="A6" s="19"/>
      <c r="B6" s="3">
        <v>2</v>
      </c>
      <c r="C6" s="6" t="s">
        <v>22</v>
      </c>
      <c r="D6" s="5" t="s">
        <v>19</v>
      </c>
      <c r="G6" t="s">
        <v>13</v>
      </c>
      <c r="H6" t="s">
        <v>16</v>
      </c>
    </row>
    <row r="7" spans="1:8" ht="17" x14ac:dyDescent="0.2">
      <c r="A7" s="19"/>
      <c r="B7" s="3">
        <v>3</v>
      </c>
      <c r="C7" s="4" t="s">
        <v>21</v>
      </c>
      <c r="D7" s="5" t="s">
        <v>20</v>
      </c>
      <c r="G7" t="s">
        <v>14</v>
      </c>
      <c r="H7" t="s">
        <v>17</v>
      </c>
    </row>
    <row r="8" spans="1:8" ht="16" x14ac:dyDescent="0.2">
      <c r="A8" s="19"/>
      <c r="B8" s="3">
        <v>4</v>
      </c>
      <c r="C8" s="6" t="s">
        <v>10</v>
      </c>
      <c r="D8" s="5" t="s">
        <v>4</v>
      </c>
      <c r="G8" t="s">
        <v>15</v>
      </c>
      <c r="H8" t="s">
        <v>18</v>
      </c>
    </row>
    <row r="9" spans="1:8" ht="16" x14ac:dyDescent="0.2">
      <c r="B9" s="1"/>
      <c r="C9" s="1"/>
      <c r="D9" s="1"/>
    </row>
    <row r="12" spans="1:8" x14ac:dyDescent="0.2">
      <c r="A12" t="s">
        <v>70</v>
      </c>
    </row>
    <row r="13" spans="1:8" ht="16" x14ac:dyDescent="0.2">
      <c r="A13" s="16" t="s">
        <v>71</v>
      </c>
      <c r="B13" s="6" t="s">
        <v>9</v>
      </c>
      <c r="C13" s="5" t="s">
        <v>3</v>
      </c>
    </row>
    <row r="14" spans="1:8" ht="16" x14ac:dyDescent="0.2">
      <c r="A14" s="17"/>
      <c r="B14" s="6" t="s">
        <v>10</v>
      </c>
      <c r="C14" s="5" t="s">
        <v>4</v>
      </c>
    </row>
    <row r="15" spans="1:8" x14ac:dyDescent="0.2">
      <c r="A15" s="17"/>
      <c r="B15" s="2" t="s">
        <v>33</v>
      </c>
      <c r="C15" s="2">
        <v>70.608261999999996</v>
      </c>
    </row>
    <row r="16" spans="1:8" x14ac:dyDescent="0.2">
      <c r="A16" s="18"/>
      <c r="B16" s="2" t="s">
        <v>34</v>
      </c>
      <c r="C16" s="2">
        <v>70.608029000000002</v>
      </c>
    </row>
    <row r="17" spans="1:3" x14ac:dyDescent="0.2">
      <c r="A17" s="11"/>
    </row>
    <row r="18" spans="1:3" x14ac:dyDescent="0.2">
      <c r="A18" s="11"/>
    </row>
    <row r="19" spans="1:3" x14ac:dyDescent="0.2">
      <c r="A19" s="16" t="s">
        <v>72</v>
      </c>
      <c r="B19" s="2" t="s">
        <v>35</v>
      </c>
      <c r="C19" s="2">
        <v>-70.607506000000001</v>
      </c>
    </row>
    <row r="20" spans="1:3" x14ac:dyDescent="0.2">
      <c r="A20" s="17"/>
      <c r="B20" s="2" t="s">
        <v>36</v>
      </c>
      <c r="C20" s="2">
        <v>-70.607395999999994</v>
      </c>
    </row>
    <row r="21" spans="1:3" x14ac:dyDescent="0.2">
      <c r="A21" s="17"/>
      <c r="B21" s="2" t="s">
        <v>37</v>
      </c>
      <c r="C21" s="2">
        <v>-70.607495999999998</v>
      </c>
    </row>
    <row r="22" spans="1:3" x14ac:dyDescent="0.2">
      <c r="A22" s="18"/>
      <c r="B22" s="2" t="s">
        <v>38</v>
      </c>
      <c r="C22" s="2">
        <v>-70.607618000000002</v>
      </c>
    </row>
  </sheetData>
  <mergeCells count="3">
    <mergeCell ref="A4:A8"/>
    <mergeCell ref="A13:A16"/>
    <mergeCell ref="A19:A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46F6-FED8-45F1-B1D0-58392AA3D90F}">
  <dimension ref="A3:I15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2" max="2" width="19" customWidth="1"/>
    <col min="3" max="3" width="17.5" customWidth="1"/>
    <col min="4" max="4" width="15.6640625" customWidth="1"/>
    <col min="5" max="5" width="19.83203125" customWidth="1"/>
    <col min="6" max="6" width="16" customWidth="1"/>
    <col min="8" max="8" width="20.1640625" customWidth="1"/>
  </cols>
  <sheetData>
    <row r="3" spans="1:9" ht="16" x14ac:dyDescent="0.2"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H3" s="12" t="s">
        <v>66</v>
      </c>
      <c r="I3" s="7">
        <v>176647</v>
      </c>
    </row>
    <row r="4" spans="1:9" ht="32" x14ac:dyDescent="0.2">
      <c r="B4" s="2" t="s">
        <v>56</v>
      </c>
      <c r="C4" s="2" t="s">
        <v>59</v>
      </c>
      <c r="D4" s="10" t="s">
        <v>68</v>
      </c>
      <c r="E4" s="2">
        <v>16912</v>
      </c>
      <c r="F4" s="2">
        <v>115.8</v>
      </c>
    </row>
    <row r="5" spans="1:9" x14ac:dyDescent="0.2">
      <c r="B5" s="2" t="s">
        <v>57</v>
      </c>
      <c r="C5" s="2" t="s">
        <v>60</v>
      </c>
      <c r="D5" s="8">
        <v>44187</v>
      </c>
      <c r="E5" s="2">
        <v>15400</v>
      </c>
      <c r="F5" s="2">
        <v>68</v>
      </c>
    </row>
    <row r="6" spans="1:9" x14ac:dyDescent="0.2">
      <c r="B6" s="2" t="s">
        <v>58</v>
      </c>
      <c r="C6" s="2" t="s">
        <v>61</v>
      </c>
      <c r="D6" s="8">
        <v>44187</v>
      </c>
      <c r="E6" s="2">
        <v>3335</v>
      </c>
      <c r="F6" s="2">
        <v>111</v>
      </c>
    </row>
    <row r="7" spans="1:9" x14ac:dyDescent="0.2">
      <c r="B7" s="2" t="s">
        <v>63</v>
      </c>
      <c r="C7" s="2"/>
      <c r="D7" s="2"/>
      <c r="E7" s="2">
        <f>SUM(E4:E6)</f>
        <v>35647</v>
      </c>
      <c r="F7" s="2">
        <f>AVERAGE(F4:F6)</f>
        <v>98.266666666666666</v>
      </c>
      <c r="G7" t="s">
        <v>65</v>
      </c>
    </row>
    <row r="9" spans="1:9" x14ac:dyDescent="0.2">
      <c r="A9" t="s">
        <v>74</v>
      </c>
      <c r="B9" s="2" t="s">
        <v>57</v>
      </c>
      <c r="C9" s="2" t="s">
        <v>60</v>
      </c>
      <c r="D9" s="8">
        <v>44295</v>
      </c>
      <c r="E9" s="13">
        <v>6000</v>
      </c>
      <c r="F9" s="2">
        <v>49</v>
      </c>
    </row>
    <row r="10" spans="1:9" x14ac:dyDescent="0.2">
      <c r="B10" t="s">
        <v>56</v>
      </c>
      <c r="C10" t="s">
        <v>78</v>
      </c>
      <c r="D10" s="14">
        <v>41113</v>
      </c>
      <c r="E10" s="7">
        <v>13762</v>
      </c>
      <c r="G10" t="s">
        <v>79</v>
      </c>
    </row>
    <row r="15" spans="1:9" x14ac:dyDescent="0.2">
      <c r="E15">
        <f>E5+E6</f>
        <v>18735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Fairhaven, MA coordinates</vt:lpstr>
      <vt:lpstr>Fairhaven numbers</vt:lpstr>
      <vt:lpstr>Bourne, MA coordinates</vt:lpstr>
      <vt:lpstr>Bourne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skirk</dc:creator>
  <cp:lastModifiedBy>Microsoft Office User</cp:lastModifiedBy>
  <dcterms:created xsi:type="dcterms:W3CDTF">2021-01-22T18:43:12Z</dcterms:created>
  <dcterms:modified xsi:type="dcterms:W3CDTF">2023-02-27T23:30:55Z</dcterms:modified>
</cp:coreProperties>
</file>