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oribarley/Documents/TNC Internship/SOAR documents/WA/Squaxin/"/>
    </mc:Choice>
  </mc:AlternateContent>
  <xr:revisionPtr revIDLastSave="0" documentId="13_ncr:1_{1D60EE8D-3967-4F4F-8E95-5C28A1532D35}" xr6:coauthVersionLast="47" xr6:coauthVersionMax="47" xr10:uidLastSave="{00000000-0000-0000-0000-000000000000}"/>
  <bookViews>
    <workbookView xWindow="28800" yWindow="760" windowWidth="29080" windowHeight="19220" activeTab="2" xr2:uid="{00000000-000D-0000-FFFF-FFFF00000000}"/>
  </bookViews>
  <sheets>
    <sheet name="Counts" sheetId="10" r:id="rId1"/>
    <sheet name="Count Table" sheetId="11" r:id="rId2"/>
    <sheet name="OYST_LENGTH" sheetId="1" r:id="rId3"/>
    <sheet name="Live" sheetId="3" r:id="rId4"/>
    <sheet name="Sheet5" sheetId="5" r:id="rId5"/>
    <sheet name="Dead" sheetId="4" r:id="rId6"/>
    <sheet name="SAMPLE_CHAR" sheetId="2" r:id="rId7"/>
    <sheet name="Sheet2" sheetId="12" r:id="rId8"/>
  </sheets>
  <definedNames>
    <definedName name="_xlnm._FilterDatabase" localSheetId="2" hidden="1">OYST_LENGTH!$A$1:$G$208</definedName>
    <definedName name="_xlchart.v1.0" hidden="1">'Count Table'!$B$1</definedName>
    <definedName name="_xlchart.v1.1" hidden="1">'Count Table'!$B$2:$B$57</definedName>
    <definedName name="_xlchart.v1.2" hidden="1">'Count Table'!$N$3:$N$41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2" l="1"/>
  <c r="G74" i="2" s="1"/>
  <c r="K58" i="2"/>
  <c r="G71" i="2" s="1"/>
  <c r="J57" i="2"/>
  <c r="G66" i="2" s="1"/>
  <c r="K57" i="2"/>
  <c r="G57" i="2"/>
  <c r="H57" i="2"/>
  <c r="I57" i="2"/>
  <c r="G58" i="2"/>
  <c r="H58" i="2"/>
  <c r="I58" i="2"/>
  <c r="G69" i="2" s="1"/>
  <c r="J58" i="2"/>
  <c r="G70" i="2" s="1"/>
  <c r="F58" i="2"/>
  <c r="G68" i="2" s="1"/>
  <c r="F57" i="2"/>
  <c r="G63" i="2" s="1"/>
  <c r="G64" i="2" s="1"/>
  <c r="S93" i="3" l="1"/>
  <c r="R140" i="3"/>
  <c r="J11" i="12" l="1"/>
  <c r="J9" i="12"/>
  <c r="J14" i="12"/>
  <c r="J13" i="12"/>
  <c r="J5" i="12"/>
  <c r="J21" i="12"/>
  <c r="J16" i="12"/>
  <c r="J20" i="12"/>
  <c r="J12" i="12"/>
  <c r="J24" i="12"/>
  <c r="J22" i="12"/>
  <c r="J30" i="12"/>
  <c r="J15" i="12"/>
  <c r="J10" i="12"/>
  <c r="J6" i="12"/>
  <c r="J55" i="12"/>
  <c r="J8" i="12"/>
  <c r="J4" i="12"/>
  <c r="J7" i="12"/>
  <c r="J39" i="12"/>
  <c r="J44" i="12"/>
  <c r="J46" i="12"/>
  <c r="J34" i="12"/>
  <c r="J26" i="12"/>
  <c r="J19" i="12"/>
  <c r="J27" i="12"/>
  <c r="J33" i="12"/>
  <c r="J45" i="12"/>
  <c r="J38" i="12"/>
  <c r="J54" i="12"/>
  <c r="J25" i="12"/>
  <c r="J53" i="12"/>
  <c r="J43" i="12"/>
  <c r="J37" i="12"/>
  <c r="J52" i="12"/>
  <c r="J41" i="12"/>
  <c r="J36" i="12"/>
  <c r="J29" i="12"/>
  <c r="J17" i="12"/>
  <c r="J31" i="12"/>
  <c r="J28" i="12"/>
  <c r="J42" i="12"/>
  <c r="J40" i="12"/>
  <c r="J32" i="12"/>
  <c r="J35" i="12"/>
  <c r="J51" i="12"/>
  <c r="J18" i="12"/>
  <c r="J3" i="12"/>
  <c r="J2" i="12"/>
  <c r="J23" i="12"/>
  <c r="J50" i="12"/>
  <c r="J49" i="12"/>
  <c r="J48" i="12"/>
  <c r="J47" i="12"/>
  <c r="D57" i="10"/>
  <c r="L11" i="12" l="1"/>
  <c r="L55" i="2"/>
</calcChain>
</file>

<file path=xl/sharedStrings.xml><?xml version="1.0" encoding="utf-8"?>
<sst xmlns="http://schemas.openxmlformats.org/spreadsheetml/2006/main" count="1023" uniqueCount="53">
  <si>
    <t>Sample_Num</t>
  </si>
  <si>
    <t>Oyster_Num</t>
  </si>
  <si>
    <t>Length</t>
  </si>
  <si>
    <t>Attachment</t>
  </si>
  <si>
    <t>Note</t>
  </si>
  <si>
    <t>Dead</t>
  </si>
  <si>
    <t>C</t>
  </si>
  <si>
    <t>S</t>
  </si>
  <si>
    <t>Y</t>
  </si>
  <si>
    <t>NO LENGTH RECORDED</t>
  </si>
  <si>
    <t>SAME PIECE OF CULTCH AS 2,3, AND 4</t>
  </si>
  <si>
    <t>SPECIES</t>
  </si>
  <si>
    <t>O</t>
  </si>
  <si>
    <t>P</t>
  </si>
  <si>
    <t>PACIFIC OYSTER</t>
  </si>
  <si>
    <t>SAME PIECE OF CULTCH AS 1-5</t>
  </si>
  <si>
    <t>SUBSTRATE</t>
  </si>
  <si>
    <t>mud</t>
  </si>
  <si>
    <t>CultchCover%</t>
  </si>
  <si>
    <t>NOTE</t>
  </si>
  <si>
    <t>no % coverage recorded</t>
  </si>
  <si>
    <t>1 DRILL</t>
  </si>
  <si>
    <t>1 DRILL AND DRILL EGGS</t>
  </si>
  <si>
    <t>ALGAE COVER</t>
  </si>
  <si>
    <t>bin</t>
  </si>
  <si>
    <t>Grand Total</t>
  </si>
  <si>
    <t>DO</t>
  </si>
  <si>
    <t>Cultch</t>
  </si>
  <si>
    <t>Single</t>
  </si>
  <si>
    <t>Dead S</t>
  </si>
  <si>
    <t>Dead C</t>
  </si>
  <si>
    <t>Total Dead</t>
  </si>
  <si>
    <t>SampleNum</t>
  </si>
  <si>
    <t>Live_C</t>
  </si>
  <si>
    <t>Live_O</t>
  </si>
  <si>
    <t>Live_R</t>
  </si>
  <si>
    <t>Live_S</t>
  </si>
  <si>
    <t>Live_Total</t>
  </si>
  <si>
    <t>Dead_Total</t>
  </si>
  <si>
    <t>Pacific_Total</t>
  </si>
  <si>
    <t>BIN</t>
  </si>
  <si>
    <t>Bin</t>
  </si>
  <si>
    <t>More</t>
  </si>
  <si>
    <t>Frequency</t>
  </si>
  <si>
    <t>cultch oysters (live)</t>
  </si>
  <si>
    <t>single oysters (live)</t>
  </si>
  <si>
    <t>live oysters</t>
  </si>
  <si>
    <t>culch oysters/ft2</t>
  </si>
  <si>
    <t>singles/ft2</t>
  </si>
  <si>
    <t>total Oysters/ft2</t>
  </si>
  <si>
    <t>dead oyster/ft2</t>
  </si>
  <si>
    <t>samples</t>
  </si>
  <si>
    <t>ft2 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</si>
</sst>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9" fontId="0" fillId="0" borderId="0" xfId="1" applyFon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Palela Bay Preplanting Oyster Population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Live!$Q$5:$Q$45</c:f>
              <c:numCache>
                <c:formatCode>General</c:formatCode>
                <c:ptCount val="4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</c:numCache>
            </c:numRef>
          </c:cat>
          <c:val>
            <c:numRef>
              <c:f>Live!$R$5:$R$45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19">
                  <c:v>5</c:v>
                </c:pt>
                <c:pt idx="20">
                  <c:v>12</c:v>
                </c:pt>
                <c:pt idx="21">
                  <c:v>15</c:v>
                </c:pt>
                <c:pt idx="22">
                  <c:v>8</c:v>
                </c:pt>
                <c:pt idx="23">
                  <c:v>9</c:v>
                </c:pt>
                <c:pt idx="24">
                  <c:v>7</c:v>
                </c:pt>
                <c:pt idx="25">
                  <c:v>6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0-4D47-A4C5-4790E2C7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927240"/>
        <c:axId val="808927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Live!$Q$5:$Q$45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Live!$Q$5:$Q$45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380-4D47-A4C5-4790E2C7C71F}"/>
                  </c:ext>
                </c:extLst>
              </c15:ser>
            </c15:filteredBarSeries>
          </c:ext>
        </c:extLst>
      </c:barChart>
      <c:catAx>
        <c:axId val="80892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Shell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27568"/>
        <c:crosses val="autoZero"/>
        <c:auto val="1"/>
        <c:lblAlgn val="ctr"/>
        <c:lblOffset val="100"/>
        <c:noMultiLvlLbl val="0"/>
      </c:catAx>
      <c:valAx>
        <c:axId val="8089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2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Single Olympia</a:t>
            </a:r>
            <a:r>
              <a:rPr lang="en-US" baseline="0"/>
              <a:t> Oysters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Live!$Q$51:$Q$91</c:f>
              <c:numCache>
                <c:formatCode>General</c:formatCode>
                <c:ptCount val="4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</c:numCache>
            </c:numRef>
          </c:cat>
          <c:val>
            <c:numRef>
              <c:f>Live!$R$51:$R$91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2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3-4B7D-B9E8-1BB73E08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050808"/>
        <c:axId val="815056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Live!$Q$51:$Q$91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Live!$Q$51:$Q$91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B3-4B7D-B9E8-1BB73E08509B}"/>
                  </c:ext>
                </c:extLst>
              </c15:ser>
            </c15:filteredBarSeries>
          </c:ext>
        </c:extLst>
      </c:barChart>
      <c:catAx>
        <c:axId val="81505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Shell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56384"/>
        <c:crosses val="autoZero"/>
        <c:auto val="1"/>
        <c:lblAlgn val="ctr"/>
        <c:lblOffset val="100"/>
        <c:noMultiLvlLbl val="0"/>
      </c:catAx>
      <c:valAx>
        <c:axId val="8150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5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Cultch attached Olympia Oysters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6652911701545E-2"/>
          <c:y val="0.17728386712397146"/>
          <c:w val="0.88701203911223947"/>
          <c:h val="0.679987762265913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Live!$Q$97:$Q$137</c:f>
              <c:numCache>
                <c:formatCode>General</c:formatCode>
                <c:ptCount val="4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</c:numCache>
            </c:numRef>
          </c:cat>
          <c:val>
            <c:numRef>
              <c:f>Live!$R$97:$R$137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7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A-40E5-8E1B-4698A0078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903336"/>
        <c:axId val="698903992"/>
      </c:barChart>
      <c:catAx>
        <c:axId val="69890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Shell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03992"/>
        <c:crosses val="autoZero"/>
        <c:auto val="1"/>
        <c:lblAlgn val="ctr"/>
        <c:lblOffset val="100"/>
        <c:noMultiLvlLbl val="0"/>
      </c:catAx>
      <c:valAx>
        <c:axId val="698903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0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 Oyster V. % Algae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Live_S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Sheet2!$Q$2:$Q$55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30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70</c:v>
                </c:pt>
                <c:pt idx="21">
                  <c:v>75</c:v>
                </c:pt>
                <c:pt idx="22">
                  <c:v>75</c:v>
                </c:pt>
                <c:pt idx="23">
                  <c:v>80</c:v>
                </c:pt>
                <c:pt idx="24">
                  <c:v>80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</c:numCache>
            </c:numRef>
          </c:xVal>
          <c:yVal>
            <c:numRef>
              <c:f>Sheet2!$R$2:$R$55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14</c:v>
                </c:pt>
                <c:pt idx="4">
                  <c:v>2</c:v>
                </c:pt>
                <c:pt idx="5">
                  <c:v>27</c:v>
                </c:pt>
                <c:pt idx="6">
                  <c:v>8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4-4C2E-B775-5E1AB23D0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30064"/>
        <c:axId val="520928752"/>
      </c:scatterChart>
      <c:valAx>
        <c:axId val="5209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28752"/>
        <c:crosses val="autoZero"/>
        <c:crossBetween val="midCat"/>
      </c:valAx>
      <c:valAx>
        <c:axId val="5209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3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Oysters per quadrat (2 ft</a:t>
            </a:r>
            <a:r>
              <a:rPr kumimoji="0" lang="en-US" sz="1400" b="0" i="0" u="none" strike="noStrike" kern="1200" cap="none" spc="0" normalizeH="0" baseline="3000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2</a:t>
            </a: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clusteredColumn" uniqueId="{1C507172-FE6F-4003-A71A-DBFFAD226078}">
          <cx:tx>
            <cx:txData>
              <cx:f>_xlchart.v1.0</cx:f>
              <cx:v>Grand Total</cx:v>
            </cx:txData>
          </cx:tx>
          <cx:dataId val="0"/>
          <cx:layoutPr>
            <cx:binning intervalClosed="r">
              <cx:binCount val="27"/>
            </cx:binning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9</xdr:row>
      <xdr:rowOff>57150</xdr:rowOff>
    </xdr:from>
    <xdr:to>
      <xdr:col>21</xdr:col>
      <xdr:colOff>419100</xdr:colOff>
      <xdr:row>23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0900" y="1771650"/>
              <a:ext cx="5016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463550</xdr:colOff>
      <xdr:row>9</xdr:row>
      <xdr:rowOff>171450</xdr:rowOff>
    </xdr:from>
    <xdr:to>
      <xdr:col>30</xdr:col>
      <xdr:colOff>158750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419100</xdr:colOff>
      <xdr:row>55</xdr:row>
      <xdr:rowOff>139700</xdr:rowOff>
    </xdr:from>
    <xdr:to>
      <xdr:col>29</xdr:col>
      <xdr:colOff>114300</xdr:colOff>
      <xdr:row>67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488950</xdr:colOff>
      <xdr:row>70</xdr:row>
      <xdr:rowOff>19050</xdr:rowOff>
    </xdr:from>
    <xdr:to>
      <xdr:col>29</xdr:col>
      <xdr:colOff>361950</xdr:colOff>
      <xdr:row>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12</xdr:row>
      <xdr:rowOff>180975</xdr:rowOff>
    </xdr:from>
    <xdr:to>
      <xdr:col>14</xdr:col>
      <xdr:colOff>114300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workbookViewId="0">
      <selection activeCell="M57" sqref="M57"/>
    </sheetView>
  </sheetViews>
  <sheetFormatPr baseColWidth="10" defaultColWidth="8.83203125" defaultRowHeight="15" x14ac:dyDescent="0.2"/>
  <cols>
    <col min="1" max="1" width="10.33203125" bestFit="1" customWidth="1"/>
    <col min="4" max="4" width="11.5" customWidth="1"/>
  </cols>
  <sheetData>
    <row r="1" spans="1:8" x14ac:dyDescent="0.2">
      <c r="A1" s="7" t="s">
        <v>32</v>
      </c>
      <c r="B1" s="7" t="s">
        <v>27</v>
      </c>
      <c r="C1" s="7" t="s">
        <v>28</v>
      </c>
      <c r="D1" s="7" t="s">
        <v>25</v>
      </c>
      <c r="E1" s="7" t="s">
        <v>30</v>
      </c>
      <c r="F1" s="7" t="s">
        <v>29</v>
      </c>
      <c r="G1" s="7" t="s">
        <v>31</v>
      </c>
    </row>
    <row r="2" spans="1:8" x14ac:dyDescent="0.2">
      <c r="A2">
        <v>210120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 s="2"/>
    </row>
    <row r="3" spans="1:8" x14ac:dyDescent="0.2">
      <c r="A3">
        <v>210121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2"/>
    </row>
    <row r="4" spans="1:8" x14ac:dyDescent="0.2">
      <c r="A4">
        <v>210122</v>
      </c>
      <c r="B4">
        <v>0</v>
      </c>
      <c r="C4">
        <v>1</v>
      </c>
      <c r="D4">
        <v>1</v>
      </c>
      <c r="E4">
        <v>1</v>
      </c>
      <c r="F4">
        <v>0</v>
      </c>
      <c r="G4">
        <v>1</v>
      </c>
      <c r="H4" s="2"/>
    </row>
    <row r="5" spans="1:8" x14ac:dyDescent="0.2">
      <c r="A5">
        <v>210123</v>
      </c>
      <c r="B5">
        <v>0</v>
      </c>
      <c r="C5">
        <v>0</v>
      </c>
      <c r="D5">
        <v>0</v>
      </c>
      <c r="E5">
        <v>2</v>
      </c>
      <c r="F5">
        <v>0</v>
      </c>
      <c r="G5">
        <v>2</v>
      </c>
      <c r="H5" s="2"/>
    </row>
    <row r="6" spans="1:8" x14ac:dyDescent="0.2">
      <c r="A6">
        <v>210124</v>
      </c>
      <c r="B6">
        <v>0</v>
      </c>
      <c r="C6">
        <v>2</v>
      </c>
      <c r="D6">
        <v>2</v>
      </c>
      <c r="E6">
        <v>0</v>
      </c>
      <c r="F6">
        <v>0</v>
      </c>
      <c r="G6">
        <v>0</v>
      </c>
      <c r="H6" s="2"/>
    </row>
    <row r="7" spans="1:8" x14ac:dyDescent="0.2">
      <c r="A7">
        <v>210125</v>
      </c>
      <c r="B7">
        <v>6</v>
      </c>
      <c r="C7">
        <v>0</v>
      </c>
      <c r="D7">
        <v>6</v>
      </c>
      <c r="E7">
        <v>1</v>
      </c>
      <c r="F7">
        <v>4</v>
      </c>
      <c r="G7">
        <v>5</v>
      </c>
      <c r="H7" s="2"/>
    </row>
    <row r="8" spans="1:8" x14ac:dyDescent="0.2">
      <c r="A8">
        <v>210126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 s="2"/>
    </row>
    <row r="9" spans="1:8" x14ac:dyDescent="0.2">
      <c r="A9">
        <v>210127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/>
    </row>
    <row r="10" spans="1:8" x14ac:dyDescent="0.2">
      <c r="A10">
        <v>210128</v>
      </c>
      <c r="B10">
        <v>2</v>
      </c>
      <c r="C10">
        <v>0</v>
      </c>
      <c r="D10">
        <v>2</v>
      </c>
      <c r="E10">
        <v>0</v>
      </c>
      <c r="F10">
        <v>0</v>
      </c>
      <c r="G10">
        <v>0</v>
      </c>
      <c r="H10" s="2"/>
    </row>
    <row r="11" spans="1:8" x14ac:dyDescent="0.2">
      <c r="A11">
        <v>210129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/>
    </row>
    <row r="12" spans="1:8" x14ac:dyDescent="0.2">
      <c r="A12">
        <v>210130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/>
    </row>
    <row r="13" spans="1:8" x14ac:dyDescent="0.2">
      <c r="A13">
        <v>210131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/>
    </row>
    <row r="14" spans="1:8" x14ac:dyDescent="0.2">
      <c r="A14">
        <v>210132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/>
    </row>
    <row r="15" spans="1:8" x14ac:dyDescent="0.2">
      <c r="A15">
        <v>210133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 s="2"/>
    </row>
    <row r="16" spans="1:8" x14ac:dyDescent="0.2">
      <c r="A16">
        <v>210134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/>
    </row>
    <row r="17" spans="1:8" x14ac:dyDescent="0.2">
      <c r="A17">
        <v>210135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/>
    </row>
    <row r="18" spans="1:8" x14ac:dyDescent="0.2">
      <c r="A18">
        <v>210136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/>
    </row>
    <row r="19" spans="1:8" x14ac:dyDescent="0.2">
      <c r="A19">
        <v>210137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 s="2"/>
    </row>
    <row r="20" spans="1:8" x14ac:dyDescent="0.2">
      <c r="A20">
        <v>210138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/>
    </row>
    <row r="21" spans="1:8" x14ac:dyDescent="0.2">
      <c r="A21">
        <v>210139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</row>
    <row r="22" spans="1:8" x14ac:dyDescent="0.2">
      <c r="A22">
        <v>210140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8" x14ac:dyDescent="0.2">
      <c r="A23">
        <v>210141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8" x14ac:dyDescent="0.2">
      <c r="A24">
        <v>210142</v>
      </c>
      <c r="B24">
        <v>3</v>
      </c>
      <c r="C24">
        <v>1</v>
      </c>
      <c r="D24">
        <v>4</v>
      </c>
      <c r="E24">
        <v>1</v>
      </c>
      <c r="F24">
        <v>1</v>
      </c>
      <c r="G24">
        <v>2</v>
      </c>
    </row>
    <row r="25" spans="1:8" x14ac:dyDescent="0.2">
      <c r="A25">
        <v>210143</v>
      </c>
      <c r="B25">
        <v>4</v>
      </c>
      <c r="C25">
        <v>0</v>
      </c>
      <c r="D25">
        <v>4</v>
      </c>
      <c r="E25">
        <v>2</v>
      </c>
      <c r="F25">
        <v>0</v>
      </c>
      <c r="G25">
        <v>2</v>
      </c>
    </row>
    <row r="26" spans="1:8" x14ac:dyDescent="0.2">
      <c r="A26">
        <v>210144</v>
      </c>
      <c r="B26">
        <v>3</v>
      </c>
      <c r="C26">
        <v>1</v>
      </c>
      <c r="D26">
        <v>4</v>
      </c>
      <c r="E26">
        <v>0</v>
      </c>
      <c r="F26">
        <v>0</v>
      </c>
      <c r="G26">
        <v>0</v>
      </c>
    </row>
    <row r="27" spans="1:8" x14ac:dyDescent="0.2">
      <c r="A27">
        <v>210145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</row>
    <row r="28" spans="1:8" x14ac:dyDescent="0.2">
      <c r="A28">
        <v>210146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8" x14ac:dyDescent="0.2">
      <c r="A29">
        <v>210147</v>
      </c>
      <c r="B29">
        <v>2</v>
      </c>
      <c r="C29">
        <v>2</v>
      </c>
      <c r="D29">
        <v>4</v>
      </c>
      <c r="E29">
        <v>0</v>
      </c>
      <c r="F29">
        <v>0</v>
      </c>
      <c r="G29">
        <v>0</v>
      </c>
    </row>
    <row r="30" spans="1:8" x14ac:dyDescent="0.2">
      <c r="A30">
        <v>210148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8" x14ac:dyDescent="0.2">
      <c r="A31">
        <v>210149</v>
      </c>
      <c r="B31">
        <v>3</v>
      </c>
      <c r="C31">
        <v>1</v>
      </c>
      <c r="D31">
        <v>4</v>
      </c>
      <c r="E31">
        <v>1</v>
      </c>
      <c r="F31">
        <v>0</v>
      </c>
      <c r="G31">
        <v>1</v>
      </c>
    </row>
    <row r="32" spans="1:8" x14ac:dyDescent="0.2">
      <c r="A32">
        <v>210150</v>
      </c>
      <c r="B32">
        <v>1</v>
      </c>
      <c r="C32">
        <v>4</v>
      </c>
      <c r="D32">
        <v>5</v>
      </c>
      <c r="E32">
        <v>0</v>
      </c>
      <c r="F32">
        <v>0</v>
      </c>
      <c r="G32">
        <v>0</v>
      </c>
    </row>
    <row r="33" spans="1:7" x14ac:dyDescent="0.2">
      <c r="A33">
        <v>210151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210152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210153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210154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</row>
    <row r="37" spans="1:7" x14ac:dyDescent="0.2">
      <c r="A37">
        <v>210155</v>
      </c>
      <c r="B37">
        <v>0</v>
      </c>
      <c r="C37">
        <v>27</v>
      </c>
      <c r="D37">
        <v>27</v>
      </c>
      <c r="E37">
        <v>0</v>
      </c>
      <c r="F37">
        <v>2</v>
      </c>
      <c r="G37">
        <v>2</v>
      </c>
    </row>
    <row r="38" spans="1:7" x14ac:dyDescent="0.2">
      <c r="A38">
        <v>210156</v>
      </c>
      <c r="B38">
        <v>0</v>
      </c>
      <c r="C38">
        <v>7</v>
      </c>
      <c r="D38">
        <v>7</v>
      </c>
      <c r="E38">
        <v>0</v>
      </c>
      <c r="F38">
        <v>3</v>
      </c>
      <c r="G38">
        <v>3</v>
      </c>
    </row>
    <row r="39" spans="1:7" x14ac:dyDescent="0.2">
      <c r="A39">
        <v>210157</v>
      </c>
      <c r="B39">
        <v>0</v>
      </c>
      <c r="C39">
        <v>8</v>
      </c>
      <c r="D39">
        <v>8</v>
      </c>
      <c r="E39">
        <v>0</v>
      </c>
      <c r="F39">
        <v>2</v>
      </c>
      <c r="G39">
        <v>2</v>
      </c>
    </row>
    <row r="40" spans="1:7" x14ac:dyDescent="0.2">
      <c r="A40">
        <v>210158</v>
      </c>
      <c r="B40">
        <v>1</v>
      </c>
      <c r="C40">
        <v>7</v>
      </c>
      <c r="D40">
        <v>8</v>
      </c>
      <c r="E40">
        <v>0</v>
      </c>
      <c r="F40">
        <v>0</v>
      </c>
      <c r="G40">
        <v>0</v>
      </c>
    </row>
    <row r="41" spans="1:7" x14ac:dyDescent="0.2">
      <c r="A41">
        <v>210159</v>
      </c>
      <c r="B41">
        <v>1</v>
      </c>
      <c r="C41">
        <v>2</v>
      </c>
      <c r="D41">
        <v>3</v>
      </c>
      <c r="E41">
        <v>0</v>
      </c>
      <c r="F41">
        <v>0</v>
      </c>
      <c r="G41">
        <v>0</v>
      </c>
    </row>
    <row r="42" spans="1:7" x14ac:dyDescent="0.2">
      <c r="A42">
        <v>210160</v>
      </c>
      <c r="B42">
        <v>0</v>
      </c>
      <c r="C42">
        <v>15</v>
      </c>
      <c r="D42">
        <v>15</v>
      </c>
      <c r="E42">
        <v>0</v>
      </c>
      <c r="F42">
        <v>2</v>
      </c>
      <c r="G42">
        <v>2</v>
      </c>
    </row>
    <row r="43" spans="1:7" x14ac:dyDescent="0.2">
      <c r="A43">
        <v>210161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210162</v>
      </c>
      <c r="B44">
        <v>0</v>
      </c>
      <c r="C44">
        <v>2</v>
      </c>
      <c r="D44">
        <v>2</v>
      </c>
      <c r="E44">
        <v>1</v>
      </c>
      <c r="F44">
        <v>0</v>
      </c>
      <c r="G44">
        <v>1</v>
      </c>
    </row>
    <row r="45" spans="1:7" x14ac:dyDescent="0.2">
      <c r="A45">
        <v>210163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</row>
    <row r="46" spans="1:7" x14ac:dyDescent="0.2">
      <c r="A46">
        <v>210164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210165</v>
      </c>
      <c r="B47">
        <v>0</v>
      </c>
      <c r="C47">
        <v>6</v>
      </c>
      <c r="D47">
        <v>6</v>
      </c>
      <c r="E47">
        <v>0</v>
      </c>
      <c r="F47">
        <v>1</v>
      </c>
      <c r="G47">
        <v>1</v>
      </c>
    </row>
    <row r="48" spans="1:7" x14ac:dyDescent="0.2">
      <c r="A48">
        <v>210166</v>
      </c>
      <c r="B48">
        <v>4</v>
      </c>
      <c r="C48">
        <v>0</v>
      </c>
      <c r="D48">
        <v>4</v>
      </c>
      <c r="E48">
        <v>1</v>
      </c>
      <c r="F48">
        <v>0</v>
      </c>
      <c r="G48">
        <v>1</v>
      </c>
    </row>
    <row r="49" spans="1:7" x14ac:dyDescent="0.2">
      <c r="A49">
        <v>210167</v>
      </c>
      <c r="B49">
        <v>9</v>
      </c>
      <c r="C49">
        <v>1</v>
      </c>
      <c r="D49">
        <v>10</v>
      </c>
      <c r="E49">
        <v>0</v>
      </c>
      <c r="F49">
        <v>0</v>
      </c>
      <c r="G49">
        <v>0</v>
      </c>
    </row>
    <row r="50" spans="1:7" x14ac:dyDescent="0.2">
      <c r="A50">
        <v>210168</v>
      </c>
      <c r="B50">
        <v>0</v>
      </c>
      <c r="C50">
        <v>5</v>
      </c>
      <c r="D50">
        <v>5</v>
      </c>
      <c r="E50">
        <v>0</v>
      </c>
      <c r="F50">
        <v>0</v>
      </c>
      <c r="G50">
        <v>0</v>
      </c>
    </row>
    <row r="51" spans="1:7" x14ac:dyDescent="0.2">
      <c r="A51">
        <v>210169</v>
      </c>
      <c r="B51">
        <v>0</v>
      </c>
      <c r="C51">
        <v>14</v>
      </c>
      <c r="D51">
        <v>14</v>
      </c>
      <c r="E51">
        <v>0</v>
      </c>
      <c r="F51">
        <v>1</v>
      </c>
      <c r="G51">
        <v>1</v>
      </c>
    </row>
    <row r="52" spans="1:7" x14ac:dyDescent="0.2">
      <c r="A52">
        <v>210170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</row>
    <row r="53" spans="1:7" x14ac:dyDescent="0.2">
      <c r="A53">
        <v>210171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>
        <v>210172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>
        <v>210173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7" spans="1:7" x14ac:dyDescent="0.2">
      <c r="D57">
        <f>AVERAGE(D2:D55)</f>
        <v>2.8148148148148149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workbookViewId="0">
      <selection activeCell="Q31" sqref="Q31"/>
    </sheetView>
  </sheetViews>
  <sheetFormatPr baseColWidth="10" defaultColWidth="8.83203125" defaultRowHeight="15" x14ac:dyDescent="0.2"/>
  <cols>
    <col min="2" max="2" width="11.5" customWidth="1"/>
  </cols>
  <sheetData>
    <row r="1" spans="1:14" x14ac:dyDescent="0.2">
      <c r="A1" s="7" t="s">
        <v>32</v>
      </c>
      <c r="B1" s="7" t="s">
        <v>25</v>
      </c>
      <c r="C1" s="7" t="s">
        <v>27</v>
      </c>
      <c r="D1" s="7" t="s">
        <v>28</v>
      </c>
      <c r="F1" s="7" t="s">
        <v>30</v>
      </c>
      <c r="G1" s="7" t="s">
        <v>29</v>
      </c>
      <c r="H1" s="7" t="s">
        <v>31</v>
      </c>
    </row>
    <row r="2" spans="1:14" x14ac:dyDescent="0.2">
      <c r="A2">
        <v>210120</v>
      </c>
      <c r="B2">
        <v>1</v>
      </c>
      <c r="C2">
        <v>0</v>
      </c>
      <c r="D2">
        <v>1</v>
      </c>
      <c r="F2">
        <v>0</v>
      </c>
      <c r="G2">
        <v>0</v>
      </c>
      <c r="H2">
        <v>0</v>
      </c>
    </row>
    <row r="3" spans="1:14" x14ac:dyDescent="0.2">
      <c r="A3">
        <v>210121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</row>
    <row r="4" spans="1:14" x14ac:dyDescent="0.2">
      <c r="A4">
        <v>210122</v>
      </c>
      <c r="B4">
        <v>1</v>
      </c>
      <c r="C4">
        <v>0</v>
      </c>
      <c r="D4">
        <v>1</v>
      </c>
      <c r="F4">
        <v>1</v>
      </c>
      <c r="G4">
        <v>0</v>
      </c>
      <c r="H4">
        <v>1</v>
      </c>
    </row>
    <row r="5" spans="1:14" x14ac:dyDescent="0.2">
      <c r="A5">
        <v>210123</v>
      </c>
      <c r="B5">
        <v>0</v>
      </c>
      <c r="C5">
        <v>0</v>
      </c>
      <c r="D5">
        <v>0</v>
      </c>
      <c r="F5">
        <v>2</v>
      </c>
      <c r="G5">
        <v>0</v>
      </c>
      <c r="H5">
        <v>2</v>
      </c>
    </row>
    <row r="6" spans="1:14" x14ac:dyDescent="0.2">
      <c r="A6">
        <v>210124</v>
      </c>
      <c r="B6">
        <v>2</v>
      </c>
      <c r="C6">
        <v>0</v>
      </c>
      <c r="D6">
        <v>2</v>
      </c>
      <c r="F6">
        <v>0</v>
      </c>
      <c r="G6">
        <v>0</v>
      </c>
      <c r="H6">
        <v>0</v>
      </c>
    </row>
    <row r="7" spans="1:14" x14ac:dyDescent="0.2">
      <c r="A7">
        <v>210125</v>
      </c>
      <c r="B7">
        <v>6</v>
      </c>
      <c r="C7">
        <v>6</v>
      </c>
      <c r="D7">
        <v>0</v>
      </c>
      <c r="F7">
        <v>1</v>
      </c>
      <c r="G7">
        <v>4</v>
      </c>
      <c r="H7">
        <v>5</v>
      </c>
    </row>
    <row r="8" spans="1:14" x14ac:dyDescent="0.2">
      <c r="A8">
        <v>210126</v>
      </c>
      <c r="B8">
        <v>1</v>
      </c>
      <c r="C8">
        <v>0</v>
      </c>
      <c r="D8">
        <v>1</v>
      </c>
      <c r="F8">
        <v>0</v>
      </c>
      <c r="G8">
        <v>0</v>
      </c>
      <c r="H8">
        <v>0</v>
      </c>
    </row>
    <row r="9" spans="1:14" x14ac:dyDescent="0.2">
      <c r="A9">
        <v>210127</v>
      </c>
      <c r="B9">
        <v>0</v>
      </c>
      <c r="C9">
        <v>0</v>
      </c>
      <c r="D9">
        <v>0</v>
      </c>
      <c r="F9">
        <v>0</v>
      </c>
      <c r="G9">
        <v>0</v>
      </c>
      <c r="H9">
        <v>0</v>
      </c>
    </row>
    <row r="10" spans="1:14" x14ac:dyDescent="0.2">
      <c r="A10">
        <v>210128</v>
      </c>
      <c r="B10">
        <v>2</v>
      </c>
      <c r="C10">
        <v>2</v>
      </c>
      <c r="D10">
        <v>0</v>
      </c>
      <c r="F10">
        <v>0</v>
      </c>
      <c r="G10">
        <v>0</v>
      </c>
      <c r="H10">
        <v>0</v>
      </c>
    </row>
    <row r="11" spans="1:14" x14ac:dyDescent="0.2">
      <c r="A11">
        <v>210129</v>
      </c>
      <c r="B11">
        <v>0</v>
      </c>
      <c r="C11">
        <v>0</v>
      </c>
      <c r="D11">
        <v>0</v>
      </c>
      <c r="F11">
        <v>0</v>
      </c>
      <c r="G11">
        <v>0</v>
      </c>
      <c r="H11">
        <v>0</v>
      </c>
    </row>
    <row r="12" spans="1:14" x14ac:dyDescent="0.2">
      <c r="A12">
        <v>210130</v>
      </c>
      <c r="B12">
        <v>0</v>
      </c>
      <c r="C12">
        <v>0</v>
      </c>
      <c r="D12">
        <v>0</v>
      </c>
      <c r="F12">
        <v>0</v>
      </c>
      <c r="G12">
        <v>0</v>
      </c>
      <c r="H12">
        <v>0</v>
      </c>
    </row>
    <row r="13" spans="1:14" x14ac:dyDescent="0.2">
      <c r="A13">
        <v>210131</v>
      </c>
      <c r="B13">
        <v>0</v>
      </c>
      <c r="C13">
        <v>0</v>
      </c>
      <c r="D13">
        <v>0</v>
      </c>
      <c r="F13">
        <v>0</v>
      </c>
      <c r="G13">
        <v>0</v>
      </c>
      <c r="H13">
        <v>0</v>
      </c>
      <c r="M13" t="s">
        <v>40</v>
      </c>
    </row>
    <row r="14" spans="1:14" x14ac:dyDescent="0.2">
      <c r="A14">
        <v>210132</v>
      </c>
      <c r="B14">
        <v>0</v>
      </c>
      <c r="C14">
        <v>0</v>
      </c>
      <c r="D14">
        <v>0</v>
      </c>
      <c r="F14">
        <v>0</v>
      </c>
      <c r="G14">
        <v>0</v>
      </c>
      <c r="H14">
        <v>0</v>
      </c>
      <c r="N14">
        <v>0</v>
      </c>
    </row>
    <row r="15" spans="1:14" x14ac:dyDescent="0.2">
      <c r="A15">
        <v>210133</v>
      </c>
      <c r="B15">
        <v>1</v>
      </c>
      <c r="C15">
        <v>1</v>
      </c>
      <c r="D15">
        <v>0</v>
      </c>
      <c r="F15">
        <v>0</v>
      </c>
      <c r="G15">
        <v>0</v>
      </c>
      <c r="H15">
        <v>0</v>
      </c>
      <c r="N15">
        <v>1</v>
      </c>
    </row>
    <row r="16" spans="1:14" x14ac:dyDescent="0.2">
      <c r="A16">
        <v>210134</v>
      </c>
      <c r="B16">
        <v>0</v>
      </c>
      <c r="C16">
        <v>0</v>
      </c>
      <c r="D16">
        <v>0</v>
      </c>
      <c r="F16">
        <v>0</v>
      </c>
      <c r="G16">
        <v>0</v>
      </c>
      <c r="H16">
        <v>0</v>
      </c>
      <c r="N16">
        <v>2</v>
      </c>
    </row>
    <row r="17" spans="1:14" x14ac:dyDescent="0.2">
      <c r="A17">
        <v>210135</v>
      </c>
      <c r="B17">
        <v>0</v>
      </c>
      <c r="C17">
        <v>0</v>
      </c>
      <c r="D17">
        <v>0</v>
      </c>
      <c r="F17">
        <v>0</v>
      </c>
      <c r="G17">
        <v>0</v>
      </c>
      <c r="H17">
        <v>0</v>
      </c>
      <c r="N17">
        <v>3</v>
      </c>
    </row>
    <row r="18" spans="1:14" x14ac:dyDescent="0.2">
      <c r="A18">
        <v>210136</v>
      </c>
      <c r="B18">
        <v>0</v>
      </c>
      <c r="C18">
        <v>0</v>
      </c>
      <c r="D18">
        <v>0</v>
      </c>
      <c r="F18">
        <v>0</v>
      </c>
      <c r="G18">
        <v>0</v>
      </c>
      <c r="H18">
        <v>0</v>
      </c>
      <c r="N18">
        <v>4</v>
      </c>
    </row>
    <row r="19" spans="1:14" x14ac:dyDescent="0.2">
      <c r="A19">
        <v>210137</v>
      </c>
      <c r="B19">
        <v>0</v>
      </c>
      <c r="C19">
        <v>0</v>
      </c>
      <c r="D19">
        <v>0</v>
      </c>
      <c r="F19">
        <v>0</v>
      </c>
      <c r="G19">
        <v>1</v>
      </c>
      <c r="H19">
        <v>1</v>
      </c>
      <c r="N19">
        <v>5</v>
      </c>
    </row>
    <row r="20" spans="1:14" x14ac:dyDescent="0.2">
      <c r="A20">
        <v>210138</v>
      </c>
      <c r="B20">
        <v>0</v>
      </c>
      <c r="C20">
        <v>0</v>
      </c>
      <c r="D20">
        <v>0</v>
      </c>
      <c r="F20">
        <v>0</v>
      </c>
      <c r="G20">
        <v>0</v>
      </c>
      <c r="H20">
        <v>0</v>
      </c>
      <c r="N20">
        <v>6</v>
      </c>
    </row>
    <row r="21" spans="1:14" x14ac:dyDescent="0.2">
      <c r="A21">
        <v>210139</v>
      </c>
      <c r="B21">
        <v>1</v>
      </c>
      <c r="C21">
        <v>1</v>
      </c>
      <c r="D21">
        <v>0</v>
      </c>
      <c r="F21">
        <v>0</v>
      </c>
      <c r="G21">
        <v>0</v>
      </c>
      <c r="H21">
        <v>0</v>
      </c>
      <c r="N21">
        <v>7</v>
      </c>
    </row>
    <row r="22" spans="1:14" x14ac:dyDescent="0.2">
      <c r="A22">
        <v>210140</v>
      </c>
      <c r="B22">
        <v>0</v>
      </c>
      <c r="C22">
        <v>0</v>
      </c>
      <c r="D22">
        <v>0</v>
      </c>
      <c r="F22">
        <v>0</v>
      </c>
      <c r="G22">
        <v>0</v>
      </c>
      <c r="H22">
        <v>0</v>
      </c>
      <c r="N22">
        <v>8</v>
      </c>
    </row>
    <row r="23" spans="1:14" x14ac:dyDescent="0.2">
      <c r="A23">
        <v>210141</v>
      </c>
      <c r="B23">
        <v>0</v>
      </c>
      <c r="C23">
        <v>0</v>
      </c>
      <c r="D23">
        <v>0</v>
      </c>
      <c r="F23">
        <v>0</v>
      </c>
      <c r="G23">
        <v>0</v>
      </c>
      <c r="H23">
        <v>0</v>
      </c>
      <c r="N23">
        <v>9</v>
      </c>
    </row>
    <row r="24" spans="1:14" x14ac:dyDescent="0.2">
      <c r="A24">
        <v>210142</v>
      </c>
      <c r="B24">
        <v>4</v>
      </c>
      <c r="C24">
        <v>3</v>
      </c>
      <c r="D24">
        <v>1</v>
      </c>
      <c r="F24">
        <v>1</v>
      </c>
      <c r="G24">
        <v>1</v>
      </c>
      <c r="H24">
        <v>2</v>
      </c>
      <c r="N24">
        <v>10</v>
      </c>
    </row>
    <row r="25" spans="1:14" x14ac:dyDescent="0.2">
      <c r="A25">
        <v>210143</v>
      </c>
      <c r="B25">
        <v>4</v>
      </c>
      <c r="C25">
        <v>4</v>
      </c>
      <c r="D25">
        <v>0</v>
      </c>
      <c r="F25">
        <v>2</v>
      </c>
      <c r="G25">
        <v>0</v>
      </c>
      <c r="H25">
        <v>2</v>
      </c>
      <c r="N25">
        <v>11</v>
      </c>
    </row>
    <row r="26" spans="1:14" x14ac:dyDescent="0.2">
      <c r="A26">
        <v>210144</v>
      </c>
      <c r="B26">
        <v>4</v>
      </c>
      <c r="C26">
        <v>3</v>
      </c>
      <c r="D26">
        <v>1</v>
      </c>
      <c r="F26">
        <v>0</v>
      </c>
      <c r="G26">
        <v>0</v>
      </c>
      <c r="H26">
        <v>0</v>
      </c>
      <c r="N26">
        <v>12</v>
      </c>
    </row>
    <row r="27" spans="1:14" x14ac:dyDescent="0.2">
      <c r="A27">
        <v>210145</v>
      </c>
      <c r="B27">
        <v>1</v>
      </c>
      <c r="C27">
        <v>1</v>
      </c>
      <c r="D27">
        <v>0</v>
      </c>
      <c r="F27">
        <v>0</v>
      </c>
      <c r="G27">
        <v>0</v>
      </c>
      <c r="H27">
        <v>0</v>
      </c>
      <c r="N27">
        <v>13</v>
      </c>
    </row>
    <row r="28" spans="1:14" x14ac:dyDescent="0.2">
      <c r="A28">
        <v>210146</v>
      </c>
      <c r="B28">
        <v>0</v>
      </c>
      <c r="C28">
        <v>0</v>
      </c>
      <c r="D28">
        <v>0</v>
      </c>
      <c r="F28">
        <v>0</v>
      </c>
      <c r="G28">
        <v>0</v>
      </c>
      <c r="H28">
        <v>0</v>
      </c>
      <c r="N28">
        <v>14</v>
      </c>
    </row>
    <row r="29" spans="1:14" x14ac:dyDescent="0.2">
      <c r="A29">
        <v>210147</v>
      </c>
      <c r="B29">
        <v>4</v>
      </c>
      <c r="C29">
        <v>2</v>
      </c>
      <c r="D29">
        <v>2</v>
      </c>
      <c r="F29">
        <v>0</v>
      </c>
      <c r="G29">
        <v>0</v>
      </c>
      <c r="H29">
        <v>0</v>
      </c>
      <c r="N29">
        <v>15</v>
      </c>
    </row>
    <row r="30" spans="1:14" x14ac:dyDescent="0.2">
      <c r="A30">
        <v>210148</v>
      </c>
      <c r="B30">
        <v>0</v>
      </c>
      <c r="C30">
        <v>0</v>
      </c>
      <c r="D30">
        <v>0</v>
      </c>
      <c r="F30">
        <v>0</v>
      </c>
      <c r="G30">
        <v>0</v>
      </c>
      <c r="H30">
        <v>0</v>
      </c>
      <c r="N30">
        <v>16</v>
      </c>
    </row>
    <row r="31" spans="1:14" x14ac:dyDescent="0.2">
      <c r="A31">
        <v>210149</v>
      </c>
      <c r="B31">
        <v>4</v>
      </c>
      <c r="C31">
        <v>3</v>
      </c>
      <c r="D31">
        <v>1</v>
      </c>
      <c r="F31">
        <v>1</v>
      </c>
      <c r="G31">
        <v>0</v>
      </c>
      <c r="H31">
        <v>1</v>
      </c>
      <c r="N31">
        <v>17</v>
      </c>
    </row>
    <row r="32" spans="1:14" x14ac:dyDescent="0.2">
      <c r="A32">
        <v>210150</v>
      </c>
      <c r="B32">
        <v>5</v>
      </c>
      <c r="C32">
        <v>1</v>
      </c>
      <c r="D32">
        <v>4</v>
      </c>
      <c r="F32">
        <v>0</v>
      </c>
      <c r="G32">
        <v>0</v>
      </c>
      <c r="H32">
        <v>0</v>
      </c>
      <c r="N32">
        <v>18</v>
      </c>
    </row>
    <row r="33" spans="1:14" x14ac:dyDescent="0.2">
      <c r="A33">
        <v>210151</v>
      </c>
      <c r="B33">
        <v>0</v>
      </c>
      <c r="C33">
        <v>0</v>
      </c>
      <c r="D33">
        <v>0</v>
      </c>
      <c r="F33">
        <v>0</v>
      </c>
      <c r="G33">
        <v>0</v>
      </c>
      <c r="H33">
        <v>0</v>
      </c>
      <c r="N33">
        <v>19</v>
      </c>
    </row>
    <row r="34" spans="1:14" x14ac:dyDescent="0.2">
      <c r="A34">
        <v>210152</v>
      </c>
      <c r="B34">
        <v>0</v>
      </c>
      <c r="C34">
        <v>0</v>
      </c>
      <c r="D34">
        <v>0</v>
      </c>
      <c r="F34">
        <v>0</v>
      </c>
      <c r="G34">
        <v>0</v>
      </c>
      <c r="H34">
        <v>0</v>
      </c>
      <c r="N34">
        <v>20</v>
      </c>
    </row>
    <row r="35" spans="1:14" x14ac:dyDescent="0.2">
      <c r="A35">
        <v>210153</v>
      </c>
      <c r="B35">
        <v>0</v>
      </c>
      <c r="C35">
        <v>0</v>
      </c>
      <c r="D35">
        <v>0</v>
      </c>
      <c r="F35">
        <v>0</v>
      </c>
      <c r="G35">
        <v>0</v>
      </c>
      <c r="H35">
        <v>0</v>
      </c>
      <c r="N35">
        <v>21</v>
      </c>
    </row>
    <row r="36" spans="1:14" x14ac:dyDescent="0.2">
      <c r="A36">
        <v>210154</v>
      </c>
      <c r="B36">
        <v>1</v>
      </c>
      <c r="C36">
        <v>0</v>
      </c>
      <c r="D36">
        <v>1</v>
      </c>
      <c r="F36">
        <v>0</v>
      </c>
      <c r="G36">
        <v>1</v>
      </c>
      <c r="H36">
        <v>1</v>
      </c>
      <c r="N36">
        <v>22</v>
      </c>
    </row>
    <row r="37" spans="1:14" x14ac:dyDescent="0.2">
      <c r="A37">
        <v>210155</v>
      </c>
      <c r="B37">
        <v>27</v>
      </c>
      <c r="C37">
        <v>0</v>
      </c>
      <c r="D37">
        <v>27</v>
      </c>
      <c r="F37">
        <v>0</v>
      </c>
      <c r="G37">
        <v>2</v>
      </c>
      <c r="H37">
        <v>2</v>
      </c>
      <c r="N37">
        <v>23</v>
      </c>
    </row>
    <row r="38" spans="1:14" x14ac:dyDescent="0.2">
      <c r="A38">
        <v>210156</v>
      </c>
      <c r="B38">
        <v>7</v>
      </c>
      <c r="C38">
        <v>0</v>
      </c>
      <c r="D38">
        <v>7</v>
      </c>
      <c r="F38">
        <v>0</v>
      </c>
      <c r="G38">
        <v>3</v>
      </c>
      <c r="H38">
        <v>3</v>
      </c>
      <c r="N38">
        <v>24</v>
      </c>
    </row>
    <row r="39" spans="1:14" x14ac:dyDescent="0.2">
      <c r="A39">
        <v>210157</v>
      </c>
      <c r="B39">
        <v>8</v>
      </c>
      <c r="C39">
        <v>0</v>
      </c>
      <c r="D39">
        <v>8</v>
      </c>
      <c r="F39">
        <v>0</v>
      </c>
      <c r="G39">
        <v>2</v>
      </c>
      <c r="H39">
        <v>2</v>
      </c>
      <c r="N39">
        <v>25</v>
      </c>
    </row>
    <row r="40" spans="1:14" x14ac:dyDescent="0.2">
      <c r="A40">
        <v>210158</v>
      </c>
      <c r="B40">
        <v>8</v>
      </c>
      <c r="C40">
        <v>1</v>
      </c>
      <c r="D40">
        <v>7</v>
      </c>
      <c r="F40">
        <v>0</v>
      </c>
      <c r="G40">
        <v>0</v>
      </c>
      <c r="H40">
        <v>0</v>
      </c>
      <c r="N40">
        <v>26</v>
      </c>
    </row>
    <row r="41" spans="1:14" x14ac:dyDescent="0.2">
      <c r="A41">
        <v>210159</v>
      </c>
      <c r="B41">
        <v>3</v>
      </c>
      <c r="C41">
        <v>1</v>
      </c>
      <c r="D41">
        <v>2</v>
      </c>
      <c r="F41">
        <v>0</v>
      </c>
      <c r="G41">
        <v>0</v>
      </c>
      <c r="H41">
        <v>0</v>
      </c>
      <c r="N41">
        <v>27</v>
      </c>
    </row>
    <row r="42" spans="1:14" x14ac:dyDescent="0.2">
      <c r="A42">
        <v>210160</v>
      </c>
      <c r="B42">
        <v>15</v>
      </c>
      <c r="C42">
        <v>0</v>
      </c>
      <c r="D42">
        <v>15</v>
      </c>
      <c r="F42">
        <v>0</v>
      </c>
      <c r="G42">
        <v>2</v>
      </c>
      <c r="H42">
        <v>2</v>
      </c>
    </row>
    <row r="43" spans="1:14" x14ac:dyDescent="0.2">
      <c r="A43">
        <v>210161</v>
      </c>
      <c r="B43">
        <v>0</v>
      </c>
      <c r="C43">
        <v>0</v>
      </c>
      <c r="D43">
        <v>0</v>
      </c>
      <c r="F43">
        <v>0</v>
      </c>
      <c r="G43">
        <v>0</v>
      </c>
      <c r="H43">
        <v>0</v>
      </c>
    </row>
    <row r="44" spans="1:14" x14ac:dyDescent="0.2">
      <c r="A44">
        <v>210162</v>
      </c>
      <c r="B44">
        <v>2</v>
      </c>
      <c r="C44">
        <v>0</v>
      </c>
      <c r="D44">
        <v>2</v>
      </c>
      <c r="F44">
        <v>1</v>
      </c>
      <c r="G44">
        <v>0</v>
      </c>
      <c r="H44">
        <v>1</v>
      </c>
    </row>
    <row r="45" spans="1:14" x14ac:dyDescent="0.2">
      <c r="A45">
        <v>210163</v>
      </c>
      <c r="B45">
        <v>0</v>
      </c>
      <c r="C45">
        <v>0</v>
      </c>
      <c r="D45">
        <v>0</v>
      </c>
      <c r="F45">
        <v>0</v>
      </c>
      <c r="G45">
        <v>1</v>
      </c>
      <c r="H45">
        <v>1</v>
      </c>
    </row>
    <row r="46" spans="1:14" x14ac:dyDescent="0.2">
      <c r="A46">
        <v>210164</v>
      </c>
      <c r="B46">
        <v>0</v>
      </c>
      <c r="C46">
        <v>0</v>
      </c>
      <c r="D46">
        <v>0</v>
      </c>
      <c r="F46">
        <v>0</v>
      </c>
      <c r="G46">
        <v>0</v>
      </c>
      <c r="H46">
        <v>0</v>
      </c>
    </row>
    <row r="47" spans="1:14" x14ac:dyDescent="0.2">
      <c r="A47">
        <v>210165</v>
      </c>
      <c r="B47">
        <v>6</v>
      </c>
      <c r="C47">
        <v>0</v>
      </c>
      <c r="D47">
        <v>6</v>
      </c>
      <c r="F47">
        <v>0</v>
      </c>
      <c r="G47">
        <v>1</v>
      </c>
      <c r="H47">
        <v>1</v>
      </c>
    </row>
    <row r="48" spans="1:14" x14ac:dyDescent="0.2">
      <c r="A48">
        <v>210166</v>
      </c>
      <c r="B48">
        <v>4</v>
      </c>
      <c r="C48">
        <v>4</v>
      </c>
      <c r="D48">
        <v>0</v>
      </c>
      <c r="F48">
        <v>1</v>
      </c>
      <c r="G48">
        <v>0</v>
      </c>
      <c r="H48">
        <v>1</v>
      </c>
    </row>
    <row r="49" spans="1:8" x14ac:dyDescent="0.2">
      <c r="A49">
        <v>210167</v>
      </c>
      <c r="B49">
        <v>10</v>
      </c>
      <c r="C49">
        <v>9</v>
      </c>
      <c r="D49">
        <v>1</v>
      </c>
      <c r="F49">
        <v>0</v>
      </c>
      <c r="G49">
        <v>0</v>
      </c>
      <c r="H49">
        <v>0</v>
      </c>
    </row>
    <row r="50" spans="1:8" x14ac:dyDescent="0.2">
      <c r="A50">
        <v>210168</v>
      </c>
      <c r="B50">
        <v>5</v>
      </c>
      <c r="C50">
        <v>0</v>
      </c>
      <c r="D50">
        <v>5</v>
      </c>
      <c r="F50">
        <v>0</v>
      </c>
      <c r="G50">
        <v>0</v>
      </c>
      <c r="H50">
        <v>0</v>
      </c>
    </row>
    <row r="51" spans="1:8" x14ac:dyDescent="0.2">
      <c r="A51">
        <v>210169</v>
      </c>
      <c r="B51">
        <v>14</v>
      </c>
      <c r="C51">
        <v>0</v>
      </c>
      <c r="D51">
        <v>14</v>
      </c>
      <c r="F51">
        <v>0</v>
      </c>
      <c r="G51">
        <v>1</v>
      </c>
      <c r="H51">
        <v>1</v>
      </c>
    </row>
    <row r="52" spans="1:8" x14ac:dyDescent="0.2">
      <c r="A52">
        <v>210170</v>
      </c>
      <c r="B52">
        <v>1</v>
      </c>
      <c r="C52">
        <v>1</v>
      </c>
      <c r="D52">
        <v>0</v>
      </c>
      <c r="F52">
        <v>0</v>
      </c>
      <c r="G52">
        <v>1</v>
      </c>
      <c r="H52">
        <v>1</v>
      </c>
    </row>
    <row r="53" spans="1:8" x14ac:dyDescent="0.2">
      <c r="A53">
        <v>210171</v>
      </c>
      <c r="B53">
        <v>0</v>
      </c>
      <c r="C53">
        <v>0</v>
      </c>
      <c r="D53">
        <v>0</v>
      </c>
      <c r="F53">
        <v>0</v>
      </c>
      <c r="G53">
        <v>0</v>
      </c>
      <c r="H53">
        <v>0</v>
      </c>
    </row>
    <row r="54" spans="1:8" x14ac:dyDescent="0.2">
      <c r="A54">
        <v>210172</v>
      </c>
      <c r="B54">
        <v>0</v>
      </c>
      <c r="C54">
        <v>0</v>
      </c>
      <c r="D54">
        <v>0</v>
      </c>
      <c r="F54">
        <v>0</v>
      </c>
      <c r="G54">
        <v>0</v>
      </c>
      <c r="H54">
        <v>0</v>
      </c>
    </row>
    <row r="55" spans="1:8" x14ac:dyDescent="0.2">
      <c r="A55">
        <v>210173</v>
      </c>
      <c r="B55">
        <v>0</v>
      </c>
      <c r="C55">
        <v>0</v>
      </c>
      <c r="D55">
        <v>0</v>
      </c>
      <c r="F55">
        <v>0</v>
      </c>
      <c r="G55">
        <v>0</v>
      </c>
      <c r="H5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8"/>
  <sheetViews>
    <sheetView tabSelected="1" workbookViewId="0">
      <selection activeCell="M38" sqref="M38"/>
    </sheetView>
  </sheetViews>
  <sheetFormatPr baseColWidth="10" defaultColWidth="8.83203125" defaultRowHeight="15" x14ac:dyDescent="0.2"/>
  <cols>
    <col min="1" max="1" width="12.1640625" customWidth="1"/>
    <col min="2" max="2" width="13" bestFit="1" customWidth="1"/>
    <col min="3" max="3" width="12" style="4" bestFit="1" customWidth="1"/>
    <col min="5" max="5" width="15.1640625" style="4" bestFit="1" customWidth="1"/>
  </cols>
  <sheetData>
    <row r="1" spans="1:7" x14ac:dyDescent="0.2">
      <c r="A1" s="1" t="s">
        <v>0</v>
      </c>
      <c r="B1" s="1" t="s">
        <v>1</v>
      </c>
      <c r="C1" s="3" t="s">
        <v>11</v>
      </c>
      <c r="D1" s="1" t="s">
        <v>2</v>
      </c>
      <c r="E1" s="3" t="s">
        <v>3</v>
      </c>
      <c r="F1" s="1" t="s">
        <v>5</v>
      </c>
      <c r="G1" s="1" t="s">
        <v>4</v>
      </c>
    </row>
    <row r="2" spans="1:7" x14ac:dyDescent="0.2">
      <c r="A2">
        <v>210131</v>
      </c>
      <c r="B2">
        <v>0</v>
      </c>
    </row>
    <row r="3" spans="1:7" x14ac:dyDescent="0.2">
      <c r="A3">
        <v>210130</v>
      </c>
      <c r="B3">
        <v>0</v>
      </c>
    </row>
    <row r="4" spans="1:7" x14ac:dyDescent="0.2">
      <c r="A4">
        <v>210129</v>
      </c>
      <c r="B4">
        <v>0</v>
      </c>
    </row>
    <row r="5" spans="1:7" x14ac:dyDescent="0.2">
      <c r="A5">
        <v>210133</v>
      </c>
      <c r="B5">
        <v>1</v>
      </c>
      <c r="C5" s="4" t="s">
        <v>12</v>
      </c>
      <c r="D5">
        <v>48</v>
      </c>
      <c r="E5" s="4" t="s">
        <v>6</v>
      </c>
    </row>
    <row r="6" spans="1:7" x14ac:dyDescent="0.2">
      <c r="A6">
        <v>210134</v>
      </c>
      <c r="B6">
        <v>0</v>
      </c>
    </row>
    <row r="7" spans="1:7" x14ac:dyDescent="0.2">
      <c r="A7">
        <v>210135</v>
      </c>
      <c r="B7">
        <v>0</v>
      </c>
    </row>
    <row r="8" spans="1:7" x14ac:dyDescent="0.2">
      <c r="A8">
        <v>210132</v>
      </c>
      <c r="B8">
        <v>0</v>
      </c>
    </row>
    <row r="9" spans="1:7" x14ac:dyDescent="0.2">
      <c r="A9">
        <v>210144</v>
      </c>
      <c r="B9">
        <v>1</v>
      </c>
      <c r="C9" s="4" t="s">
        <v>12</v>
      </c>
      <c r="D9">
        <v>49</v>
      </c>
      <c r="E9" s="4" t="s">
        <v>6</v>
      </c>
    </row>
    <row r="10" spans="1:7" x14ac:dyDescent="0.2">
      <c r="A10">
        <v>210144</v>
      </c>
      <c r="B10">
        <v>2</v>
      </c>
      <c r="C10" s="4" t="s">
        <v>12</v>
      </c>
      <c r="D10">
        <v>48</v>
      </c>
      <c r="E10" s="4" t="s">
        <v>6</v>
      </c>
    </row>
    <row r="11" spans="1:7" x14ac:dyDescent="0.2">
      <c r="A11">
        <v>210144</v>
      </c>
      <c r="B11">
        <v>3</v>
      </c>
      <c r="C11" s="4" t="s">
        <v>12</v>
      </c>
      <c r="D11">
        <v>42</v>
      </c>
      <c r="E11" s="4" t="s">
        <v>6</v>
      </c>
    </row>
    <row r="12" spans="1:7" x14ac:dyDescent="0.2">
      <c r="A12">
        <v>210144</v>
      </c>
      <c r="B12">
        <v>4</v>
      </c>
      <c r="C12" s="4" t="s">
        <v>12</v>
      </c>
      <c r="D12">
        <v>45</v>
      </c>
      <c r="E12" s="4" t="s">
        <v>7</v>
      </c>
    </row>
    <row r="13" spans="1:7" x14ac:dyDescent="0.2">
      <c r="A13">
        <v>210149</v>
      </c>
      <c r="B13">
        <v>1</v>
      </c>
      <c r="C13" s="4" t="s">
        <v>12</v>
      </c>
      <c r="D13">
        <v>52</v>
      </c>
      <c r="E13" s="4" t="s">
        <v>6</v>
      </c>
    </row>
    <row r="14" spans="1:7" x14ac:dyDescent="0.2">
      <c r="A14">
        <v>210149</v>
      </c>
      <c r="B14">
        <v>2</v>
      </c>
      <c r="C14" s="4" t="s">
        <v>12</v>
      </c>
      <c r="D14">
        <v>45</v>
      </c>
      <c r="E14" s="4" t="s">
        <v>6</v>
      </c>
    </row>
    <row r="15" spans="1:7" x14ac:dyDescent="0.2">
      <c r="A15">
        <v>210149</v>
      </c>
      <c r="B15">
        <v>3</v>
      </c>
      <c r="C15" s="4" t="s">
        <v>12</v>
      </c>
      <c r="D15">
        <v>44</v>
      </c>
      <c r="E15" s="4" t="s">
        <v>6</v>
      </c>
    </row>
    <row r="16" spans="1:7" x14ac:dyDescent="0.2">
      <c r="A16">
        <v>210149</v>
      </c>
      <c r="B16">
        <v>4</v>
      </c>
      <c r="C16" s="4" t="s">
        <v>26</v>
      </c>
      <c r="D16">
        <v>49</v>
      </c>
      <c r="E16" s="4" t="s">
        <v>6</v>
      </c>
      <c r="F16" t="s">
        <v>8</v>
      </c>
    </row>
    <row r="17" spans="1:7" x14ac:dyDescent="0.2">
      <c r="A17">
        <v>210149</v>
      </c>
      <c r="B17">
        <v>5</v>
      </c>
      <c r="C17" s="4" t="s">
        <v>12</v>
      </c>
      <c r="D17">
        <v>47</v>
      </c>
      <c r="E17" s="4" t="s">
        <v>7</v>
      </c>
    </row>
    <row r="18" spans="1:7" x14ac:dyDescent="0.2">
      <c r="A18">
        <v>210150</v>
      </c>
      <c r="B18">
        <v>1</v>
      </c>
      <c r="C18" s="4" t="s">
        <v>12</v>
      </c>
      <c r="D18">
        <v>39</v>
      </c>
      <c r="E18" s="4" t="s">
        <v>7</v>
      </c>
    </row>
    <row r="19" spans="1:7" x14ac:dyDescent="0.2">
      <c r="A19">
        <v>210150</v>
      </c>
      <c r="B19">
        <v>2</v>
      </c>
      <c r="C19" s="4" t="s">
        <v>12</v>
      </c>
      <c r="D19">
        <v>39</v>
      </c>
      <c r="E19" s="4" t="s">
        <v>7</v>
      </c>
    </row>
    <row r="20" spans="1:7" x14ac:dyDescent="0.2">
      <c r="A20">
        <v>210150</v>
      </c>
      <c r="B20">
        <v>3</v>
      </c>
      <c r="C20" s="4" t="s">
        <v>12</v>
      </c>
      <c r="D20">
        <v>37</v>
      </c>
      <c r="E20" s="4" t="s">
        <v>7</v>
      </c>
    </row>
    <row r="21" spans="1:7" x14ac:dyDescent="0.2">
      <c r="A21">
        <v>210150</v>
      </c>
      <c r="B21">
        <v>4</v>
      </c>
      <c r="C21" s="4" t="s">
        <v>12</v>
      </c>
      <c r="D21">
        <v>49</v>
      </c>
      <c r="E21" s="4" t="s">
        <v>6</v>
      </c>
    </row>
    <row r="22" spans="1:7" x14ac:dyDescent="0.2">
      <c r="A22">
        <v>210150</v>
      </c>
      <c r="B22">
        <v>5</v>
      </c>
      <c r="C22" s="4" t="s">
        <v>12</v>
      </c>
      <c r="D22">
        <v>46</v>
      </c>
      <c r="E22" s="4" t="s">
        <v>7</v>
      </c>
    </row>
    <row r="23" spans="1:7" x14ac:dyDescent="0.2">
      <c r="A23">
        <v>210158</v>
      </c>
      <c r="B23">
        <v>1</v>
      </c>
      <c r="C23" s="4" t="s">
        <v>12</v>
      </c>
      <c r="D23">
        <v>42</v>
      </c>
      <c r="E23" s="4" t="s">
        <v>7</v>
      </c>
    </row>
    <row r="24" spans="1:7" x14ac:dyDescent="0.2">
      <c r="A24">
        <v>210158</v>
      </c>
      <c r="B24">
        <v>2</v>
      </c>
      <c r="C24" s="4" t="s">
        <v>12</v>
      </c>
      <c r="D24">
        <v>43</v>
      </c>
      <c r="E24" s="4" t="s">
        <v>7</v>
      </c>
    </row>
    <row r="25" spans="1:7" x14ac:dyDescent="0.2">
      <c r="A25">
        <v>210158</v>
      </c>
      <c r="B25">
        <v>3</v>
      </c>
      <c r="C25" s="4" t="s">
        <v>12</v>
      </c>
      <c r="D25">
        <v>26</v>
      </c>
      <c r="E25" s="4" t="s">
        <v>7</v>
      </c>
    </row>
    <row r="26" spans="1:7" x14ac:dyDescent="0.2">
      <c r="A26">
        <v>210158</v>
      </c>
      <c r="B26">
        <v>4</v>
      </c>
      <c r="C26" s="4" t="s">
        <v>12</v>
      </c>
      <c r="D26">
        <v>36</v>
      </c>
      <c r="E26" s="4" t="s">
        <v>7</v>
      </c>
    </row>
    <row r="27" spans="1:7" x14ac:dyDescent="0.2">
      <c r="A27">
        <v>210158</v>
      </c>
      <c r="B27">
        <v>5</v>
      </c>
      <c r="C27" s="4" t="s">
        <v>12</v>
      </c>
      <c r="D27">
        <v>46</v>
      </c>
      <c r="E27" s="4" t="s">
        <v>7</v>
      </c>
    </row>
    <row r="28" spans="1:7" x14ac:dyDescent="0.2">
      <c r="A28">
        <v>210158</v>
      </c>
      <c r="B28">
        <v>6</v>
      </c>
      <c r="C28" s="4" t="s">
        <v>12</v>
      </c>
      <c r="D28">
        <v>34</v>
      </c>
      <c r="E28" s="4" t="s">
        <v>7</v>
      </c>
    </row>
    <row r="29" spans="1:7" x14ac:dyDescent="0.2">
      <c r="A29">
        <v>210158</v>
      </c>
      <c r="B29">
        <v>7</v>
      </c>
      <c r="C29" s="4" t="s">
        <v>13</v>
      </c>
      <c r="D29">
        <v>46</v>
      </c>
      <c r="E29" s="4" t="s">
        <v>7</v>
      </c>
      <c r="G29" t="s">
        <v>14</v>
      </c>
    </row>
    <row r="30" spans="1:7" x14ac:dyDescent="0.2">
      <c r="A30">
        <v>210158</v>
      </c>
      <c r="B30">
        <v>8</v>
      </c>
      <c r="C30" s="4" t="s">
        <v>12</v>
      </c>
      <c r="D30">
        <v>35</v>
      </c>
      <c r="E30" s="4" t="s">
        <v>7</v>
      </c>
    </row>
    <row r="31" spans="1:7" x14ac:dyDescent="0.2">
      <c r="A31">
        <v>210158</v>
      </c>
      <c r="B31">
        <v>9</v>
      </c>
      <c r="C31" s="4" t="s">
        <v>12</v>
      </c>
      <c r="D31">
        <v>46</v>
      </c>
      <c r="E31" s="4" t="s">
        <v>6</v>
      </c>
    </row>
    <row r="32" spans="1:7" x14ac:dyDescent="0.2">
      <c r="A32">
        <v>210159</v>
      </c>
      <c r="B32">
        <v>1</v>
      </c>
      <c r="C32" s="4" t="s">
        <v>12</v>
      </c>
      <c r="D32">
        <v>52</v>
      </c>
      <c r="E32" s="4" t="s">
        <v>6</v>
      </c>
    </row>
    <row r="33" spans="1:7" x14ac:dyDescent="0.2">
      <c r="A33">
        <v>210159</v>
      </c>
      <c r="B33">
        <v>2</v>
      </c>
      <c r="C33" s="4" t="s">
        <v>12</v>
      </c>
      <c r="D33">
        <v>55</v>
      </c>
      <c r="E33" s="4" t="s">
        <v>7</v>
      </c>
    </row>
    <row r="34" spans="1:7" x14ac:dyDescent="0.2">
      <c r="A34">
        <v>210159</v>
      </c>
      <c r="B34">
        <v>3</v>
      </c>
      <c r="C34" s="4" t="s">
        <v>12</v>
      </c>
      <c r="D34">
        <v>46</v>
      </c>
      <c r="E34" s="4" t="s">
        <v>7</v>
      </c>
    </row>
    <row r="35" spans="1:7" x14ac:dyDescent="0.2">
      <c r="A35">
        <v>210160</v>
      </c>
      <c r="B35">
        <v>1</v>
      </c>
      <c r="C35" s="4" t="s">
        <v>12</v>
      </c>
      <c r="D35">
        <v>47</v>
      </c>
      <c r="E35" s="4" t="s">
        <v>7</v>
      </c>
    </row>
    <row r="36" spans="1:7" x14ac:dyDescent="0.2">
      <c r="A36">
        <v>210160</v>
      </c>
      <c r="B36">
        <v>2</v>
      </c>
      <c r="C36" s="4" t="s">
        <v>12</v>
      </c>
      <c r="D36">
        <v>49</v>
      </c>
      <c r="E36" s="4" t="s">
        <v>7</v>
      </c>
    </row>
    <row r="37" spans="1:7" x14ac:dyDescent="0.2">
      <c r="A37">
        <v>210160</v>
      </c>
      <c r="B37">
        <v>3</v>
      </c>
      <c r="C37" s="4" t="s">
        <v>26</v>
      </c>
      <c r="D37">
        <v>35</v>
      </c>
      <c r="E37" s="4" t="s">
        <v>7</v>
      </c>
      <c r="F37" t="s">
        <v>8</v>
      </c>
    </row>
    <row r="38" spans="1:7" x14ac:dyDescent="0.2">
      <c r="A38">
        <v>210160</v>
      </c>
      <c r="B38">
        <v>4</v>
      </c>
      <c r="C38" s="4" t="s">
        <v>12</v>
      </c>
      <c r="D38">
        <v>49</v>
      </c>
      <c r="E38" s="4" t="s">
        <v>7</v>
      </c>
    </row>
    <row r="39" spans="1:7" x14ac:dyDescent="0.2">
      <c r="A39">
        <v>210160</v>
      </c>
      <c r="B39">
        <v>5</v>
      </c>
      <c r="C39" s="4" t="s">
        <v>12</v>
      </c>
      <c r="D39">
        <v>48</v>
      </c>
      <c r="E39" s="4" t="s">
        <v>7</v>
      </c>
    </row>
    <row r="40" spans="1:7" x14ac:dyDescent="0.2">
      <c r="A40">
        <v>210160</v>
      </c>
      <c r="B40">
        <v>6</v>
      </c>
      <c r="C40" s="4" t="s">
        <v>26</v>
      </c>
      <c r="D40">
        <v>35</v>
      </c>
      <c r="E40" s="4" t="s">
        <v>7</v>
      </c>
      <c r="F40" t="s">
        <v>8</v>
      </c>
      <c r="G40" t="s">
        <v>9</v>
      </c>
    </row>
    <row r="41" spans="1:7" x14ac:dyDescent="0.2">
      <c r="A41">
        <v>210160</v>
      </c>
      <c r="B41">
        <v>7</v>
      </c>
      <c r="C41" s="4" t="s">
        <v>12</v>
      </c>
      <c r="D41">
        <v>46</v>
      </c>
      <c r="E41" s="4" t="s">
        <v>7</v>
      </c>
    </row>
    <row r="42" spans="1:7" x14ac:dyDescent="0.2">
      <c r="A42">
        <v>210160</v>
      </c>
      <c r="B42">
        <v>8</v>
      </c>
      <c r="C42" s="4" t="s">
        <v>12</v>
      </c>
      <c r="D42">
        <v>38</v>
      </c>
      <c r="E42" s="4" t="s">
        <v>7</v>
      </c>
    </row>
    <row r="43" spans="1:7" x14ac:dyDescent="0.2">
      <c r="A43">
        <v>210160</v>
      </c>
      <c r="B43">
        <v>9</v>
      </c>
      <c r="C43" s="4" t="s">
        <v>12</v>
      </c>
      <c r="D43">
        <v>48</v>
      </c>
      <c r="E43" s="4" t="s">
        <v>7</v>
      </c>
    </row>
    <row r="44" spans="1:7" x14ac:dyDescent="0.2">
      <c r="A44">
        <v>210160</v>
      </c>
      <c r="B44">
        <v>10</v>
      </c>
      <c r="C44" s="4" t="s">
        <v>12</v>
      </c>
      <c r="D44">
        <v>25</v>
      </c>
      <c r="E44" s="4" t="s">
        <v>7</v>
      </c>
    </row>
    <row r="45" spans="1:7" x14ac:dyDescent="0.2">
      <c r="A45">
        <v>210160</v>
      </c>
      <c r="B45">
        <v>11</v>
      </c>
      <c r="C45" s="4" t="s">
        <v>12</v>
      </c>
      <c r="D45">
        <v>46</v>
      </c>
      <c r="E45" s="4" t="s">
        <v>7</v>
      </c>
    </row>
    <row r="46" spans="1:7" x14ac:dyDescent="0.2">
      <c r="A46">
        <v>210160</v>
      </c>
      <c r="B46">
        <v>12</v>
      </c>
      <c r="C46" s="4" t="s">
        <v>12</v>
      </c>
      <c r="D46">
        <v>30</v>
      </c>
      <c r="E46" s="4" t="s">
        <v>7</v>
      </c>
    </row>
    <row r="47" spans="1:7" x14ac:dyDescent="0.2">
      <c r="A47">
        <v>210160</v>
      </c>
      <c r="B47">
        <v>13</v>
      </c>
      <c r="C47" s="4" t="s">
        <v>12</v>
      </c>
      <c r="D47">
        <v>32</v>
      </c>
      <c r="E47" s="4" t="s">
        <v>7</v>
      </c>
    </row>
    <row r="48" spans="1:7" x14ac:dyDescent="0.2">
      <c r="A48">
        <v>210160</v>
      </c>
      <c r="B48">
        <v>14</v>
      </c>
      <c r="C48" s="4" t="s">
        <v>12</v>
      </c>
      <c r="D48">
        <v>44</v>
      </c>
      <c r="E48" s="4" t="s">
        <v>7</v>
      </c>
    </row>
    <row r="49" spans="1:6" x14ac:dyDescent="0.2">
      <c r="A49">
        <v>210160</v>
      </c>
      <c r="B49">
        <v>15</v>
      </c>
      <c r="C49" s="4" t="s">
        <v>12</v>
      </c>
      <c r="D49">
        <v>33</v>
      </c>
      <c r="E49" s="4" t="s">
        <v>7</v>
      </c>
    </row>
    <row r="50" spans="1:6" x14ac:dyDescent="0.2">
      <c r="A50">
        <v>210160</v>
      </c>
      <c r="B50">
        <v>16</v>
      </c>
      <c r="C50" s="4" t="s">
        <v>12</v>
      </c>
      <c r="D50">
        <v>45</v>
      </c>
      <c r="E50" s="4" t="s">
        <v>7</v>
      </c>
    </row>
    <row r="51" spans="1:6" x14ac:dyDescent="0.2">
      <c r="A51">
        <v>210160</v>
      </c>
      <c r="B51">
        <v>17</v>
      </c>
      <c r="C51" s="4" t="s">
        <v>12</v>
      </c>
      <c r="D51">
        <v>40</v>
      </c>
      <c r="E51" s="4" t="s">
        <v>7</v>
      </c>
    </row>
    <row r="52" spans="1:6" x14ac:dyDescent="0.2">
      <c r="A52">
        <v>210157</v>
      </c>
      <c r="B52">
        <v>1</v>
      </c>
      <c r="C52" s="4" t="s">
        <v>12</v>
      </c>
      <c r="D52">
        <v>38</v>
      </c>
      <c r="E52" s="4" t="s">
        <v>7</v>
      </c>
    </row>
    <row r="53" spans="1:6" x14ac:dyDescent="0.2">
      <c r="A53">
        <v>210157</v>
      </c>
      <c r="B53">
        <v>2</v>
      </c>
      <c r="C53" s="4" t="s">
        <v>12</v>
      </c>
      <c r="D53">
        <v>47</v>
      </c>
      <c r="E53" s="4" t="s">
        <v>7</v>
      </c>
    </row>
    <row r="54" spans="1:6" x14ac:dyDescent="0.2">
      <c r="A54">
        <v>210157</v>
      </c>
      <c r="B54">
        <v>3</v>
      </c>
      <c r="C54" s="4" t="s">
        <v>12</v>
      </c>
      <c r="D54">
        <v>37</v>
      </c>
      <c r="E54" s="4" t="s">
        <v>7</v>
      </c>
    </row>
    <row r="55" spans="1:6" x14ac:dyDescent="0.2">
      <c r="A55">
        <v>210157</v>
      </c>
      <c r="B55">
        <v>4</v>
      </c>
      <c r="C55" s="4" t="s">
        <v>26</v>
      </c>
      <c r="D55">
        <v>35</v>
      </c>
      <c r="E55" s="4" t="s">
        <v>7</v>
      </c>
      <c r="F55" t="s">
        <v>8</v>
      </c>
    </row>
    <row r="56" spans="1:6" x14ac:dyDescent="0.2">
      <c r="A56">
        <v>210157</v>
      </c>
      <c r="B56">
        <v>5</v>
      </c>
      <c r="C56" s="4" t="s">
        <v>12</v>
      </c>
      <c r="D56">
        <v>48</v>
      </c>
      <c r="E56" s="4" t="s">
        <v>7</v>
      </c>
    </row>
    <row r="57" spans="1:6" x14ac:dyDescent="0.2">
      <c r="A57">
        <v>210157</v>
      </c>
      <c r="B57">
        <v>6</v>
      </c>
      <c r="C57" s="4" t="s">
        <v>12</v>
      </c>
      <c r="D57">
        <v>43</v>
      </c>
      <c r="E57" s="4" t="s">
        <v>7</v>
      </c>
    </row>
    <row r="58" spans="1:6" x14ac:dyDescent="0.2">
      <c r="A58">
        <v>210157</v>
      </c>
      <c r="B58">
        <v>7</v>
      </c>
      <c r="C58" s="4" t="s">
        <v>26</v>
      </c>
      <c r="D58">
        <v>46</v>
      </c>
      <c r="E58" s="4" t="s">
        <v>7</v>
      </c>
      <c r="F58" t="s">
        <v>8</v>
      </c>
    </row>
    <row r="59" spans="1:6" x14ac:dyDescent="0.2">
      <c r="A59">
        <v>210157</v>
      </c>
      <c r="B59">
        <v>8</v>
      </c>
      <c r="C59" s="4" t="s">
        <v>12</v>
      </c>
      <c r="D59">
        <v>42</v>
      </c>
      <c r="E59" s="4" t="s">
        <v>7</v>
      </c>
    </row>
    <row r="60" spans="1:6" x14ac:dyDescent="0.2">
      <c r="A60">
        <v>210157</v>
      </c>
      <c r="B60">
        <v>9</v>
      </c>
      <c r="C60" s="4" t="s">
        <v>12</v>
      </c>
      <c r="D60">
        <v>39</v>
      </c>
      <c r="E60" s="4" t="s">
        <v>7</v>
      </c>
    </row>
    <row r="61" spans="1:6" x14ac:dyDescent="0.2">
      <c r="A61">
        <v>210157</v>
      </c>
      <c r="B61">
        <v>10</v>
      </c>
      <c r="C61" s="4" t="s">
        <v>12</v>
      </c>
      <c r="D61">
        <v>38</v>
      </c>
      <c r="E61" s="4" t="s">
        <v>7</v>
      </c>
    </row>
    <row r="62" spans="1:6" x14ac:dyDescent="0.2">
      <c r="A62">
        <v>210155</v>
      </c>
      <c r="B62">
        <v>1</v>
      </c>
      <c r="C62" s="4" t="s">
        <v>12</v>
      </c>
      <c r="D62">
        <v>45</v>
      </c>
      <c r="E62" s="4" t="s">
        <v>7</v>
      </c>
    </row>
    <row r="63" spans="1:6" x14ac:dyDescent="0.2">
      <c r="A63">
        <v>210155</v>
      </c>
      <c r="B63">
        <v>2</v>
      </c>
      <c r="C63" s="4" t="s">
        <v>12</v>
      </c>
      <c r="D63">
        <v>43</v>
      </c>
      <c r="E63" s="4" t="s">
        <v>7</v>
      </c>
    </row>
    <row r="64" spans="1:6" x14ac:dyDescent="0.2">
      <c r="A64">
        <v>210155</v>
      </c>
      <c r="B64">
        <v>3</v>
      </c>
      <c r="C64" s="4" t="s">
        <v>12</v>
      </c>
      <c r="D64">
        <v>46</v>
      </c>
      <c r="E64" s="4" t="s">
        <v>7</v>
      </c>
    </row>
    <row r="65" spans="1:6" x14ac:dyDescent="0.2">
      <c r="A65">
        <v>210155</v>
      </c>
      <c r="B65">
        <v>4</v>
      </c>
      <c r="C65" s="4" t="s">
        <v>12</v>
      </c>
      <c r="D65">
        <v>41</v>
      </c>
      <c r="E65" s="4" t="s">
        <v>7</v>
      </c>
    </row>
    <row r="66" spans="1:6" x14ac:dyDescent="0.2">
      <c r="A66">
        <v>210155</v>
      </c>
      <c r="B66">
        <v>5</v>
      </c>
      <c r="C66" s="4" t="s">
        <v>12</v>
      </c>
      <c r="D66">
        <v>33</v>
      </c>
      <c r="E66" s="4" t="s">
        <v>7</v>
      </c>
    </row>
    <row r="67" spans="1:6" x14ac:dyDescent="0.2">
      <c r="A67">
        <v>210155</v>
      </c>
      <c r="B67">
        <v>6</v>
      </c>
      <c r="C67" s="4" t="s">
        <v>12</v>
      </c>
      <c r="D67">
        <v>42</v>
      </c>
      <c r="E67" s="4" t="s">
        <v>7</v>
      </c>
    </row>
    <row r="68" spans="1:6" x14ac:dyDescent="0.2">
      <c r="A68">
        <v>210155</v>
      </c>
      <c r="B68">
        <v>7</v>
      </c>
      <c r="C68" s="4" t="s">
        <v>12</v>
      </c>
      <c r="D68">
        <v>48</v>
      </c>
      <c r="E68" s="4" t="s">
        <v>7</v>
      </c>
    </row>
    <row r="69" spans="1:6" x14ac:dyDescent="0.2">
      <c r="A69">
        <v>210155</v>
      </c>
      <c r="B69">
        <v>8</v>
      </c>
      <c r="C69" s="4" t="s">
        <v>12</v>
      </c>
      <c r="D69">
        <v>39</v>
      </c>
      <c r="E69" s="4" t="s">
        <v>7</v>
      </c>
    </row>
    <row r="70" spans="1:6" x14ac:dyDescent="0.2">
      <c r="A70">
        <v>210155</v>
      </c>
      <c r="B70">
        <v>9</v>
      </c>
      <c r="C70" s="4" t="s">
        <v>26</v>
      </c>
      <c r="D70">
        <v>40</v>
      </c>
      <c r="E70" s="4" t="s">
        <v>7</v>
      </c>
      <c r="F70" t="s">
        <v>8</v>
      </c>
    </row>
    <row r="71" spans="1:6" x14ac:dyDescent="0.2">
      <c r="A71">
        <v>210155</v>
      </c>
      <c r="B71">
        <v>10</v>
      </c>
      <c r="C71" s="4" t="s">
        <v>12</v>
      </c>
      <c r="D71">
        <v>39</v>
      </c>
      <c r="E71" s="4" t="s">
        <v>7</v>
      </c>
    </row>
    <row r="72" spans="1:6" x14ac:dyDescent="0.2">
      <c r="A72">
        <v>210155</v>
      </c>
      <c r="B72">
        <v>11</v>
      </c>
      <c r="C72" s="4" t="s">
        <v>12</v>
      </c>
      <c r="D72">
        <v>42</v>
      </c>
      <c r="E72" s="4" t="s">
        <v>7</v>
      </c>
    </row>
    <row r="73" spans="1:6" x14ac:dyDescent="0.2">
      <c r="A73">
        <v>210155</v>
      </c>
      <c r="B73">
        <v>12</v>
      </c>
      <c r="C73" s="4" t="s">
        <v>12</v>
      </c>
      <c r="D73">
        <v>41</v>
      </c>
      <c r="E73" s="4" t="s">
        <v>7</v>
      </c>
    </row>
    <row r="74" spans="1:6" x14ac:dyDescent="0.2">
      <c r="A74">
        <v>210155</v>
      </c>
      <c r="B74">
        <v>13</v>
      </c>
      <c r="C74" s="4" t="s">
        <v>12</v>
      </c>
      <c r="D74">
        <v>50</v>
      </c>
      <c r="E74" s="4" t="s">
        <v>7</v>
      </c>
    </row>
    <row r="75" spans="1:6" x14ac:dyDescent="0.2">
      <c r="A75">
        <v>210155</v>
      </c>
      <c r="B75">
        <v>14</v>
      </c>
      <c r="C75" s="4" t="s">
        <v>12</v>
      </c>
      <c r="D75">
        <v>47</v>
      </c>
      <c r="E75" s="4" t="s">
        <v>7</v>
      </c>
    </row>
    <row r="76" spans="1:6" x14ac:dyDescent="0.2">
      <c r="A76">
        <v>210155</v>
      </c>
      <c r="B76">
        <v>15</v>
      </c>
      <c r="C76" s="4" t="s">
        <v>12</v>
      </c>
      <c r="D76">
        <v>28</v>
      </c>
      <c r="E76" s="4" t="s">
        <v>7</v>
      </c>
    </row>
    <row r="77" spans="1:6" x14ac:dyDescent="0.2">
      <c r="A77">
        <v>210155</v>
      </c>
      <c r="B77">
        <v>16</v>
      </c>
      <c r="C77" s="4" t="s">
        <v>26</v>
      </c>
      <c r="D77">
        <v>31</v>
      </c>
      <c r="E77" s="4" t="s">
        <v>7</v>
      </c>
      <c r="F77" t="s">
        <v>8</v>
      </c>
    </row>
    <row r="78" spans="1:6" x14ac:dyDescent="0.2">
      <c r="A78">
        <v>210155</v>
      </c>
      <c r="B78">
        <v>17</v>
      </c>
      <c r="C78" s="4" t="s">
        <v>12</v>
      </c>
      <c r="D78">
        <v>38</v>
      </c>
      <c r="E78" s="4" t="s">
        <v>7</v>
      </c>
    </row>
    <row r="79" spans="1:6" x14ac:dyDescent="0.2">
      <c r="A79">
        <v>210155</v>
      </c>
      <c r="B79">
        <v>18</v>
      </c>
      <c r="C79" s="4" t="s">
        <v>12</v>
      </c>
      <c r="D79">
        <v>35</v>
      </c>
      <c r="E79" s="4" t="s">
        <v>7</v>
      </c>
    </row>
    <row r="80" spans="1:6" x14ac:dyDescent="0.2">
      <c r="A80">
        <v>210155</v>
      </c>
      <c r="B80">
        <v>19</v>
      </c>
      <c r="C80" s="4" t="s">
        <v>12</v>
      </c>
      <c r="D80">
        <v>41</v>
      </c>
      <c r="E80" s="4" t="s">
        <v>7</v>
      </c>
    </row>
    <row r="81" spans="1:6" x14ac:dyDescent="0.2">
      <c r="A81">
        <v>210155</v>
      </c>
      <c r="B81">
        <v>20</v>
      </c>
      <c r="C81" s="4" t="s">
        <v>12</v>
      </c>
      <c r="D81">
        <v>45</v>
      </c>
      <c r="E81" s="4" t="s">
        <v>7</v>
      </c>
    </row>
    <row r="82" spans="1:6" x14ac:dyDescent="0.2">
      <c r="A82">
        <v>210155</v>
      </c>
      <c r="B82">
        <v>21</v>
      </c>
      <c r="C82" s="4" t="s">
        <v>12</v>
      </c>
      <c r="D82">
        <v>36</v>
      </c>
      <c r="E82" s="4" t="s">
        <v>7</v>
      </c>
    </row>
    <row r="83" spans="1:6" x14ac:dyDescent="0.2">
      <c r="A83">
        <v>210155</v>
      </c>
      <c r="B83">
        <v>22</v>
      </c>
      <c r="C83" s="4" t="s">
        <v>12</v>
      </c>
      <c r="D83">
        <v>36</v>
      </c>
      <c r="E83" s="4" t="s">
        <v>7</v>
      </c>
    </row>
    <row r="84" spans="1:6" x14ac:dyDescent="0.2">
      <c r="A84">
        <v>210155</v>
      </c>
      <c r="B84">
        <v>23</v>
      </c>
      <c r="C84" s="4" t="s">
        <v>12</v>
      </c>
      <c r="D84">
        <v>40</v>
      </c>
      <c r="E84" s="4" t="s">
        <v>7</v>
      </c>
    </row>
    <row r="85" spans="1:6" x14ac:dyDescent="0.2">
      <c r="A85">
        <v>210155</v>
      </c>
      <c r="B85">
        <v>24</v>
      </c>
      <c r="C85" s="4" t="s">
        <v>12</v>
      </c>
      <c r="D85">
        <v>49</v>
      </c>
      <c r="E85" s="4" t="s">
        <v>7</v>
      </c>
    </row>
    <row r="86" spans="1:6" x14ac:dyDescent="0.2">
      <c r="A86">
        <v>210155</v>
      </c>
      <c r="B86">
        <v>25</v>
      </c>
      <c r="C86" s="4" t="s">
        <v>12</v>
      </c>
      <c r="D86">
        <v>37</v>
      </c>
      <c r="E86" s="4" t="s">
        <v>7</v>
      </c>
    </row>
    <row r="87" spans="1:6" x14ac:dyDescent="0.2">
      <c r="A87">
        <v>210155</v>
      </c>
      <c r="B87">
        <v>26</v>
      </c>
      <c r="C87" s="4" t="s">
        <v>12</v>
      </c>
      <c r="D87">
        <v>34</v>
      </c>
      <c r="E87" s="4" t="s">
        <v>7</v>
      </c>
    </row>
    <row r="88" spans="1:6" x14ac:dyDescent="0.2">
      <c r="A88">
        <v>210155</v>
      </c>
      <c r="B88">
        <v>27</v>
      </c>
      <c r="C88" s="4" t="s">
        <v>12</v>
      </c>
      <c r="D88">
        <v>35</v>
      </c>
      <c r="E88" s="4" t="s">
        <v>7</v>
      </c>
    </row>
    <row r="89" spans="1:6" x14ac:dyDescent="0.2">
      <c r="A89">
        <v>210155</v>
      </c>
      <c r="B89">
        <v>28</v>
      </c>
      <c r="C89" s="4" t="s">
        <v>12</v>
      </c>
      <c r="D89">
        <v>41</v>
      </c>
      <c r="E89" s="4" t="s">
        <v>7</v>
      </c>
    </row>
    <row r="90" spans="1:6" x14ac:dyDescent="0.2">
      <c r="A90">
        <v>210155</v>
      </c>
      <c r="B90">
        <v>29</v>
      </c>
      <c r="C90" s="4" t="s">
        <v>12</v>
      </c>
      <c r="D90">
        <v>40</v>
      </c>
      <c r="E90" s="4" t="s">
        <v>7</v>
      </c>
    </row>
    <row r="91" spans="1:6" x14ac:dyDescent="0.2">
      <c r="A91">
        <v>210156</v>
      </c>
      <c r="B91">
        <v>1</v>
      </c>
      <c r="C91" s="4" t="s">
        <v>12</v>
      </c>
      <c r="D91">
        <v>43</v>
      </c>
      <c r="E91" s="4" t="s">
        <v>7</v>
      </c>
    </row>
    <row r="92" spans="1:6" x14ac:dyDescent="0.2">
      <c r="A92">
        <v>210156</v>
      </c>
      <c r="B92">
        <v>2</v>
      </c>
      <c r="C92" s="4" t="s">
        <v>26</v>
      </c>
      <c r="D92">
        <v>32</v>
      </c>
      <c r="E92" s="4" t="s">
        <v>7</v>
      </c>
      <c r="F92" t="s">
        <v>8</v>
      </c>
    </row>
    <row r="93" spans="1:6" x14ac:dyDescent="0.2">
      <c r="A93">
        <v>210156</v>
      </c>
      <c r="B93">
        <v>3</v>
      </c>
      <c r="C93" s="4" t="s">
        <v>12</v>
      </c>
      <c r="D93">
        <v>35</v>
      </c>
      <c r="E93" s="4" t="s">
        <v>7</v>
      </c>
    </row>
    <row r="94" spans="1:6" x14ac:dyDescent="0.2">
      <c r="A94">
        <v>210156</v>
      </c>
      <c r="B94">
        <v>4</v>
      </c>
      <c r="C94" s="4" t="s">
        <v>12</v>
      </c>
      <c r="D94">
        <v>36</v>
      </c>
      <c r="E94" s="4" t="s">
        <v>7</v>
      </c>
    </row>
    <row r="95" spans="1:6" x14ac:dyDescent="0.2">
      <c r="A95">
        <v>210156</v>
      </c>
      <c r="B95">
        <v>5</v>
      </c>
      <c r="C95" s="4" t="s">
        <v>12</v>
      </c>
      <c r="D95">
        <v>30</v>
      </c>
      <c r="E95" s="4" t="s">
        <v>7</v>
      </c>
    </row>
    <row r="96" spans="1:6" x14ac:dyDescent="0.2">
      <c r="A96">
        <v>210156</v>
      </c>
      <c r="B96">
        <v>6</v>
      </c>
      <c r="C96" s="4" t="s">
        <v>12</v>
      </c>
      <c r="D96">
        <v>37</v>
      </c>
      <c r="E96" s="4" t="s">
        <v>7</v>
      </c>
    </row>
    <row r="97" spans="1:7" x14ac:dyDescent="0.2">
      <c r="A97">
        <v>210156</v>
      </c>
      <c r="B97">
        <v>7</v>
      </c>
      <c r="C97" s="4" t="s">
        <v>12</v>
      </c>
      <c r="D97">
        <v>43</v>
      </c>
      <c r="E97" s="4" t="s">
        <v>7</v>
      </c>
    </row>
    <row r="98" spans="1:7" x14ac:dyDescent="0.2">
      <c r="A98">
        <v>210156</v>
      </c>
      <c r="B98">
        <v>8</v>
      </c>
      <c r="C98" s="4" t="s">
        <v>26</v>
      </c>
      <c r="D98">
        <v>32</v>
      </c>
      <c r="E98" s="4" t="s">
        <v>7</v>
      </c>
      <c r="F98" t="s">
        <v>8</v>
      </c>
    </row>
    <row r="99" spans="1:7" x14ac:dyDescent="0.2">
      <c r="A99">
        <v>210156</v>
      </c>
      <c r="B99">
        <v>9</v>
      </c>
      <c r="C99" s="4" t="s">
        <v>12</v>
      </c>
      <c r="D99">
        <v>45</v>
      </c>
      <c r="E99" s="4" t="s">
        <v>7</v>
      </c>
    </row>
    <row r="100" spans="1:7" x14ac:dyDescent="0.2">
      <c r="A100">
        <v>210156</v>
      </c>
      <c r="B100">
        <v>10</v>
      </c>
      <c r="C100" s="4" t="s">
        <v>26</v>
      </c>
      <c r="D100">
        <v>29</v>
      </c>
      <c r="E100" s="4" t="s">
        <v>7</v>
      </c>
      <c r="F100" t="s">
        <v>8</v>
      </c>
    </row>
    <row r="101" spans="1:7" x14ac:dyDescent="0.2">
      <c r="A101">
        <v>210165</v>
      </c>
      <c r="B101">
        <v>1</v>
      </c>
      <c r="C101" s="4" t="s">
        <v>12</v>
      </c>
      <c r="D101">
        <v>50</v>
      </c>
      <c r="E101" s="4" t="s">
        <v>7</v>
      </c>
    </row>
    <row r="102" spans="1:7" x14ac:dyDescent="0.2">
      <c r="A102">
        <v>210165</v>
      </c>
      <c r="B102">
        <v>2</v>
      </c>
      <c r="C102" s="4" t="s">
        <v>12</v>
      </c>
      <c r="D102">
        <v>46</v>
      </c>
      <c r="E102" s="4" t="s">
        <v>7</v>
      </c>
    </row>
    <row r="103" spans="1:7" x14ac:dyDescent="0.2">
      <c r="A103">
        <v>210165</v>
      </c>
      <c r="B103">
        <v>3</v>
      </c>
      <c r="C103" s="4" t="s">
        <v>12</v>
      </c>
      <c r="D103">
        <v>38</v>
      </c>
      <c r="E103" s="4" t="s">
        <v>7</v>
      </c>
    </row>
    <row r="104" spans="1:7" x14ac:dyDescent="0.2">
      <c r="A104">
        <v>210165</v>
      </c>
      <c r="B104">
        <v>4</v>
      </c>
      <c r="C104" s="4" t="s">
        <v>12</v>
      </c>
      <c r="D104">
        <v>50</v>
      </c>
      <c r="E104" s="4" t="s">
        <v>7</v>
      </c>
    </row>
    <row r="105" spans="1:7" x14ac:dyDescent="0.2">
      <c r="A105">
        <v>210165</v>
      </c>
      <c r="B105">
        <v>5</v>
      </c>
      <c r="C105" s="4" t="s">
        <v>26</v>
      </c>
      <c r="D105">
        <v>19</v>
      </c>
      <c r="E105" s="4" t="s">
        <v>7</v>
      </c>
      <c r="F105" t="s">
        <v>8</v>
      </c>
    </row>
    <row r="106" spans="1:7" x14ac:dyDescent="0.2">
      <c r="A106">
        <v>210165</v>
      </c>
      <c r="B106">
        <v>6</v>
      </c>
      <c r="C106" s="4" t="s">
        <v>12</v>
      </c>
      <c r="D106">
        <v>38</v>
      </c>
      <c r="E106" s="4" t="s">
        <v>7</v>
      </c>
    </row>
    <row r="107" spans="1:7" x14ac:dyDescent="0.2">
      <c r="A107">
        <v>210165</v>
      </c>
      <c r="B107">
        <v>7</v>
      </c>
      <c r="C107" s="4" t="s">
        <v>12</v>
      </c>
      <c r="D107">
        <v>50</v>
      </c>
      <c r="E107" s="4" t="s">
        <v>7</v>
      </c>
    </row>
    <row r="108" spans="1:7" x14ac:dyDescent="0.2">
      <c r="A108">
        <v>210161</v>
      </c>
      <c r="B108">
        <v>0</v>
      </c>
    </row>
    <row r="109" spans="1:7" x14ac:dyDescent="0.2">
      <c r="A109">
        <v>210166</v>
      </c>
      <c r="B109">
        <v>1</v>
      </c>
      <c r="C109" s="4" t="s">
        <v>12</v>
      </c>
      <c r="D109">
        <v>46</v>
      </c>
      <c r="E109" s="4" t="s">
        <v>6</v>
      </c>
    </row>
    <row r="110" spans="1:7" x14ac:dyDescent="0.2">
      <c r="A110">
        <v>210166</v>
      </c>
      <c r="B110">
        <v>2</v>
      </c>
      <c r="C110" s="4" t="s">
        <v>12</v>
      </c>
      <c r="D110">
        <v>51</v>
      </c>
      <c r="E110" s="4" t="s">
        <v>6</v>
      </c>
      <c r="G110" t="s">
        <v>10</v>
      </c>
    </row>
    <row r="111" spans="1:7" x14ac:dyDescent="0.2">
      <c r="A111">
        <v>210166</v>
      </c>
      <c r="B111">
        <v>3</v>
      </c>
      <c r="C111" s="4" t="s">
        <v>12</v>
      </c>
      <c r="D111">
        <v>41</v>
      </c>
      <c r="E111" s="4" t="s">
        <v>6</v>
      </c>
      <c r="G111" t="s">
        <v>10</v>
      </c>
    </row>
    <row r="112" spans="1:7" x14ac:dyDescent="0.2">
      <c r="A112">
        <v>210166</v>
      </c>
      <c r="B112">
        <v>4</v>
      </c>
      <c r="C112" s="4" t="s">
        <v>12</v>
      </c>
      <c r="D112">
        <v>50</v>
      </c>
      <c r="E112" s="4" t="s">
        <v>6</v>
      </c>
      <c r="G112" t="s">
        <v>10</v>
      </c>
    </row>
    <row r="113" spans="1:7" x14ac:dyDescent="0.2">
      <c r="A113">
        <v>210167</v>
      </c>
      <c r="B113">
        <v>1</v>
      </c>
      <c r="C113" s="4" t="s">
        <v>12</v>
      </c>
      <c r="D113">
        <v>45</v>
      </c>
      <c r="E113" s="4" t="s">
        <v>6</v>
      </c>
      <c r="G113" t="s">
        <v>15</v>
      </c>
    </row>
    <row r="114" spans="1:7" x14ac:dyDescent="0.2">
      <c r="A114">
        <v>210167</v>
      </c>
      <c r="B114">
        <v>2</v>
      </c>
      <c r="C114" s="4" t="s">
        <v>12</v>
      </c>
      <c r="D114">
        <v>45</v>
      </c>
      <c r="E114" s="4" t="s">
        <v>6</v>
      </c>
      <c r="G114" t="s">
        <v>15</v>
      </c>
    </row>
    <row r="115" spans="1:7" x14ac:dyDescent="0.2">
      <c r="A115">
        <v>210167</v>
      </c>
      <c r="B115">
        <v>3</v>
      </c>
      <c r="C115" s="4" t="s">
        <v>12</v>
      </c>
      <c r="D115">
        <v>37</v>
      </c>
      <c r="E115" s="4" t="s">
        <v>6</v>
      </c>
      <c r="G115" t="s">
        <v>15</v>
      </c>
    </row>
    <row r="116" spans="1:7" x14ac:dyDescent="0.2">
      <c r="A116">
        <v>210167</v>
      </c>
      <c r="B116">
        <v>4</v>
      </c>
      <c r="C116" s="4" t="s">
        <v>12</v>
      </c>
      <c r="D116">
        <v>51</v>
      </c>
      <c r="E116" s="4" t="s">
        <v>6</v>
      </c>
      <c r="G116" t="s">
        <v>15</v>
      </c>
    </row>
    <row r="117" spans="1:7" x14ac:dyDescent="0.2">
      <c r="A117">
        <v>210167</v>
      </c>
      <c r="B117">
        <v>5</v>
      </c>
      <c r="C117" s="4" t="s">
        <v>26</v>
      </c>
      <c r="D117">
        <v>46</v>
      </c>
      <c r="E117" s="4" t="s">
        <v>6</v>
      </c>
      <c r="F117" t="s">
        <v>8</v>
      </c>
      <c r="G117" t="s">
        <v>15</v>
      </c>
    </row>
    <row r="118" spans="1:7" x14ac:dyDescent="0.2">
      <c r="A118">
        <v>210167</v>
      </c>
      <c r="B118">
        <v>6</v>
      </c>
      <c r="C118" s="4" t="s">
        <v>12</v>
      </c>
      <c r="D118">
        <v>49</v>
      </c>
      <c r="E118" s="4" t="s">
        <v>6</v>
      </c>
    </row>
    <row r="119" spans="1:7" x14ac:dyDescent="0.2">
      <c r="A119">
        <v>210167</v>
      </c>
      <c r="B119">
        <v>7</v>
      </c>
      <c r="C119" s="4" t="s">
        <v>12</v>
      </c>
      <c r="D119">
        <v>50</v>
      </c>
      <c r="E119" s="4" t="s">
        <v>7</v>
      </c>
    </row>
    <row r="120" spans="1:7" x14ac:dyDescent="0.2">
      <c r="A120">
        <v>210167</v>
      </c>
      <c r="B120">
        <v>8</v>
      </c>
      <c r="C120" s="4" t="s">
        <v>12</v>
      </c>
      <c r="D120">
        <v>42</v>
      </c>
      <c r="E120" s="4" t="s">
        <v>6</v>
      </c>
    </row>
    <row r="121" spans="1:7" x14ac:dyDescent="0.2">
      <c r="A121">
        <v>210167</v>
      </c>
      <c r="B121">
        <v>9</v>
      </c>
      <c r="C121" s="4" t="s">
        <v>12</v>
      </c>
      <c r="D121">
        <v>48</v>
      </c>
      <c r="E121" s="4" t="s">
        <v>6</v>
      </c>
    </row>
    <row r="122" spans="1:7" x14ac:dyDescent="0.2">
      <c r="A122">
        <v>210167</v>
      </c>
      <c r="B122">
        <v>10</v>
      </c>
      <c r="C122" s="4" t="s">
        <v>12</v>
      </c>
      <c r="D122">
        <v>40</v>
      </c>
      <c r="E122" s="4" t="s">
        <v>6</v>
      </c>
    </row>
    <row r="123" spans="1:7" x14ac:dyDescent="0.2">
      <c r="A123">
        <v>210167</v>
      </c>
      <c r="B123">
        <v>11</v>
      </c>
      <c r="C123" s="4" t="s">
        <v>12</v>
      </c>
      <c r="D123">
        <v>40</v>
      </c>
      <c r="E123" s="4" t="s">
        <v>6</v>
      </c>
    </row>
    <row r="124" spans="1:7" x14ac:dyDescent="0.2">
      <c r="A124">
        <v>210167</v>
      </c>
      <c r="B124">
        <v>12</v>
      </c>
      <c r="C124" s="4" t="s">
        <v>13</v>
      </c>
      <c r="D124">
        <v>120</v>
      </c>
      <c r="E124" s="4" t="s">
        <v>6</v>
      </c>
      <c r="G124" t="s">
        <v>14</v>
      </c>
    </row>
    <row r="125" spans="1:7" x14ac:dyDescent="0.2">
      <c r="A125">
        <v>210120</v>
      </c>
      <c r="B125">
        <v>1</v>
      </c>
      <c r="C125" s="4" t="s">
        <v>12</v>
      </c>
      <c r="D125">
        <v>54</v>
      </c>
      <c r="E125" s="4" t="s">
        <v>7</v>
      </c>
    </row>
    <row r="126" spans="1:7" x14ac:dyDescent="0.2">
      <c r="A126">
        <v>210120</v>
      </c>
      <c r="B126">
        <v>2</v>
      </c>
      <c r="C126" s="4" t="s">
        <v>13</v>
      </c>
      <c r="D126">
        <v>190</v>
      </c>
      <c r="E126" s="4" t="s">
        <v>7</v>
      </c>
      <c r="G126" t="s">
        <v>14</v>
      </c>
    </row>
    <row r="127" spans="1:7" x14ac:dyDescent="0.2">
      <c r="A127">
        <v>210121</v>
      </c>
      <c r="B127">
        <v>0</v>
      </c>
    </row>
    <row r="128" spans="1:7" x14ac:dyDescent="0.2">
      <c r="A128">
        <v>210122</v>
      </c>
      <c r="B128">
        <v>1</v>
      </c>
      <c r="C128" s="4" t="s">
        <v>12</v>
      </c>
      <c r="D128">
        <v>38</v>
      </c>
      <c r="E128" s="4" t="s">
        <v>7</v>
      </c>
    </row>
    <row r="129" spans="1:6" x14ac:dyDescent="0.2">
      <c r="A129">
        <v>210122</v>
      </c>
      <c r="B129">
        <v>2</v>
      </c>
      <c r="C129" s="4" t="s">
        <v>26</v>
      </c>
      <c r="D129">
        <v>33</v>
      </c>
      <c r="E129" s="4" t="s">
        <v>6</v>
      </c>
      <c r="F129" t="s">
        <v>8</v>
      </c>
    </row>
    <row r="130" spans="1:6" x14ac:dyDescent="0.2">
      <c r="A130">
        <v>210123</v>
      </c>
      <c r="B130">
        <v>1</v>
      </c>
      <c r="C130" s="4" t="s">
        <v>26</v>
      </c>
      <c r="D130">
        <v>44</v>
      </c>
      <c r="E130" s="4" t="s">
        <v>6</v>
      </c>
      <c r="F130" t="s">
        <v>8</v>
      </c>
    </row>
    <row r="131" spans="1:6" x14ac:dyDescent="0.2">
      <c r="A131">
        <v>210123</v>
      </c>
      <c r="B131">
        <v>2</v>
      </c>
      <c r="C131" s="4" t="s">
        <v>26</v>
      </c>
      <c r="D131">
        <v>28</v>
      </c>
      <c r="E131" s="4" t="s">
        <v>6</v>
      </c>
      <c r="F131" t="s">
        <v>8</v>
      </c>
    </row>
    <row r="132" spans="1:6" x14ac:dyDescent="0.2">
      <c r="A132">
        <v>210124</v>
      </c>
      <c r="B132">
        <v>1</v>
      </c>
      <c r="C132" s="4" t="s">
        <v>12</v>
      </c>
      <c r="D132">
        <v>47</v>
      </c>
      <c r="E132" s="4" t="s">
        <v>7</v>
      </c>
    </row>
    <row r="133" spans="1:6" x14ac:dyDescent="0.2">
      <c r="A133">
        <v>210124</v>
      </c>
      <c r="B133">
        <v>2</v>
      </c>
      <c r="C133" s="4" t="s">
        <v>12</v>
      </c>
      <c r="D133">
        <v>36</v>
      </c>
      <c r="E133" s="4" t="s">
        <v>7</v>
      </c>
    </row>
    <row r="134" spans="1:6" x14ac:dyDescent="0.2">
      <c r="A134">
        <v>210125</v>
      </c>
      <c r="B134">
        <v>1</v>
      </c>
      <c r="C134" s="4" t="s">
        <v>26</v>
      </c>
      <c r="D134">
        <v>39</v>
      </c>
      <c r="E134" s="4" t="s">
        <v>7</v>
      </c>
      <c r="F134" t="s">
        <v>8</v>
      </c>
    </row>
    <row r="135" spans="1:6" x14ac:dyDescent="0.2">
      <c r="A135">
        <v>210125</v>
      </c>
      <c r="B135">
        <v>2</v>
      </c>
      <c r="C135" s="4" t="s">
        <v>26</v>
      </c>
      <c r="D135">
        <v>40</v>
      </c>
      <c r="E135" s="4" t="s">
        <v>7</v>
      </c>
      <c r="F135" t="s">
        <v>8</v>
      </c>
    </row>
    <row r="136" spans="1:6" x14ac:dyDescent="0.2">
      <c r="A136">
        <v>210125</v>
      </c>
      <c r="B136">
        <v>3</v>
      </c>
      <c r="C136" s="4" t="s">
        <v>26</v>
      </c>
      <c r="D136">
        <v>52</v>
      </c>
      <c r="E136" s="4" t="s">
        <v>7</v>
      </c>
      <c r="F136" t="s">
        <v>8</v>
      </c>
    </row>
    <row r="137" spans="1:6" x14ac:dyDescent="0.2">
      <c r="A137">
        <v>210125</v>
      </c>
      <c r="B137">
        <v>4</v>
      </c>
      <c r="C137" s="4" t="s">
        <v>12</v>
      </c>
      <c r="D137">
        <v>44</v>
      </c>
      <c r="E137" s="4" t="s">
        <v>6</v>
      </c>
    </row>
    <row r="138" spans="1:6" x14ac:dyDescent="0.2">
      <c r="A138">
        <v>210125</v>
      </c>
      <c r="B138">
        <v>5</v>
      </c>
      <c r="C138" s="4" t="s">
        <v>12</v>
      </c>
      <c r="D138">
        <v>53</v>
      </c>
      <c r="E138" s="4" t="s">
        <v>6</v>
      </c>
    </row>
    <row r="139" spans="1:6" x14ac:dyDescent="0.2">
      <c r="A139">
        <v>210125</v>
      </c>
      <c r="B139">
        <v>6</v>
      </c>
      <c r="C139" s="4" t="s">
        <v>12</v>
      </c>
      <c r="D139">
        <v>53</v>
      </c>
      <c r="E139" s="4" t="s">
        <v>6</v>
      </c>
    </row>
    <row r="140" spans="1:6" x14ac:dyDescent="0.2">
      <c r="A140">
        <v>210125</v>
      </c>
      <c r="B140">
        <v>7</v>
      </c>
      <c r="C140" s="4" t="s">
        <v>12</v>
      </c>
      <c r="D140">
        <v>43</v>
      </c>
      <c r="E140" s="4" t="s">
        <v>6</v>
      </c>
    </row>
    <row r="141" spans="1:6" x14ac:dyDescent="0.2">
      <c r="A141">
        <v>210125</v>
      </c>
      <c r="B141">
        <v>8</v>
      </c>
      <c r="C141" s="4" t="s">
        <v>12</v>
      </c>
      <c r="D141">
        <v>44</v>
      </c>
      <c r="E141" s="4" t="s">
        <v>6</v>
      </c>
    </row>
    <row r="142" spans="1:6" x14ac:dyDescent="0.2">
      <c r="A142">
        <v>210125</v>
      </c>
      <c r="B142">
        <v>9</v>
      </c>
      <c r="C142" s="4" t="s">
        <v>12</v>
      </c>
      <c r="D142">
        <v>53</v>
      </c>
      <c r="E142" s="4" t="s">
        <v>6</v>
      </c>
    </row>
    <row r="143" spans="1:6" x14ac:dyDescent="0.2">
      <c r="A143">
        <v>210125</v>
      </c>
      <c r="B143">
        <v>10</v>
      </c>
      <c r="C143" s="4" t="s">
        <v>26</v>
      </c>
      <c r="D143">
        <v>45</v>
      </c>
      <c r="E143" s="4" t="s">
        <v>7</v>
      </c>
      <c r="F143" t="s">
        <v>8</v>
      </c>
    </row>
    <row r="144" spans="1:6" x14ac:dyDescent="0.2">
      <c r="A144">
        <v>210125</v>
      </c>
      <c r="B144">
        <v>11</v>
      </c>
      <c r="C144" s="4" t="s">
        <v>26</v>
      </c>
      <c r="D144">
        <v>52</v>
      </c>
      <c r="E144" s="4" t="s">
        <v>6</v>
      </c>
      <c r="F144" t="s">
        <v>8</v>
      </c>
    </row>
    <row r="145" spans="1:6" x14ac:dyDescent="0.2">
      <c r="A145">
        <v>210126</v>
      </c>
      <c r="B145">
        <v>1</v>
      </c>
      <c r="C145" s="4" t="s">
        <v>12</v>
      </c>
      <c r="D145" s="5">
        <v>55</v>
      </c>
      <c r="E145" s="4" t="s">
        <v>7</v>
      </c>
    </row>
    <row r="146" spans="1:6" x14ac:dyDescent="0.2">
      <c r="A146">
        <v>210127</v>
      </c>
      <c r="B146">
        <v>0</v>
      </c>
    </row>
    <row r="147" spans="1:6" x14ac:dyDescent="0.2">
      <c r="A147">
        <v>210128</v>
      </c>
      <c r="B147">
        <v>1</v>
      </c>
      <c r="C147" s="4" t="s">
        <v>12</v>
      </c>
      <c r="D147">
        <v>46</v>
      </c>
      <c r="E147" s="4" t="s">
        <v>6</v>
      </c>
    </row>
    <row r="148" spans="1:6" x14ac:dyDescent="0.2">
      <c r="A148">
        <v>210128</v>
      </c>
      <c r="B148">
        <v>2</v>
      </c>
      <c r="C148" s="4" t="s">
        <v>12</v>
      </c>
      <c r="D148">
        <v>54</v>
      </c>
      <c r="E148" s="4" t="s">
        <v>6</v>
      </c>
    </row>
    <row r="149" spans="1:6" x14ac:dyDescent="0.2">
      <c r="A149">
        <v>210151</v>
      </c>
      <c r="B149">
        <v>0</v>
      </c>
    </row>
    <row r="150" spans="1:6" x14ac:dyDescent="0.2">
      <c r="A150">
        <v>210152</v>
      </c>
      <c r="B150">
        <v>0</v>
      </c>
    </row>
    <row r="151" spans="1:6" x14ac:dyDescent="0.2">
      <c r="A151">
        <v>210136</v>
      </c>
      <c r="B151">
        <v>0</v>
      </c>
    </row>
    <row r="152" spans="1:6" x14ac:dyDescent="0.2">
      <c r="A152">
        <v>210137</v>
      </c>
      <c r="B152">
        <v>1</v>
      </c>
      <c r="C152" s="4" t="s">
        <v>26</v>
      </c>
      <c r="D152">
        <v>60</v>
      </c>
      <c r="E152" s="4" t="s">
        <v>7</v>
      </c>
      <c r="F152" t="s">
        <v>8</v>
      </c>
    </row>
    <row r="153" spans="1:6" x14ac:dyDescent="0.2">
      <c r="A153">
        <v>210138</v>
      </c>
      <c r="B153">
        <v>0</v>
      </c>
    </row>
    <row r="154" spans="1:6" x14ac:dyDescent="0.2">
      <c r="A154">
        <v>210141</v>
      </c>
      <c r="B154">
        <v>0</v>
      </c>
    </row>
    <row r="155" spans="1:6" x14ac:dyDescent="0.2">
      <c r="A155">
        <v>210153</v>
      </c>
      <c r="B155">
        <v>0</v>
      </c>
    </row>
    <row r="156" spans="1:6" x14ac:dyDescent="0.2">
      <c r="A156">
        <v>210140</v>
      </c>
      <c r="B156">
        <v>0</v>
      </c>
    </row>
    <row r="157" spans="1:6" x14ac:dyDescent="0.2">
      <c r="A157">
        <v>210154</v>
      </c>
      <c r="B157">
        <v>1</v>
      </c>
      <c r="C157" s="4" t="s">
        <v>26</v>
      </c>
      <c r="D157">
        <v>46</v>
      </c>
      <c r="E157" s="4" t="s">
        <v>7</v>
      </c>
      <c r="F157" t="s">
        <v>8</v>
      </c>
    </row>
    <row r="158" spans="1:6" x14ac:dyDescent="0.2">
      <c r="A158">
        <v>210154</v>
      </c>
      <c r="B158">
        <v>2</v>
      </c>
      <c r="C158" s="4" t="s">
        <v>12</v>
      </c>
      <c r="D158">
        <v>45</v>
      </c>
      <c r="E158" s="4" t="s">
        <v>7</v>
      </c>
    </row>
    <row r="159" spans="1:6" x14ac:dyDescent="0.2">
      <c r="A159">
        <v>210139</v>
      </c>
      <c r="B159">
        <v>1</v>
      </c>
      <c r="C159" s="4" t="s">
        <v>12</v>
      </c>
      <c r="D159">
        <v>51</v>
      </c>
      <c r="E159" s="4" t="s">
        <v>6</v>
      </c>
    </row>
    <row r="160" spans="1:6" x14ac:dyDescent="0.2">
      <c r="A160">
        <v>210142</v>
      </c>
      <c r="B160">
        <v>1</v>
      </c>
      <c r="C160" s="4" t="s">
        <v>26</v>
      </c>
      <c r="D160">
        <v>55</v>
      </c>
      <c r="E160" s="4" t="s">
        <v>7</v>
      </c>
      <c r="F160" t="s">
        <v>8</v>
      </c>
    </row>
    <row r="161" spans="1:6" x14ac:dyDescent="0.2">
      <c r="A161">
        <v>210142</v>
      </c>
      <c r="B161">
        <v>2</v>
      </c>
      <c r="C161" s="4" t="s">
        <v>12</v>
      </c>
      <c r="D161">
        <v>47</v>
      </c>
      <c r="E161" s="4" t="s">
        <v>6</v>
      </c>
    </row>
    <row r="162" spans="1:6" x14ac:dyDescent="0.2">
      <c r="A162">
        <v>210142</v>
      </c>
      <c r="B162">
        <v>3</v>
      </c>
      <c r="C162" s="4" t="s">
        <v>12</v>
      </c>
      <c r="D162">
        <v>46</v>
      </c>
      <c r="E162" s="4" t="s">
        <v>6</v>
      </c>
    </row>
    <row r="163" spans="1:6" x14ac:dyDescent="0.2">
      <c r="A163">
        <v>210142</v>
      </c>
      <c r="B163">
        <v>4</v>
      </c>
      <c r="C163" s="4" t="s">
        <v>12</v>
      </c>
      <c r="D163">
        <v>45</v>
      </c>
      <c r="E163" s="4" t="s">
        <v>7</v>
      </c>
    </row>
    <row r="164" spans="1:6" x14ac:dyDescent="0.2">
      <c r="A164">
        <v>210142</v>
      </c>
      <c r="B164">
        <v>5</v>
      </c>
      <c r="C164" s="4" t="s">
        <v>12</v>
      </c>
      <c r="D164">
        <v>48</v>
      </c>
      <c r="E164" s="4" t="s">
        <v>6</v>
      </c>
    </row>
    <row r="165" spans="1:6" x14ac:dyDescent="0.2">
      <c r="A165">
        <v>210142</v>
      </c>
      <c r="B165">
        <v>6</v>
      </c>
      <c r="C165" s="4" t="s">
        <v>26</v>
      </c>
      <c r="D165">
        <v>32</v>
      </c>
      <c r="E165" s="4" t="s">
        <v>6</v>
      </c>
      <c r="F165" t="s">
        <v>8</v>
      </c>
    </row>
    <row r="166" spans="1:6" x14ac:dyDescent="0.2">
      <c r="A166">
        <v>210148</v>
      </c>
      <c r="B166">
        <v>0</v>
      </c>
    </row>
    <row r="167" spans="1:6" x14ac:dyDescent="0.2">
      <c r="A167">
        <v>210147</v>
      </c>
      <c r="B167">
        <v>1</v>
      </c>
      <c r="C167" s="4" t="s">
        <v>12</v>
      </c>
      <c r="D167">
        <v>55</v>
      </c>
      <c r="E167" s="4" t="s">
        <v>7</v>
      </c>
    </row>
    <row r="168" spans="1:6" x14ac:dyDescent="0.2">
      <c r="A168">
        <v>210147</v>
      </c>
      <c r="B168">
        <v>2</v>
      </c>
      <c r="C168" s="4" t="s">
        <v>12</v>
      </c>
      <c r="D168">
        <v>40</v>
      </c>
      <c r="E168" s="4" t="s">
        <v>7</v>
      </c>
    </row>
    <row r="169" spans="1:6" x14ac:dyDescent="0.2">
      <c r="A169">
        <v>210147</v>
      </c>
      <c r="B169">
        <v>3</v>
      </c>
      <c r="C169" s="4" t="s">
        <v>12</v>
      </c>
      <c r="D169">
        <v>63</v>
      </c>
      <c r="E169" s="4" t="s">
        <v>6</v>
      </c>
    </row>
    <row r="170" spans="1:6" x14ac:dyDescent="0.2">
      <c r="A170">
        <v>210147</v>
      </c>
      <c r="B170">
        <v>4</v>
      </c>
      <c r="C170" s="4" t="s">
        <v>12</v>
      </c>
      <c r="D170">
        <v>45</v>
      </c>
      <c r="E170" s="4" t="s">
        <v>6</v>
      </c>
    </row>
    <row r="171" spans="1:6" x14ac:dyDescent="0.2">
      <c r="A171">
        <v>210143</v>
      </c>
      <c r="B171">
        <v>1</v>
      </c>
      <c r="C171" s="4" t="s">
        <v>12</v>
      </c>
      <c r="D171">
        <v>46</v>
      </c>
      <c r="E171" s="4" t="s">
        <v>6</v>
      </c>
    </row>
    <row r="172" spans="1:6" x14ac:dyDescent="0.2">
      <c r="A172">
        <v>210143</v>
      </c>
      <c r="B172">
        <v>2</v>
      </c>
      <c r="C172" s="4" t="s">
        <v>12</v>
      </c>
      <c r="D172">
        <v>31</v>
      </c>
      <c r="E172" s="4" t="s">
        <v>6</v>
      </c>
    </row>
    <row r="173" spans="1:6" x14ac:dyDescent="0.2">
      <c r="A173">
        <v>210143</v>
      </c>
      <c r="B173">
        <v>3</v>
      </c>
      <c r="C173" s="4" t="s">
        <v>26</v>
      </c>
      <c r="D173">
        <v>40</v>
      </c>
      <c r="E173" s="4" t="s">
        <v>6</v>
      </c>
      <c r="F173" t="s">
        <v>8</v>
      </c>
    </row>
    <row r="174" spans="1:6" x14ac:dyDescent="0.2">
      <c r="A174">
        <v>210143</v>
      </c>
      <c r="B174">
        <v>4</v>
      </c>
      <c r="C174" s="4" t="s">
        <v>26</v>
      </c>
      <c r="D174">
        <v>41</v>
      </c>
      <c r="E174" s="4" t="s">
        <v>6</v>
      </c>
      <c r="F174" t="s">
        <v>8</v>
      </c>
    </row>
    <row r="175" spans="1:6" x14ac:dyDescent="0.2">
      <c r="A175">
        <v>210143</v>
      </c>
      <c r="B175">
        <v>5</v>
      </c>
      <c r="C175" s="4" t="s">
        <v>12</v>
      </c>
      <c r="D175">
        <v>47</v>
      </c>
      <c r="E175" s="4" t="s">
        <v>6</v>
      </c>
    </row>
    <row r="176" spans="1:6" x14ac:dyDescent="0.2">
      <c r="A176">
        <v>210143</v>
      </c>
      <c r="B176">
        <v>6</v>
      </c>
      <c r="C176" s="4" t="s">
        <v>12</v>
      </c>
      <c r="D176">
        <v>46</v>
      </c>
      <c r="E176" s="4" t="s">
        <v>6</v>
      </c>
    </row>
    <row r="177" spans="1:7" x14ac:dyDescent="0.2">
      <c r="A177">
        <v>210146</v>
      </c>
      <c r="B177">
        <v>0</v>
      </c>
    </row>
    <row r="178" spans="1:7" x14ac:dyDescent="0.2">
      <c r="A178">
        <v>210145</v>
      </c>
      <c r="B178">
        <v>1</v>
      </c>
      <c r="C178" s="4" t="s">
        <v>12</v>
      </c>
      <c r="D178">
        <v>46</v>
      </c>
      <c r="E178" s="4" t="s">
        <v>6</v>
      </c>
    </row>
    <row r="179" spans="1:7" x14ac:dyDescent="0.2">
      <c r="A179">
        <v>210165</v>
      </c>
      <c r="B179">
        <v>0</v>
      </c>
    </row>
    <row r="180" spans="1:7" x14ac:dyDescent="0.2">
      <c r="A180">
        <v>210163</v>
      </c>
      <c r="B180">
        <v>1</v>
      </c>
      <c r="C180" s="4" t="s">
        <v>26</v>
      </c>
      <c r="D180">
        <v>48</v>
      </c>
      <c r="E180" s="4" t="s">
        <v>7</v>
      </c>
      <c r="F180" t="s">
        <v>8</v>
      </c>
    </row>
    <row r="181" spans="1:7" x14ac:dyDescent="0.2">
      <c r="A181">
        <v>210162</v>
      </c>
      <c r="B181">
        <v>1</v>
      </c>
      <c r="C181" s="4" t="s">
        <v>12</v>
      </c>
      <c r="D181">
        <v>55</v>
      </c>
      <c r="E181" s="4" t="s">
        <v>7</v>
      </c>
    </row>
    <row r="182" spans="1:7" x14ac:dyDescent="0.2">
      <c r="A182">
        <v>210162</v>
      </c>
      <c r="B182">
        <v>2</v>
      </c>
      <c r="C182" s="4" t="s">
        <v>12</v>
      </c>
      <c r="D182">
        <v>48</v>
      </c>
      <c r="E182" s="4" t="s">
        <v>7</v>
      </c>
    </row>
    <row r="183" spans="1:7" x14ac:dyDescent="0.2">
      <c r="A183">
        <v>210162</v>
      </c>
      <c r="B183">
        <v>3</v>
      </c>
      <c r="C183" s="4" t="s">
        <v>26</v>
      </c>
      <c r="D183">
        <v>46</v>
      </c>
      <c r="E183" s="4" t="s">
        <v>6</v>
      </c>
      <c r="F183" t="s">
        <v>8</v>
      </c>
    </row>
    <row r="184" spans="1:7" x14ac:dyDescent="0.2">
      <c r="A184">
        <v>210173</v>
      </c>
      <c r="B184">
        <v>0</v>
      </c>
    </row>
    <row r="185" spans="1:7" x14ac:dyDescent="0.2">
      <c r="A185">
        <v>210172</v>
      </c>
      <c r="B185">
        <v>1</v>
      </c>
      <c r="C185" s="4" t="s">
        <v>13</v>
      </c>
      <c r="D185">
        <v>170</v>
      </c>
      <c r="E185" s="4" t="s">
        <v>6</v>
      </c>
      <c r="G185" t="s">
        <v>14</v>
      </c>
    </row>
    <row r="186" spans="1:7" x14ac:dyDescent="0.2">
      <c r="A186">
        <v>210171</v>
      </c>
      <c r="B186">
        <v>0</v>
      </c>
    </row>
    <row r="187" spans="1:7" x14ac:dyDescent="0.2">
      <c r="A187">
        <v>210170</v>
      </c>
      <c r="B187">
        <v>1</v>
      </c>
      <c r="C187" s="4" t="s">
        <v>12</v>
      </c>
      <c r="D187">
        <v>54</v>
      </c>
      <c r="E187" s="4" t="s">
        <v>6</v>
      </c>
    </row>
    <row r="188" spans="1:7" x14ac:dyDescent="0.2">
      <c r="A188">
        <v>210170</v>
      </c>
      <c r="B188">
        <v>2</v>
      </c>
      <c r="C188" s="6" t="s">
        <v>26</v>
      </c>
      <c r="D188">
        <v>40</v>
      </c>
      <c r="E188" s="4" t="s">
        <v>7</v>
      </c>
      <c r="F188" t="s">
        <v>8</v>
      </c>
    </row>
    <row r="189" spans="1:7" x14ac:dyDescent="0.2">
      <c r="A189">
        <v>210169</v>
      </c>
      <c r="B189">
        <v>1</v>
      </c>
      <c r="C189" s="4" t="s">
        <v>12</v>
      </c>
      <c r="D189">
        <v>44</v>
      </c>
      <c r="E189" s="4" t="s">
        <v>7</v>
      </c>
    </row>
    <row r="190" spans="1:7" x14ac:dyDescent="0.2">
      <c r="A190">
        <v>210169</v>
      </c>
      <c r="B190">
        <v>2</v>
      </c>
      <c r="C190" s="4" t="s">
        <v>12</v>
      </c>
      <c r="D190">
        <v>37</v>
      </c>
      <c r="E190" s="4" t="s">
        <v>7</v>
      </c>
    </row>
    <row r="191" spans="1:7" x14ac:dyDescent="0.2">
      <c r="A191">
        <v>210169</v>
      </c>
      <c r="B191">
        <v>3</v>
      </c>
      <c r="C191" s="4" t="s">
        <v>12</v>
      </c>
      <c r="D191">
        <v>47</v>
      </c>
      <c r="E191" s="4" t="s">
        <v>7</v>
      </c>
    </row>
    <row r="192" spans="1:7" x14ac:dyDescent="0.2">
      <c r="A192">
        <v>210169</v>
      </c>
      <c r="B192">
        <v>4</v>
      </c>
      <c r="C192" s="4" t="s">
        <v>12</v>
      </c>
      <c r="D192">
        <v>39</v>
      </c>
      <c r="E192" s="4" t="s">
        <v>7</v>
      </c>
    </row>
    <row r="193" spans="1:6" x14ac:dyDescent="0.2">
      <c r="A193">
        <v>210169</v>
      </c>
      <c r="B193">
        <v>5</v>
      </c>
      <c r="C193" s="4" t="s">
        <v>12</v>
      </c>
      <c r="D193">
        <v>34</v>
      </c>
      <c r="E193" s="4" t="s">
        <v>7</v>
      </c>
    </row>
    <row r="194" spans="1:6" x14ac:dyDescent="0.2">
      <c r="A194">
        <v>210169</v>
      </c>
      <c r="B194">
        <v>6</v>
      </c>
      <c r="C194" s="4" t="s">
        <v>12</v>
      </c>
      <c r="D194">
        <v>39</v>
      </c>
      <c r="E194" s="4" t="s">
        <v>7</v>
      </c>
    </row>
    <row r="195" spans="1:6" x14ac:dyDescent="0.2">
      <c r="A195">
        <v>210169</v>
      </c>
      <c r="B195">
        <v>7</v>
      </c>
      <c r="C195" s="4" t="s">
        <v>12</v>
      </c>
      <c r="D195">
        <v>36</v>
      </c>
      <c r="E195" s="4" t="s">
        <v>7</v>
      </c>
    </row>
    <row r="196" spans="1:6" x14ac:dyDescent="0.2">
      <c r="A196">
        <v>210169</v>
      </c>
      <c r="B196">
        <v>8</v>
      </c>
      <c r="C196" s="4" t="s">
        <v>12</v>
      </c>
      <c r="D196">
        <v>46</v>
      </c>
      <c r="E196" s="4" t="s">
        <v>7</v>
      </c>
    </row>
    <row r="197" spans="1:6" x14ac:dyDescent="0.2">
      <c r="A197">
        <v>210169</v>
      </c>
      <c r="B197">
        <v>9</v>
      </c>
      <c r="C197" s="4" t="s">
        <v>12</v>
      </c>
      <c r="D197">
        <v>43</v>
      </c>
      <c r="E197" s="4" t="s">
        <v>7</v>
      </c>
    </row>
    <row r="198" spans="1:6" x14ac:dyDescent="0.2">
      <c r="A198">
        <v>210169</v>
      </c>
      <c r="B198">
        <v>10</v>
      </c>
      <c r="C198" s="4" t="s">
        <v>12</v>
      </c>
      <c r="D198">
        <v>41</v>
      </c>
      <c r="E198" s="4" t="s">
        <v>7</v>
      </c>
    </row>
    <row r="199" spans="1:6" x14ac:dyDescent="0.2">
      <c r="A199">
        <v>210169</v>
      </c>
      <c r="B199">
        <v>11</v>
      </c>
      <c r="C199" s="4" t="s">
        <v>12</v>
      </c>
      <c r="D199">
        <v>42</v>
      </c>
      <c r="E199" s="4" t="s">
        <v>7</v>
      </c>
    </row>
    <row r="200" spans="1:6" x14ac:dyDescent="0.2">
      <c r="A200">
        <v>210169</v>
      </c>
      <c r="B200">
        <v>12</v>
      </c>
      <c r="C200" s="4" t="s">
        <v>12</v>
      </c>
      <c r="D200">
        <v>36</v>
      </c>
      <c r="E200" s="4" t="s">
        <v>7</v>
      </c>
    </row>
    <row r="201" spans="1:6" x14ac:dyDescent="0.2">
      <c r="A201">
        <v>210169</v>
      </c>
      <c r="B201">
        <v>13</v>
      </c>
      <c r="C201" s="4" t="s">
        <v>12</v>
      </c>
      <c r="D201">
        <v>33</v>
      </c>
      <c r="E201" s="4" t="s">
        <v>7</v>
      </c>
    </row>
    <row r="202" spans="1:6" x14ac:dyDescent="0.2">
      <c r="A202">
        <v>210169</v>
      </c>
      <c r="B202">
        <v>14</v>
      </c>
      <c r="C202" s="4" t="s">
        <v>12</v>
      </c>
      <c r="D202">
        <v>42</v>
      </c>
      <c r="E202" s="4" t="s">
        <v>7</v>
      </c>
    </row>
    <row r="203" spans="1:6" x14ac:dyDescent="0.2">
      <c r="A203">
        <v>210169</v>
      </c>
      <c r="B203">
        <v>15</v>
      </c>
      <c r="C203" s="4" t="s">
        <v>26</v>
      </c>
      <c r="D203">
        <v>41</v>
      </c>
      <c r="E203" s="4" t="s">
        <v>7</v>
      </c>
      <c r="F203" t="s">
        <v>8</v>
      </c>
    </row>
    <row r="204" spans="1:6" x14ac:dyDescent="0.2">
      <c r="A204">
        <v>210168</v>
      </c>
      <c r="B204">
        <v>1</v>
      </c>
      <c r="C204" s="4" t="s">
        <v>12</v>
      </c>
      <c r="D204">
        <v>40</v>
      </c>
      <c r="E204" s="4" t="s">
        <v>7</v>
      </c>
    </row>
    <row r="205" spans="1:6" x14ac:dyDescent="0.2">
      <c r="A205">
        <v>210168</v>
      </c>
      <c r="B205">
        <v>2</v>
      </c>
      <c r="C205" s="4" t="s">
        <v>12</v>
      </c>
      <c r="D205">
        <v>42</v>
      </c>
      <c r="E205" s="4" t="s">
        <v>7</v>
      </c>
    </row>
    <row r="206" spans="1:6" x14ac:dyDescent="0.2">
      <c r="A206">
        <v>210168</v>
      </c>
      <c r="B206">
        <v>3</v>
      </c>
      <c r="C206" s="4" t="s">
        <v>12</v>
      </c>
      <c r="D206">
        <v>45</v>
      </c>
      <c r="E206" s="4" t="s">
        <v>7</v>
      </c>
    </row>
    <row r="207" spans="1:6" x14ac:dyDescent="0.2">
      <c r="A207">
        <v>210168</v>
      </c>
      <c r="B207">
        <v>4</v>
      </c>
      <c r="C207" s="4" t="s">
        <v>12</v>
      </c>
      <c r="D207">
        <v>41</v>
      </c>
      <c r="E207" s="4" t="s">
        <v>7</v>
      </c>
    </row>
    <row r="208" spans="1:6" x14ac:dyDescent="0.2">
      <c r="A208">
        <v>210168</v>
      </c>
      <c r="B208">
        <v>5</v>
      </c>
      <c r="C208" s="4" t="s">
        <v>12</v>
      </c>
      <c r="D208">
        <v>49</v>
      </c>
      <c r="E208" s="4" t="s">
        <v>7</v>
      </c>
    </row>
  </sheetData>
  <autoFilter ref="A1:G208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3"/>
  <sheetViews>
    <sheetView topLeftCell="P1" workbookViewId="0">
      <selection activeCell="S94" sqref="S94"/>
    </sheetView>
  </sheetViews>
  <sheetFormatPr baseColWidth="10" defaultColWidth="8.83203125" defaultRowHeight="15" x14ac:dyDescent="0.2"/>
  <cols>
    <col min="1" max="1" width="12.1640625" customWidth="1"/>
    <col min="2" max="2" width="11.5" customWidth="1"/>
    <col min="3" max="3" width="5.6640625" style="4" customWidth="1"/>
    <col min="5" max="5" width="8.6640625" style="4"/>
  </cols>
  <sheetData>
    <row r="1" spans="1:18" x14ac:dyDescent="0.2">
      <c r="A1" s="1" t="s">
        <v>0</v>
      </c>
      <c r="B1" s="1" t="s">
        <v>1</v>
      </c>
      <c r="C1" s="3" t="s">
        <v>11</v>
      </c>
      <c r="D1" s="1" t="s">
        <v>2</v>
      </c>
      <c r="E1" s="3" t="s">
        <v>3</v>
      </c>
      <c r="F1" s="1" t="s">
        <v>5</v>
      </c>
      <c r="G1" s="1" t="s">
        <v>4</v>
      </c>
      <c r="N1" t="s">
        <v>24</v>
      </c>
    </row>
    <row r="2" spans="1:18" x14ac:dyDescent="0.2">
      <c r="A2">
        <v>210160</v>
      </c>
      <c r="B2">
        <v>10</v>
      </c>
      <c r="C2" s="4" t="s">
        <v>12</v>
      </c>
      <c r="D2">
        <v>25</v>
      </c>
      <c r="E2" s="4" t="s">
        <v>7</v>
      </c>
      <c r="N2">
        <v>25</v>
      </c>
    </row>
    <row r="3" spans="1:18" ht="16" thickBot="1" x14ac:dyDescent="0.25">
      <c r="A3">
        <v>210158</v>
      </c>
      <c r="B3">
        <v>3</v>
      </c>
      <c r="C3" s="4" t="s">
        <v>12</v>
      </c>
      <c r="D3">
        <v>26</v>
      </c>
      <c r="E3" s="4" t="s">
        <v>7</v>
      </c>
      <c r="N3">
        <v>26</v>
      </c>
    </row>
    <row r="4" spans="1:18" x14ac:dyDescent="0.2">
      <c r="A4">
        <v>210155</v>
      </c>
      <c r="B4">
        <v>15</v>
      </c>
      <c r="C4" s="4" t="s">
        <v>12</v>
      </c>
      <c r="D4">
        <v>28</v>
      </c>
      <c r="E4" s="4" t="s">
        <v>7</v>
      </c>
      <c r="N4">
        <v>27</v>
      </c>
      <c r="Q4" s="9" t="s">
        <v>41</v>
      </c>
      <c r="R4" s="9" t="s">
        <v>43</v>
      </c>
    </row>
    <row r="5" spans="1:18" x14ac:dyDescent="0.2">
      <c r="A5">
        <v>210156</v>
      </c>
      <c r="B5">
        <v>5</v>
      </c>
      <c r="C5" s="4" t="s">
        <v>12</v>
      </c>
      <c r="D5">
        <v>30</v>
      </c>
      <c r="E5" s="4" t="s">
        <v>7</v>
      </c>
      <c r="N5">
        <v>28</v>
      </c>
      <c r="Q5">
        <v>25</v>
      </c>
      <c r="R5">
        <v>1</v>
      </c>
    </row>
    <row r="6" spans="1:18" x14ac:dyDescent="0.2">
      <c r="A6">
        <v>210160</v>
      </c>
      <c r="B6">
        <v>12</v>
      </c>
      <c r="C6" s="4" t="s">
        <v>12</v>
      </c>
      <c r="D6">
        <v>30</v>
      </c>
      <c r="E6" s="4" t="s">
        <v>7</v>
      </c>
      <c r="N6">
        <v>29</v>
      </c>
      <c r="Q6">
        <v>26</v>
      </c>
      <c r="R6">
        <v>1</v>
      </c>
    </row>
    <row r="7" spans="1:18" x14ac:dyDescent="0.2">
      <c r="A7">
        <v>210160</v>
      </c>
      <c r="B7">
        <v>13</v>
      </c>
      <c r="C7" s="4" t="s">
        <v>12</v>
      </c>
      <c r="D7">
        <v>32</v>
      </c>
      <c r="E7" s="4" t="s">
        <v>7</v>
      </c>
      <c r="N7">
        <v>30</v>
      </c>
      <c r="Q7">
        <v>27</v>
      </c>
      <c r="R7">
        <v>0</v>
      </c>
    </row>
    <row r="8" spans="1:18" x14ac:dyDescent="0.2">
      <c r="A8">
        <v>210155</v>
      </c>
      <c r="B8">
        <v>5</v>
      </c>
      <c r="C8" s="4" t="s">
        <v>12</v>
      </c>
      <c r="D8">
        <v>33</v>
      </c>
      <c r="E8" s="4" t="s">
        <v>7</v>
      </c>
      <c r="N8">
        <v>31</v>
      </c>
      <c r="Q8">
        <v>28</v>
      </c>
      <c r="R8">
        <v>1</v>
      </c>
    </row>
    <row r="9" spans="1:18" x14ac:dyDescent="0.2">
      <c r="A9">
        <v>210169</v>
      </c>
      <c r="B9">
        <v>13</v>
      </c>
      <c r="C9" s="4" t="s">
        <v>12</v>
      </c>
      <c r="D9">
        <v>33</v>
      </c>
      <c r="E9" s="4" t="s">
        <v>7</v>
      </c>
      <c r="N9">
        <v>32</v>
      </c>
      <c r="Q9">
        <v>29</v>
      </c>
      <c r="R9">
        <v>0</v>
      </c>
    </row>
    <row r="10" spans="1:18" x14ac:dyDescent="0.2">
      <c r="A10">
        <v>210160</v>
      </c>
      <c r="B10">
        <v>15</v>
      </c>
      <c r="C10" s="4" t="s">
        <v>12</v>
      </c>
      <c r="D10">
        <v>33</v>
      </c>
      <c r="E10" s="4" t="s">
        <v>7</v>
      </c>
      <c r="N10">
        <v>33</v>
      </c>
      <c r="Q10">
        <v>30</v>
      </c>
      <c r="R10">
        <v>2</v>
      </c>
    </row>
    <row r="11" spans="1:18" x14ac:dyDescent="0.2">
      <c r="A11">
        <v>210169</v>
      </c>
      <c r="B11">
        <v>5</v>
      </c>
      <c r="C11" s="4" t="s">
        <v>12</v>
      </c>
      <c r="D11">
        <v>34</v>
      </c>
      <c r="E11" s="4" t="s">
        <v>7</v>
      </c>
      <c r="N11">
        <v>34</v>
      </c>
      <c r="Q11">
        <v>31</v>
      </c>
      <c r="R11">
        <v>1</v>
      </c>
    </row>
    <row r="12" spans="1:18" x14ac:dyDescent="0.2">
      <c r="A12">
        <v>210158</v>
      </c>
      <c r="B12">
        <v>6</v>
      </c>
      <c r="C12" s="4" t="s">
        <v>12</v>
      </c>
      <c r="D12">
        <v>34</v>
      </c>
      <c r="E12" s="4" t="s">
        <v>7</v>
      </c>
      <c r="N12">
        <v>35</v>
      </c>
      <c r="Q12">
        <v>32</v>
      </c>
      <c r="R12">
        <v>1</v>
      </c>
    </row>
    <row r="13" spans="1:18" x14ac:dyDescent="0.2">
      <c r="A13">
        <v>210155</v>
      </c>
      <c r="B13">
        <v>26</v>
      </c>
      <c r="C13" s="4" t="s">
        <v>12</v>
      </c>
      <c r="D13">
        <v>34</v>
      </c>
      <c r="E13" s="4" t="s">
        <v>7</v>
      </c>
      <c r="N13">
        <v>36</v>
      </c>
      <c r="Q13">
        <v>33</v>
      </c>
      <c r="R13">
        <v>3</v>
      </c>
    </row>
    <row r="14" spans="1:18" x14ac:dyDescent="0.2">
      <c r="A14">
        <v>210156</v>
      </c>
      <c r="B14">
        <v>3</v>
      </c>
      <c r="C14" s="4" t="s">
        <v>12</v>
      </c>
      <c r="D14">
        <v>35</v>
      </c>
      <c r="E14" s="4" t="s">
        <v>7</v>
      </c>
      <c r="N14">
        <v>37</v>
      </c>
      <c r="Q14">
        <v>34</v>
      </c>
      <c r="R14">
        <v>3</v>
      </c>
    </row>
    <row r="15" spans="1:18" x14ac:dyDescent="0.2">
      <c r="A15">
        <v>210158</v>
      </c>
      <c r="B15">
        <v>8</v>
      </c>
      <c r="C15" s="4" t="s">
        <v>12</v>
      </c>
      <c r="D15">
        <v>35</v>
      </c>
      <c r="E15" s="4" t="s">
        <v>7</v>
      </c>
      <c r="N15">
        <v>38</v>
      </c>
      <c r="Q15">
        <v>35</v>
      </c>
      <c r="R15">
        <v>4</v>
      </c>
    </row>
    <row r="16" spans="1:18" x14ac:dyDescent="0.2">
      <c r="A16">
        <v>210155</v>
      </c>
      <c r="B16">
        <v>18</v>
      </c>
      <c r="C16" s="4" t="s">
        <v>12</v>
      </c>
      <c r="D16">
        <v>35</v>
      </c>
      <c r="E16" s="4" t="s">
        <v>7</v>
      </c>
      <c r="N16">
        <v>39</v>
      </c>
      <c r="Q16">
        <v>36</v>
      </c>
      <c r="R16">
        <v>7</v>
      </c>
    </row>
    <row r="17" spans="1:18" x14ac:dyDescent="0.2">
      <c r="A17">
        <v>210155</v>
      </c>
      <c r="B17">
        <v>27</v>
      </c>
      <c r="C17" s="4" t="s">
        <v>12</v>
      </c>
      <c r="D17">
        <v>35</v>
      </c>
      <c r="E17" s="4" t="s">
        <v>7</v>
      </c>
      <c r="N17">
        <v>40</v>
      </c>
      <c r="Q17">
        <v>37</v>
      </c>
      <c r="R17">
        <v>6</v>
      </c>
    </row>
    <row r="18" spans="1:18" x14ac:dyDescent="0.2">
      <c r="A18">
        <v>210124</v>
      </c>
      <c r="B18">
        <v>2</v>
      </c>
      <c r="C18" s="4" t="s">
        <v>12</v>
      </c>
      <c r="D18">
        <v>36</v>
      </c>
      <c r="E18" s="4" t="s">
        <v>7</v>
      </c>
      <c r="N18">
        <v>41</v>
      </c>
      <c r="Q18">
        <v>38</v>
      </c>
      <c r="R18">
        <v>7</v>
      </c>
    </row>
    <row r="19" spans="1:18" x14ac:dyDescent="0.2">
      <c r="A19">
        <v>210158</v>
      </c>
      <c r="B19">
        <v>4</v>
      </c>
      <c r="C19" s="4" t="s">
        <v>12</v>
      </c>
      <c r="D19">
        <v>36</v>
      </c>
      <c r="E19" s="4" t="s">
        <v>7</v>
      </c>
      <c r="N19">
        <v>42</v>
      </c>
      <c r="Q19">
        <v>39</v>
      </c>
      <c r="R19">
        <v>7</v>
      </c>
    </row>
    <row r="20" spans="1:18" x14ac:dyDescent="0.2">
      <c r="A20">
        <v>210156</v>
      </c>
      <c r="B20">
        <v>4</v>
      </c>
      <c r="C20" s="4" t="s">
        <v>12</v>
      </c>
      <c r="D20">
        <v>36</v>
      </c>
      <c r="E20" s="4" t="s">
        <v>7</v>
      </c>
      <c r="N20">
        <v>43</v>
      </c>
      <c r="Q20">
        <v>40</v>
      </c>
      <c r="R20">
        <v>7</v>
      </c>
    </row>
    <row r="21" spans="1:18" x14ac:dyDescent="0.2">
      <c r="A21">
        <v>210169</v>
      </c>
      <c r="B21">
        <v>7</v>
      </c>
      <c r="C21" s="4" t="s">
        <v>12</v>
      </c>
      <c r="D21">
        <v>36</v>
      </c>
      <c r="E21" s="4" t="s">
        <v>7</v>
      </c>
      <c r="N21">
        <v>44</v>
      </c>
      <c r="Q21">
        <v>41</v>
      </c>
      <c r="R21">
        <v>7</v>
      </c>
    </row>
    <row r="22" spans="1:18" x14ac:dyDescent="0.2">
      <c r="A22">
        <v>210169</v>
      </c>
      <c r="B22">
        <v>12</v>
      </c>
      <c r="C22" s="4" t="s">
        <v>12</v>
      </c>
      <c r="D22">
        <v>36</v>
      </c>
      <c r="E22" s="4" t="s">
        <v>7</v>
      </c>
      <c r="N22">
        <v>45</v>
      </c>
      <c r="Q22">
        <v>42</v>
      </c>
      <c r="R22">
        <v>9</v>
      </c>
    </row>
    <row r="23" spans="1:18" x14ac:dyDescent="0.2">
      <c r="A23">
        <v>210155</v>
      </c>
      <c r="B23">
        <v>21</v>
      </c>
      <c r="C23" s="4" t="s">
        <v>12</v>
      </c>
      <c r="D23">
        <v>36</v>
      </c>
      <c r="E23" s="4" t="s">
        <v>7</v>
      </c>
      <c r="N23">
        <v>46</v>
      </c>
      <c r="Q23">
        <v>43</v>
      </c>
      <c r="R23">
        <v>7</v>
      </c>
    </row>
    <row r="24" spans="1:18" x14ac:dyDescent="0.2">
      <c r="A24">
        <v>210155</v>
      </c>
      <c r="B24">
        <v>22</v>
      </c>
      <c r="C24" s="4" t="s">
        <v>12</v>
      </c>
      <c r="D24">
        <v>36</v>
      </c>
      <c r="E24" s="4" t="s">
        <v>7</v>
      </c>
      <c r="N24">
        <v>47</v>
      </c>
      <c r="Q24">
        <v>44</v>
      </c>
      <c r="R24">
        <v>5</v>
      </c>
    </row>
    <row r="25" spans="1:18" x14ac:dyDescent="0.2">
      <c r="A25">
        <v>210169</v>
      </c>
      <c r="B25">
        <v>2</v>
      </c>
      <c r="C25" s="4" t="s">
        <v>12</v>
      </c>
      <c r="D25">
        <v>37</v>
      </c>
      <c r="E25" s="4" t="s">
        <v>7</v>
      </c>
      <c r="N25">
        <v>48</v>
      </c>
      <c r="Q25">
        <v>45</v>
      </c>
      <c r="R25">
        <v>12</v>
      </c>
    </row>
    <row r="26" spans="1:18" x14ac:dyDescent="0.2">
      <c r="A26">
        <v>210150</v>
      </c>
      <c r="B26">
        <v>3</v>
      </c>
      <c r="C26" s="4" t="s">
        <v>12</v>
      </c>
      <c r="D26">
        <v>37</v>
      </c>
      <c r="E26" s="4" t="s">
        <v>7</v>
      </c>
      <c r="N26">
        <v>49</v>
      </c>
      <c r="Q26">
        <v>46</v>
      </c>
      <c r="R26">
        <v>15</v>
      </c>
    </row>
    <row r="27" spans="1:18" x14ac:dyDescent="0.2">
      <c r="A27">
        <v>210157</v>
      </c>
      <c r="B27">
        <v>3</v>
      </c>
      <c r="C27" s="4" t="s">
        <v>12</v>
      </c>
      <c r="D27">
        <v>37</v>
      </c>
      <c r="E27" s="4" t="s">
        <v>7</v>
      </c>
      <c r="N27">
        <v>50</v>
      </c>
      <c r="Q27">
        <v>47</v>
      </c>
      <c r="R27">
        <v>8</v>
      </c>
    </row>
    <row r="28" spans="1:18" x14ac:dyDescent="0.2">
      <c r="A28">
        <v>210156</v>
      </c>
      <c r="B28">
        <v>6</v>
      </c>
      <c r="C28" s="4" t="s">
        <v>12</v>
      </c>
      <c r="D28">
        <v>37</v>
      </c>
      <c r="E28" s="4" t="s">
        <v>7</v>
      </c>
      <c r="N28">
        <v>51</v>
      </c>
      <c r="Q28">
        <v>48</v>
      </c>
      <c r="R28">
        <v>9</v>
      </c>
    </row>
    <row r="29" spans="1:18" x14ac:dyDescent="0.2">
      <c r="A29">
        <v>210155</v>
      </c>
      <c r="B29">
        <v>25</v>
      </c>
      <c r="C29" s="4" t="s">
        <v>12</v>
      </c>
      <c r="D29">
        <v>37</v>
      </c>
      <c r="E29" s="4" t="s">
        <v>7</v>
      </c>
      <c r="N29">
        <v>52</v>
      </c>
      <c r="Q29">
        <v>49</v>
      </c>
      <c r="R29">
        <v>7</v>
      </c>
    </row>
    <row r="30" spans="1:18" x14ac:dyDescent="0.2">
      <c r="A30">
        <v>210157</v>
      </c>
      <c r="B30">
        <v>1</v>
      </c>
      <c r="C30" s="4" t="s">
        <v>12</v>
      </c>
      <c r="D30">
        <v>38</v>
      </c>
      <c r="E30" s="4" t="s">
        <v>7</v>
      </c>
      <c r="N30">
        <v>53</v>
      </c>
      <c r="Q30">
        <v>50</v>
      </c>
      <c r="R30">
        <v>6</v>
      </c>
    </row>
    <row r="31" spans="1:18" x14ac:dyDescent="0.2">
      <c r="A31">
        <v>210122</v>
      </c>
      <c r="B31">
        <v>1</v>
      </c>
      <c r="C31" s="4" t="s">
        <v>12</v>
      </c>
      <c r="D31">
        <v>38</v>
      </c>
      <c r="E31" s="4" t="s">
        <v>7</v>
      </c>
      <c r="N31">
        <v>54</v>
      </c>
      <c r="Q31">
        <v>51</v>
      </c>
      <c r="R31">
        <v>3</v>
      </c>
    </row>
    <row r="32" spans="1:18" x14ac:dyDescent="0.2">
      <c r="A32">
        <v>210165</v>
      </c>
      <c r="B32">
        <v>3</v>
      </c>
      <c r="C32" s="4" t="s">
        <v>12</v>
      </c>
      <c r="D32">
        <v>38</v>
      </c>
      <c r="E32" s="4" t="s">
        <v>7</v>
      </c>
      <c r="N32">
        <v>55</v>
      </c>
      <c r="Q32">
        <v>52</v>
      </c>
      <c r="R32">
        <v>2</v>
      </c>
    </row>
    <row r="33" spans="1:18" x14ac:dyDescent="0.2">
      <c r="A33">
        <v>210165</v>
      </c>
      <c r="B33">
        <v>6</v>
      </c>
      <c r="C33" s="4" t="s">
        <v>12</v>
      </c>
      <c r="D33">
        <v>38</v>
      </c>
      <c r="E33" s="4" t="s">
        <v>7</v>
      </c>
      <c r="N33">
        <v>56</v>
      </c>
      <c r="Q33">
        <v>53</v>
      </c>
      <c r="R33">
        <v>3</v>
      </c>
    </row>
    <row r="34" spans="1:18" x14ac:dyDescent="0.2">
      <c r="A34">
        <v>210160</v>
      </c>
      <c r="B34">
        <v>8</v>
      </c>
      <c r="C34" s="4" t="s">
        <v>12</v>
      </c>
      <c r="D34">
        <v>38</v>
      </c>
      <c r="E34" s="4" t="s">
        <v>7</v>
      </c>
      <c r="N34">
        <v>57</v>
      </c>
      <c r="Q34">
        <v>54</v>
      </c>
      <c r="R34">
        <v>3</v>
      </c>
    </row>
    <row r="35" spans="1:18" x14ac:dyDescent="0.2">
      <c r="A35">
        <v>210157</v>
      </c>
      <c r="B35">
        <v>10</v>
      </c>
      <c r="C35" s="4" t="s">
        <v>12</v>
      </c>
      <c r="D35">
        <v>38</v>
      </c>
      <c r="E35" s="4" t="s">
        <v>7</v>
      </c>
      <c r="N35">
        <v>58</v>
      </c>
      <c r="Q35">
        <v>55</v>
      </c>
      <c r="R35">
        <v>4</v>
      </c>
    </row>
    <row r="36" spans="1:18" x14ac:dyDescent="0.2">
      <c r="A36">
        <v>210155</v>
      </c>
      <c r="B36">
        <v>17</v>
      </c>
      <c r="C36" s="4" t="s">
        <v>12</v>
      </c>
      <c r="D36">
        <v>38</v>
      </c>
      <c r="E36" s="4" t="s">
        <v>7</v>
      </c>
      <c r="N36">
        <v>59</v>
      </c>
      <c r="Q36">
        <v>56</v>
      </c>
      <c r="R36">
        <v>0</v>
      </c>
    </row>
    <row r="37" spans="1:18" x14ac:dyDescent="0.2">
      <c r="A37">
        <v>210150</v>
      </c>
      <c r="B37">
        <v>1</v>
      </c>
      <c r="C37" s="4" t="s">
        <v>12</v>
      </c>
      <c r="D37">
        <v>39</v>
      </c>
      <c r="E37" s="4" t="s">
        <v>7</v>
      </c>
      <c r="N37">
        <v>60</v>
      </c>
      <c r="Q37">
        <v>57</v>
      </c>
      <c r="R37">
        <v>0</v>
      </c>
    </row>
    <row r="38" spans="1:18" x14ac:dyDescent="0.2">
      <c r="A38">
        <v>210150</v>
      </c>
      <c r="B38">
        <v>2</v>
      </c>
      <c r="C38" s="4" t="s">
        <v>12</v>
      </c>
      <c r="D38">
        <v>39</v>
      </c>
      <c r="E38" s="4" t="s">
        <v>7</v>
      </c>
      <c r="N38">
        <v>61</v>
      </c>
      <c r="Q38">
        <v>58</v>
      </c>
      <c r="R38">
        <v>0</v>
      </c>
    </row>
    <row r="39" spans="1:18" x14ac:dyDescent="0.2">
      <c r="A39">
        <v>210169</v>
      </c>
      <c r="B39">
        <v>4</v>
      </c>
      <c r="C39" s="4" t="s">
        <v>12</v>
      </c>
      <c r="D39">
        <v>39</v>
      </c>
      <c r="E39" s="4" t="s">
        <v>7</v>
      </c>
      <c r="N39">
        <v>62</v>
      </c>
      <c r="Q39">
        <v>59</v>
      </c>
      <c r="R39">
        <v>0</v>
      </c>
    </row>
    <row r="40" spans="1:18" x14ac:dyDescent="0.2">
      <c r="A40">
        <v>210169</v>
      </c>
      <c r="B40">
        <v>6</v>
      </c>
      <c r="C40" s="4" t="s">
        <v>12</v>
      </c>
      <c r="D40">
        <v>39</v>
      </c>
      <c r="E40" s="4" t="s">
        <v>7</v>
      </c>
      <c r="N40">
        <v>63</v>
      </c>
      <c r="Q40">
        <v>60</v>
      </c>
      <c r="R40">
        <v>0</v>
      </c>
    </row>
    <row r="41" spans="1:18" x14ac:dyDescent="0.2">
      <c r="A41">
        <v>210155</v>
      </c>
      <c r="B41">
        <v>8</v>
      </c>
      <c r="C41" s="4" t="s">
        <v>12</v>
      </c>
      <c r="D41">
        <v>39</v>
      </c>
      <c r="E41" s="4" t="s">
        <v>7</v>
      </c>
      <c r="N41">
        <v>64</v>
      </c>
      <c r="Q41">
        <v>61</v>
      </c>
      <c r="R41">
        <v>0</v>
      </c>
    </row>
    <row r="42" spans="1:18" x14ac:dyDescent="0.2">
      <c r="A42">
        <v>210157</v>
      </c>
      <c r="B42">
        <v>9</v>
      </c>
      <c r="C42" s="4" t="s">
        <v>12</v>
      </c>
      <c r="D42">
        <v>39</v>
      </c>
      <c r="E42" s="4" t="s">
        <v>7</v>
      </c>
      <c r="N42">
        <v>65</v>
      </c>
      <c r="Q42">
        <v>62</v>
      </c>
      <c r="R42">
        <v>0</v>
      </c>
    </row>
    <row r="43" spans="1:18" x14ac:dyDescent="0.2">
      <c r="A43">
        <v>210155</v>
      </c>
      <c r="B43">
        <v>10</v>
      </c>
      <c r="C43" s="4" t="s">
        <v>12</v>
      </c>
      <c r="D43">
        <v>39</v>
      </c>
      <c r="E43" s="4" t="s">
        <v>7</v>
      </c>
      <c r="Q43">
        <v>63</v>
      </c>
      <c r="R43">
        <v>1</v>
      </c>
    </row>
    <row r="44" spans="1:18" x14ac:dyDescent="0.2">
      <c r="A44">
        <v>210168</v>
      </c>
      <c r="B44">
        <v>1</v>
      </c>
      <c r="C44" s="4" t="s">
        <v>12</v>
      </c>
      <c r="D44">
        <v>40</v>
      </c>
      <c r="E44" s="4" t="s">
        <v>7</v>
      </c>
      <c r="Q44">
        <v>64</v>
      </c>
      <c r="R44">
        <v>0</v>
      </c>
    </row>
    <row r="45" spans="1:18" x14ac:dyDescent="0.2">
      <c r="A45">
        <v>210147</v>
      </c>
      <c r="B45">
        <v>2</v>
      </c>
      <c r="C45" s="4" t="s">
        <v>12</v>
      </c>
      <c r="D45">
        <v>40</v>
      </c>
      <c r="E45" s="4" t="s">
        <v>7</v>
      </c>
      <c r="Q45">
        <v>65</v>
      </c>
      <c r="R45">
        <v>0</v>
      </c>
    </row>
    <row r="46" spans="1:18" ht="16" thickBot="1" x14ac:dyDescent="0.25">
      <c r="A46">
        <v>210160</v>
      </c>
      <c r="B46">
        <v>17</v>
      </c>
      <c r="C46" s="4" t="s">
        <v>12</v>
      </c>
      <c r="D46">
        <v>40</v>
      </c>
      <c r="E46" s="4" t="s">
        <v>7</v>
      </c>
      <c r="Q46" s="8" t="s">
        <v>42</v>
      </c>
      <c r="R46" s="8">
        <v>0</v>
      </c>
    </row>
    <row r="47" spans="1:18" x14ac:dyDescent="0.2">
      <c r="A47">
        <v>210155</v>
      </c>
      <c r="B47">
        <v>23</v>
      </c>
      <c r="C47" s="4" t="s">
        <v>12</v>
      </c>
      <c r="D47">
        <v>40</v>
      </c>
      <c r="E47" s="4" t="s">
        <v>7</v>
      </c>
    </row>
    <row r="48" spans="1:18" x14ac:dyDescent="0.2">
      <c r="A48">
        <v>210155</v>
      </c>
      <c r="B48">
        <v>29</v>
      </c>
      <c r="C48" s="4" t="s">
        <v>12</v>
      </c>
      <c r="D48">
        <v>40</v>
      </c>
      <c r="E48" s="4" t="s">
        <v>7</v>
      </c>
    </row>
    <row r="49" spans="1:18" ht="16" thickBot="1" x14ac:dyDescent="0.25">
      <c r="A49">
        <v>210155</v>
      </c>
      <c r="B49">
        <v>4</v>
      </c>
      <c r="C49" s="4" t="s">
        <v>12</v>
      </c>
      <c r="D49">
        <v>41</v>
      </c>
      <c r="E49" s="4" t="s">
        <v>7</v>
      </c>
    </row>
    <row r="50" spans="1:18" x14ac:dyDescent="0.2">
      <c r="A50">
        <v>210168</v>
      </c>
      <c r="B50">
        <v>4</v>
      </c>
      <c r="C50" s="4" t="s">
        <v>12</v>
      </c>
      <c r="D50">
        <v>41</v>
      </c>
      <c r="E50" s="4" t="s">
        <v>7</v>
      </c>
      <c r="Q50" s="9" t="s">
        <v>41</v>
      </c>
      <c r="R50" s="9" t="s">
        <v>43</v>
      </c>
    </row>
    <row r="51" spans="1:18" x14ac:dyDescent="0.2">
      <c r="A51">
        <v>210169</v>
      </c>
      <c r="B51">
        <v>10</v>
      </c>
      <c r="C51" s="4" t="s">
        <v>12</v>
      </c>
      <c r="D51">
        <v>41</v>
      </c>
      <c r="E51" s="4" t="s">
        <v>7</v>
      </c>
      <c r="Q51">
        <v>25</v>
      </c>
      <c r="R51">
        <v>1</v>
      </c>
    </row>
    <row r="52" spans="1:18" x14ac:dyDescent="0.2">
      <c r="A52">
        <v>210155</v>
      </c>
      <c r="B52">
        <v>12</v>
      </c>
      <c r="C52" s="4" t="s">
        <v>12</v>
      </c>
      <c r="D52">
        <v>41</v>
      </c>
      <c r="E52" s="4" t="s">
        <v>7</v>
      </c>
      <c r="Q52">
        <v>26</v>
      </c>
      <c r="R52">
        <v>1</v>
      </c>
    </row>
    <row r="53" spans="1:18" x14ac:dyDescent="0.2">
      <c r="A53">
        <v>210155</v>
      </c>
      <c r="B53">
        <v>19</v>
      </c>
      <c r="C53" s="4" t="s">
        <v>12</v>
      </c>
      <c r="D53">
        <v>41</v>
      </c>
      <c r="E53" s="4" t="s">
        <v>7</v>
      </c>
      <c r="Q53">
        <v>27</v>
      </c>
      <c r="R53">
        <v>0</v>
      </c>
    </row>
    <row r="54" spans="1:18" x14ac:dyDescent="0.2">
      <c r="A54">
        <v>210155</v>
      </c>
      <c r="B54">
        <v>28</v>
      </c>
      <c r="C54" s="4" t="s">
        <v>12</v>
      </c>
      <c r="D54">
        <v>41</v>
      </c>
      <c r="E54" s="4" t="s">
        <v>7</v>
      </c>
      <c r="Q54">
        <v>28</v>
      </c>
      <c r="R54">
        <v>1</v>
      </c>
    </row>
    <row r="55" spans="1:18" x14ac:dyDescent="0.2">
      <c r="A55">
        <v>210158</v>
      </c>
      <c r="B55">
        <v>1</v>
      </c>
      <c r="C55" s="4" t="s">
        <v>12</v>
      </c>
      <c r="D55">
        <v>42</v>
      </c>
      <c r="E55" s="4" t="s">
        <v>7</v>
      </c>
      <c r="Q55">
        <v>29</v>
      </c>
      <c r="R55">
        <v>0</v>
      </c>
    </row>
    <row r="56" spans="1:18" x14ac:dyDescent="0.2">
      <c r="A56">
        <v>210168</v>
      </c>
      <c r="B56">
        <v>2</v>
      </c>
      <c r="C56" s="4" t="s">
        <v>12</v>
      </c>
      <c r="D56">
        <v>42</v>
      </c>
      <c r="E56" s="4" t="s">
        <v>7</v>
      </c>
      <c r="Q56">
        <v>30</v>
      </c>
      <c r="R56">
        <v>2</v>
      </c>
    </row>
    <row r="57" spans="1:18" x14ac:dyDescent="0.2">
      <c r="A57">
        <v>210155</v>
      </c>
      <c r="B57">
        <v>6</v>
      </c>
      <c r="C57" s="4" t="s">
        <v>12</v>
      </c>
      <c r="D57">
        <v>42</v>
      </c>
      <c r="E57" s="4" t="s">
        <v>7</v>
      </c>
      <c r="Q57">
        <v>31</v>
      </c>
      <c r="R57">
        <v>0</v>
      </c>
    </row>
    <row r="58" spans="1:18" x14ac:dyDescent="0.2">
      <c r="A58">
        <v>210157</v>
      </c>
      <c r="B58">
        <v>8</v>
      </c>
      <c r="C58" s="4" t="s">
        <v>12</v>
      </c>
      <c r="D58">
        <v>42</v>
      </c>
      <c r="E58" s="4" t="s">
        <v>7</v>
      </c>
      <c r="Q58">
        <v>32</v>
      </c>
      <c r="R58">
        <v>1</v>
      </c>
    </row>
    <row r="59" spans="1:18" x14ac:dyDescent="0.2">
      <c r="A59">
        <v>210155</v>
      </c>
      <c r="B59">
        <v>11</v>
      </c>
      <c r="C59" s="4" t="s">
        <v>12</v>
      </c>
      <c r="D59">
        <v>42</v>
      </c>
      <c r="E59" s="4" t="s">
        <v>7</v>
      </c>
      <c r="Q59">
        <v>33</v>
      </c>
      <c r="R59">
        <v>3</v>
      </c>
    </row>
    <row r="60" spans="1:18" x14ac:dyDescent="0.2">
      <c r="A60">
        <v>210169</v>
      </c>
      <c r="B60">
        <v>11</v>
      </c>
      <c r="C60" s="4" t="s">
        <v>12</v>
      </c>
      <c r="D60">
        <v>42</v>
      </c>
      <c r="E60" s="4" t="s">
        <v>7</v>
      </c>
      <c r="Q60">
        <v>34</v>
      </c>
      <c r="R60">
        <v>3</v>
      </c>
    </row>
    <row r="61" spans="1:18" x14ac:dyDescent="0.2">
      <c r="A61">
        <v>210169</v>
      </c>
      <c r="B61">
        <v>14</v>
      </c>
      <c r="C61" s="4" t="s">
        <v>12</v>
      </c>
      <c r="D61">
        <v>42</v>
      </c>
      <c r="E61" s="4" t="s">
        <v>7</v>
      </c>
      <c r="Q61">
        <v>35</v>
      </c>
      <c r="R61">
        <v>4</v>
      </c>
    </row>
    <row r="62" spans="1:18" x14ac:dyDescent="0.2">
      <c r="A62">
        <v>210156</v>
      </c>
      <c r="B62">
        <v>1</v>
      </c>
      <c r="C62" s="4" t="s">
        <v>12</v>
      </c>
      <c r="D62">
        <v>43</v>
      </c>
      <c r="E62" s="4" t="s">
        <v>7</v>
      </c>
      <c r="Q62">
        <v>36</v>
      </c>
      <c r="R62">
        <v>7</v>
      </c>
    </row>
    <row r="63" spans="1:18" x14ac:dyDescent="0.2">
      <c r="A63">
        <v>210158</v>
      </c>
      <c r="B63">
        <v>2</v>
      </c>
      <c r="C63" s="4" t="s">
        <v>12</v>
      </c>
      <c r="D63">
        <v>43</v>
      </c>
      <c r="E63" s="4" t="s">
        <v>7</v>
      </c>
      <c r="Q63">
        <v>37</v>
      </c>
      <c r="R63">
        <v>5</v>
      </c>
    </row>
    <row r="64" spans="1:18" x14ac:dyDescent="0.2">
      <c r="A64">
        <v>210155</v>
      </c>
      <c r="B64">
        <v>2</v>
      </c>
      <c r="C64" s="4" t="s">
        <v>12</v>
      </c>
      <c r="D64">
        <v>43</v>
      </c>
      <c r="E64" s="4" t="s">
        <v>7</v>
      </c>
      <c r="Q64">
        <v>38</v>
      </c>
      <c r="R64">
        <v>7</v>
      </c>
    </row>
    <row r="65" spans="1:18" x14ac:dyDescent="0.2">
      <c r="A65">
        <v>210157</v>
      </c>
      <c r="B65">
        <v>6</v>
      </c>
      <c r="C65" s="4" t="s">
        <v>12</v>
      </c>
      <c r="D65">
        <v>43</v>
      </c>
      <c r="E65" s="4" t="s">
        <v>7</v>
      </c>
      <c r="Q65">
        <v>39</v>
      </c>
      <c r="R65">
        <v>7</v>
      </c>
    </row>
    <row r="66" spans="1:18" x14ac:dyDescent="0.2">
      <c r="A66">
        <v>210156</v>
      </c>
      <c r="B66">
        <v>7</v>
      </c>
      <c r="C66" s="4" t="s">
        <v>12</v>
      </c>
      <c r="D66">
        <v>43</v>
      </c>
      <c r="E66" s="4" t="s">
        <v>7</v>
      </c>
      <c r="Q66">
        <v>40</v>
      </c>
      <c r="R66">
        <v>5</v>
      </c>
    </row>
    <row r="67" spans="1:18" x14ac:dyDescent="0.2">
      <c r="A67">
        <v>210169</v>
      </c>
      <c r="B67">
        <v>9</v>
      </c>
      <c r="C67" s="4" t="s">
        <v>12</v>
      </c>
      <c r="D67">
        <v>43</v>
      </c>
      <c r="E67" s="4" t="s">
        <v>7</v>
      </c>
      <c r="Q67">
        <v>41</v>
      </c>
      <c r="R67">
        <v>6</v>
      </c>
    </row>
    <row r="68" spans="1:18" x14ac:dyDescent="0.2">
      <c r="A68">
        <v>210169</v>
      </c>
      <c r="B68">
        <v>1</v>
      </c>
      <c r="C68" s="4" t="s">
        <v>12</v>
      </c>
      <c r="D68">
        <v>44</v>
      </c>
      <c r="E68" s="4" t="s">
        <v>7</v>
      </c>
      <c r="Q68">
        <v>42</v>
      </c>
      <c r="R68">
        <v>7</v>
      </c>
    </row>
    <row r="69" spans="1:18" x14ac:dyDescent="0.2">
      <c r="A69">
        <v>210160</v>
      </c>
      <c r="B69">
        <v>14</v>
      </c>
      <c r="C69" s="4" t="s">
        <v>12</v>
      </c>
      <c r="D69">
        <v>44</v>
      </c>
      <c r="E69" s="4" t="s">
        <v>7</v>
      </c>
      <c r="Q69">
        <v>43</v>
      </c>
      <c r="R69">
        <v>6</v>
      </c>
    </row>
    <row r="70" spans="1:18" x14ac:dyDescent="0.2">
      <c r="A70">
        <v>210155</v>
      </c>
      <c r="B70">
        <v>1</v>
      </c>
      <c r="C70" s="4" t="s">
        <v>12</v>
      </c>
      <c r="D70">
        <v>45</v>
      </c>
      <c r="E70" s="4" t="s">
        <v>7</v>
      </c>
      <c r="Q70">
        <v>44</v>
      </c>
      <c r="R70">
        <v>2</v>
      </c>
    </row>
    <row r="71" spans="1:18" x14ac:dyDescent="0.2">
      <c r="A71">
        <v>210154</v>
      </c>
      <c r="B71">
        <v>2</v>
      </c>
      <c r="C71" s="4" t="s">
        <v>12</v>
      </c>
      <c r="D71">
        <v>45</v>
      </c>
      <c r="E71" s="4" t="s">
        <v>7</v>
      </c>
      <c r="Q71">
        <v>45</v>
      </c>
      <c r="R71">
        <v>8</v>
      </c>
    </row>
    <row r="72" spans="1:18" x14ac:dyDescent="0.2">
      <c r="A72">
        <v>210168</v>
      </c>
      <c r="B72">
        <v>3</v>
      </c>
      <c r="C72" s="4" t="s">
        <v>12</v>
      </c>
      <c r="D72">
        <v>45</v>
      </c>
      <c r="E72" s="4" t="s">
        <v>7</v>
      </c>
      <c r="Q72">
        <v>46</v>
      </c>
      <c r="R72">
        <v>8</v>
      </c>
    </row>
    <row r="73" spans="1:18" x14ac:dyDescent="0.2">
      <c r="A73">
        <v>210144</v>
      </c>
      <c r="B73">
        <v>4</v>
      </c>
      <c r="C73" s="4" t="s">
        <v>12</v>
      </c>
      <c r="D73">
        <v>45</v>
      </c>
      <c r="E73" s="4" t="s">
        <v>7</v>
      </c>
      <c r="Q73">
        <v>47</v>
      </c>
      <c r="R73">
        <v>6</v>
      </c>
    </row>
    <row r="74" spans="1:18" x14ac:dyDescent="0.2">
      <c r="A74">
        <v>210142</v>
      </c>
      <c r="B74">
        <v>4</v>
      </c>
      <c r="C74" s="4" t="s">
        <v>12</v>
      </c>
      <c r="D74">
        <v>45</v>
      </c>
      <c r="E74" s="4" t="s">
        <v>7</v>
      </c>
      <c r="Q74">
        <v>48</v>
      </c>
      <c r="R74">
        <v>5</v>
      </c>
    </row>
    <row r="75" spans="1:18" x14ac:dyDescent="0.2">
      <c r="A75">
        <v>210156</v>
      </c>
      <c r="B75">
        <v>9</v>
      </c>
      <c r="C75" s="4" t="s">
        <v>12</v>
      </c>
      <c r="D75">
        <v>45</v>
      </c>
      <c r="E75" s="4" t="s">
        <v>7</v>
      </c>
      <c r="Q75">
        <v>49</v>
      </c>
      <c r="R75">
        <v>4</v>
      </c>
    </row>
    <row r="76" spans="1:18" x14ac:dyDescent="0.2">
      <c r="A76">
        <v>210160</v>
      </c>
      <c r="B76">
        <v>16</v>
      </c>
      <c r="C76" s="4" t="s">
        <v>12</v>
      </c>
      <c r="D76">
        <v>45</v>
      </c>
      <c r="E76" s="4" t="s">
        <v>7</v>
      </c>
      <c r="Q76">
        <v>50</v>
      </c>
      <c r="R76">
        <v>5</v>
      </c>
    </row>
    <row r="77" spans="1:18" x14ac:dyDescent="0.2">
      <c r="A77">
        <v>210155</v>
      </c>
      <c r="B77">
        <v>20</v>
      </c>
      <c r="C77" s="4" t="s">
        <v>12</v>
      </c>
      <c r="D77">
        <v>45</v>
      </c>
      <c r="E77" s="4" t="s">
        <v>7</v>
      </c>
      <c r="Q77">
        <v>51</v>
      </c>
      <c r="R77">
        <v>0</v>
      </c>
    </row>
    <row r="78" spans="1:18" x14ac:dyDescent="0.2">
      <c r="A78">
        <v>210165</v>
      </c>
      <c r="B78">
        <v>2</v>
      </c>
      <c r="C78" s="4" t="s">
        <v>12</v>
      </c>
      <c r="D78">
        <v>46</v>
      </c>
      <c r="E78" s="4" t="s">
        <v>7</v>
      </c>
      <c r="Q78">
        <v>52</v>
      </c>
      <c r="R78">
        <v>0</v>
      </c>
    </row>
    <row r="79" spans="1:18" x14ac:dyDescent="0.2">
      <c r="A79">
        <v>210159</v>
      </c>
      <c r="B79">
        <v>3</v>
      </c>
      <c r="C79" s="4" t="s">
        <v>12</v>
      </c>
      <c r="D79">
        <v>46</v>
      </c>
      <c r="E79" s="4" t="s">
        <v>7</v>
      </c>
      <c r="Q79">
        <v>53</v>
      </c>
      <c r="R79">
        <v>0</v>
      </c>
    </row>
    <row r="80" spans="1:18" x14ac:dyDescent="0.2">
      <c r="A80">
        <v>210155</v>
      </c>
      <c r="B80">
        <v>3</v>
      </c>
      <c r="C80" s="4" t="s">
        <v>12</v>
      </c>
      <c r="D80">
        <v>46</v>
      </c>
      <c r="E80" s="4" t="s">
        <v>7</v>
      </c>
      <c r="Q80">
        <v>54</v>
      </c>
      <c r="R80">
        <v>1</v>
      </c>
    </row>
    <row r="81" spans="1:19" x14ac:dyDescent="0.2">
      <c r="A81">
        <v>210150</v>
      </c>
      <c r="B81">
        <v>5</v>
      </c>
      <c r="C81" s="4" t="s">
        <v>12</v>
      </c>
      <c r="D81">
        <v>46</v>
      </c>
      <c r="E81" s="4" t="s">
        <v>7</v>
      </c>
      <c r="Q81">
        <v>55</v>
      </c>
      <c r="R81">
        <v>4</v>
      </c>
    </row>
    <row r="82" spans="1:19" x14ac:dyDescent="0.2">
      <c r="A82">
        <v>210158</v>
      </c>
      <c r="B82">
        <v>5</v>
      </c>
      <c r="C82" s="4" t="s">
        <v>12</v>
      </c>
      <c r="D82">
        <v>46</v>
      </c>
      <c r="E82" s="4" t="s">
        <v>7</v>
      </c>
      <c r="Q82">
        <v>56</v>
      </c>
      <c r="R82">
        <v>0</v>
      </c>
    </row>
    <row r="83" spans="1:19" x14ac:dyDescent="0.2">
      <c r="A83">
        <v>210160</v>
      </c>
      <c r="B83">
        <v>7</v>
      </c>
      <c r="C83" s="4" t="s">
        <v>12</v>
      </c>
      <c r="D83">
        <v>46</v>
      </c>
      <c r="E83" s="4" t="s">
        <v>7</v>
      </c>
      <c r="Q83">
        <v>57</v>
      </c>
      <c r="R83">
        <v>0</v>
      </c>
    </row>
    <row r="84" spans="1:19" x14ac:dyDescent="0.2">
      <c r="A84">
        <v>210169</v>
      </c>
      <c r="B84">
        <v>8</v>
      </c>
      <c r="C84" s="4" t="s">
        <v>12</v>
      </c>
      <c r="D84">
        <v>46</v>
      </c>
      <c r="E84" s="4" t="s">
        <v>7</v>
      </c>
      <c r="Q84">
        <v>58</v>
      </c>
      <c r="R84">
        <v>0</v>
      </c>
    </row>
    <row r="85" spans="1:19" x14ac:dyDescent="0.2">
      <c r="A85">
        <v>210160</v>
      </c>
      <c r="B85">
        <v>11</v>
      </c>
      <c r="C85" s="4" t="s">
        <v>12</v>
      </c>
      <c r="D85">
        <v>46</v>
      </c>
      <c r="E85" s="4" t="s">
        <v>7</v>
      </c>
      <c r="Q85">
        <v>59</v>
      </c>
      <c r="R85">
        <v>0</v>
      </c>
    </row>
    <row r="86" spans="1:19" x14ac:dyDescent="0.2">
      <c r="A86">
        <v>210160</v>
      </c>
      <c r="B86">
        <v>1</v>
      </c>
      <c r="C86" s="4" t="s">
        <v>12</v>
      </c>
      <c r="D86">
        <v>47</v>
      </c>
      <c r="E86" s="4" t="s">
        <v>7</v>
      </c>
      <c r="Q86">
        <v>60</v>
      </c>
      <c r="R86">
        <v>0</v>
      </c>
    </row>
    <row r="87" spans="1:19" x14ac:dyDescent="0.2">
      <c r="A87">
        <v>210124</v>
      </c>
      <c r="B87">
        <v>1</v>
      </c>
      <c r="C87" s="4" t="s">
        <v>12</v>
      </c>
      <c r="D87">
        <v>47</v>
      </c>
      <c r="E87" s="4" t="s">
        <v>7</v>
      </c>
      <c r="Q87">
        <v>61</v>
      </c>
      <c r="R87">
        <v>0</v>
      </c>
    </row>
    <row r="88" spans="1:19" x14ac:dyDescent="0.2">
      <c r="A88">
        <v>210157</v>
      </c>
      <c r="B88">
        <v>2</v>
      </c>
      <c r="C88" s="4" t="s">
        <v>12</v>
      </c>
      <c r="D88">
        <v>47</v>
      </c>
      <c r="E88" s="4" t="s">
        <v>7</v>
      </c>
      <c r="Q88">
        <v>62</v>
      </c>
      <c r="R88">
        <v>0</v>
      </c>
    </row>
    <row r="89" spans="1:19" x14ac:dyDescent="0.2">
      <c r="A89">
        <v>210169</v>
      </c>
      <c r="B89">
        <v>3</v>
      </c>
      <c r="C89" s="4" t="s">
        <v>12</v>
      </c>
      <c r="D89">
        <v>47</v>
      </c>
      <c r="E89" s="4" t="s">
        <v>7</v>
      </c>
      <c r="Q89">
        <v>63</v>
      </c>
      <c r="R89">
        <v>0</v>
      </c>
    </row>
    <row r="90" spans="1:19" x14ac:dyDescent="0.2">
      <c r="A90">
        <v>210149</v>
      </c>
      <c r="B90">
        <v>5</v>
      </c>
      <c r="C90" s="4" t="s">
        <v>12</v>
      </c>
      <c r="D90">
        <v>47</v>
      </c>
      <c r="E90" s="4" t="s">
        <v>7</v>
      </c>
      <c r="Q90">
        <v>64</v>
      </c>
      <c r="R90">
        <v>0</v>
      </c>
    </row>
    <row r="91" spans="1:19" x14ac:dyDescent="0.2">
      <c r="A91">
        <v>210155</v>
      </c>
      <c r="B91">
        <v>14</v>
      </c>
      <c r="C91" s="4" t="s">
        <v>12</v>
      </c>
      <c r="D91">
        <v>47</v>
      </c>
      <c r="E91" s="4" t="s">
        <v>7</v>
      </c>
      <c r="Q91">
        <v>65</v>
      </c>
      <c r="R91">
        <v>0</v>
      </c>
    </row>
    <row r="92" spans="1:19" ht="16" thickBot="1" x14ac:dyDescent="0.25">
      <c r="A92">
        <v>210162</v>
      </c>
      <c r="B92">
        <v>2</v>
      </c>
      <c r="C92" s="4" t="s">
        <v>12</v>
      </c>
      <c r="D92">
        <v>48</v>
      </c>
      <c r="E92" s="4" t="s">
        <v>7</v>
      </c>
      <c r="Q92" s="8" t="s">
        <v>42</v>
      </c>
      <c r="R92" s="8">
        <v>0</v>
      </c>
    </row>
    <row r="93" spans="1:19" x14ac:dyDescent="0.2">
      <c r="A93">
        <v>210160</v>
      </c>
      <c r="B93">
        <v>5</v>
      </c>
      <c r="C93" s="4" t="s">
        <v>12</v>
      </c>
      <c r="D93">
        <v>48</v>
      </c>
      <c r="E93" s="4" t="s">
        <v>7</v>
      </c>
      <c r="S93">
        <f>SUM(R51:R91)</f>
        <v>109</v>
      </c>
    </row>
    <row r="94" spans="1:19" x14ac:dyDescent="0.2">
      <c r="A94">
        <v>210157</v>
      </c>
      <c r="B94">
        <v>5</v>
      </c>
      <c r="C94" s="4" t="s">
        <v>12</v>
      </c>
      <c r="D94">
        <v>48</v>
      </c>
      <c r="E94" s="4" t="s">
        <v>7</v>
      </c>
    </row>
    <row r="95" spans="1:19" ht="16" thickBot="1" x14ac:dyDescent="0.25">
      <c r="A95">
        <v>210155</v>
      </c>
      <c r="B95">
        <v>7</v>
      </c>
      <c r="C95" s="4" t="s">
        <v>12</v>
      </c>
      <c r="D95">
        <v>48</v>
      </c>
      <c r="E95" s="4" t="s">
        <v>7</v>
      </c>
    </row>
    <row r="96" spans="1:19" x14ac:dyDescent="0.2">
      <c r="A96">
        <v>210160</v>
      </c>
      <c r="B96">
        <v>9</v>
      </c>
      <c r="C96" s="4" t="s">
        <v>12</v>
      </c>
      <c r="D96">
        <v>48</v>
      </c>
      <c r="E96" s="4" t="s">
        <v>7</v>
      </c>
      <c r="Q96" s="9" t="s">
        <v>41</v>
      </c>
      <c r="R96" s="9" t="s">
        <v>43</v>
      </c>
    </row>
    <row r="97" spans="1:18" x14ac:dyDescent="0.2">
      <c r="A97">
        <v>210160</v>
      </c>
      <c r="B97">
        <v>2</v>
      </c>
      <c r="C97" s="4" t="s">
        <v>12</v>
      </c>
      <c r="D97">
        <v>49</v>
      </c>
      <c r="E97" s="4" t="s">
        <v>7</v>
      </c>
      <c r="Q97">
        <v>25</v>
      </c>
      <c r="R97">
        <v>0</v>
      </c>
    </row>
    <row r="98" spans="1:18" x14ac:dyDescent="0.2">
      <c r="A98">
        <v>210160</v>
      </c>
      <c r="B98">
        <v>4</v>
      </c>
      <c r="C98" s="4" t="s">
        <v>12</v>
      </c>
      <c r="D98">
        <v>49</v>
      </c>
      <c r="E98" s="4" t="s">
        <v>7</v>
      </c>
      <c r="Q98">
        <v>26</v>
      </c>
      <c r="R98">
        <v>0</v>
      </c>
    </row>
    <row r="99" spans="1:18" x14ac:dyDescent="0.2">
      <c r="A99">
        <v>210168</v>
      </c>
      <c r="B99">
        <v>5</v>
      </c>
      <c r="C99" s="4" t="s">
        <v>12</v>
      </c>
      <c r="D99">
        <v>49</v>
      </c>
      <c r="E99" s="4" t="s">
        <v>7</v>
      </c>
      <c r="Q99">
        <v>27</v>
      </c>
      <c r="R99">
        <v>0</v>
      </c>
    </row>
    <row r="100" spans="1:18" x14ac:dyDescent="0.2">
      <c r="A100">
        <v>210155</v>
      </c>
      <c r="B100">
        <v>24</v>
      </c>
      <c r="C100" s="4" t="s">
        <v>12</v>
      </c>
      <c r="D100">
        <v>49</v>
      </c>
      <c r="E100" s="4" t="s">
        <v>7</v>
      </c>
      <c r="Q100">
        <v>28</v>
      </c>
      <c r="R100">
        <v>0</v>
      </c>
    </row>
    <row r="101" spans="1:18" x14ac:dyDescent="0.2">
      <c r="A101">
        <v>210165</v>
      </c>
      <c r="B101">
        <v>1</v>
      </c>
      <c r="C101" s="4" t="s">
        <v>12</v>
      </c>
      <c r="D101">
        <v>50</v>
      </c>
      <c r="E101" s="4" t="s">
        <v>7</v>
      </c>
      <c r="Q101">
        <v>29</v>
      </c>
      <c r="R101">
        <v>0</v>
      </c>
    </row>
    <row r="102" spans="1:18" x14ac:dyDescent="0.2">
      <c r="A102">
        <v>210165</v>
      </c>
      <c r="B102">
        <v>4</v>
      </c>
      <c r="C102" s="4" t="s">
        <v>12</v>
      </c>
      <c r="D102">
        <v>50</v>
      </c>
      <c r="E102" s="4" t="s">
        <v>7</v>
      </c>
      <c r="Q102">
        <v>30</v>
      </c>
      <c r="R102">
        <v>0</v>
      </c>
    </row>
    <row r="103" spans="1:18" x14ac:dyDescent="0.2">
      <c r="A103">
        <v>210165</v>
      </c>
      <c r="B103">
        <v>7</v>
      </c>
      <c r="C103" s="4" t="s">
        <v>12</v>
      </c>
      <c r="D103">
        <v>50</v>
      </c>
      <c r="E103" s="4" t="s">
        <v>7</v>
      </c>
      <c r="Q103">
        <v>31</v>
      </c>
      <c r="R103">
        <v>1</v>
      </c>
    </row>
    <row r="104" spans="1:18" x14ac:dyDescent="0.2">
      <c r="A104">
        <v>210167</v>
      </c>
      <c r="B104">
        <v>7</v>
      </c>
      <c r="C104" s="4" t="s">
        <v>12</v>
      </c>
      <c r="D104">
        <v>50</v>
      </c>
      <c r="E104" s="4" t="s">
        <v>7</v>
      </c>
      <c r="Q104">
        <v>32</v>
      </c>
      <c r="R104">
        <v>0</v>
      </c>
    </row>
    <row r="105" spans="1:18" x14ac:dyDescent="0.2">
      <c r="A105">
        <v>210155</v>
      </c>
      <c r="B105">
        <v>13</v>
      </c>
      <c r="C105" s="4" t="s">
        <v>12</v>
      </c>
      <c r="D105">
        <v>50</v>
      </c>
      <c r="E105" s="4" t="s">
        <v>7</v>
      </c>
      <c r="Q105">
        <v>33</v>
      </c>
      <c r="R105">
        <v>0</v>
      </c>
    </row>
    <row r="106" spans="1:18" x14ac:dyDescent="0.2">
      <c r="A106">
        <v>210120</v>
      </c>
      <c r="B106">
        <v>1</v>
      </c>
      <c r="C106" s="4" t="s">
        <v>12</v>
      </c>
      <c r="D106">
        <v>54</v>
      </c>
      <c r="E106" s="4" t="s">
        <v>7</v>
      </c>
      <c r="Q106">
        <v>34</v>
      </c>
      <c r="R106">
        <v>0</v>
      </c>
    </row>
    <row r="107" spans="1:18" x14ac:dyDescent="0.2">
      <c r="A107">
        <v>210126</v>
      </c>
      <c r="B107">
        <v>1</v>
      </c>
      <c r="C107" s="4" t="s">
        <v>12</v>
      </c>
      <c r="D107" s="5">
        <v>55</v>
      </c>
      <c r="E107" s="4" t="s">
        <v>7</v>
      </c>
      <c r="Q107">
        <v>35</v>
      </c>
      <c r="R107">
        <v>0</v>
      </c>
    </row>
    <row r="108" spans="1:18" x14ac:dyDescent="0.2">
      <c r="A108">
        <v>210147</v>
      </c>
      <c r="B108">
        <v>1</v>
      </c>
      <c r="C108" s="4" t="s">
        <v>12</v>
      </c>
      <c r="D108">
        <v>55</v>
      </c>
      <c r="E108" s="4" t="s">
        <v>7</v>
      </c>
      <c r="Q108">
        <v>36</v>
      </c>
      <c r="R108">
        <v>0</v>
      </c>
    </row>
    <row r="109" spans="1:18" x14ac:dyDescent="0.2">
      <c r="A109">
        <v>210162</v>
      </c>
      <c r="B109">
        <v>1</v>
      </c>
      <c r="C109" s="4" t="s">
        <v>12</v>
      </c>
      <c r="D109">
        <v>55</v>
      </c>
      <c r="E109" s="4" t="s">
        <v>7</v>
      </c>
      <c r="Q109">
        <v>37</v>
      </c>
      <c r="R109">
        <v>1</v>
      </c>
    </row>
    <row r="110" spans="1:18" x14ac:dyDescent="0.2">
      <c r="A110">
        <v>210159</v>
      </c>
      <c r="B110">
        <v>2</v>
      </c>
      <c r="C110" s="4" t="s">
        <v>12</v>
      </c>
      <c r="D110">
        <v>55</v>
      </c>
      <c r="E110" s="4" t="s">
        <v>7</v>
      </c>
      <c r="Q110">
        <v>38</v>
      </c>
      <c r="R110">
        <v>0</v>
      </c>
    </row>
    <row r="111" spans="1:18" x14ac:dyDescent="0.2">
      <c r="A111">
        <v>210143</v>
      </c>
      <c r="B111">
        <v>2</v>
      </c>
      <c r="C111" s="4" t="s">
        <v>12</v>
      </c>
      <c r="D111">
        <v>31</v>
      </c>
      <c r="E111" s="4" t="s">
        <v>6</v>
      </c>
      <c r="Q111">
        <v>39</v>
      </c>
      <c r="R111">
        <v>0</v>
      </c>
    </row>
    <row r="112" spans="1:18" x14ac:dyDescent="0.2">
      <c r="A112">
        <v>210167</v>
      </c>
      <c r="B112">
        <v>3</v>
      </c>
      <c r="C112" s="4" t="s">
        <v>12</v>
      </c>
      <c r="D112">
        <v>37</v>
      </c>
      <c r="E112" s="4" t="s">
        <v>6</v>
      </c>
      <c r="G112" t="s">
        <v>15</v>
      </c>
      <c r="Q112">
        <v>40</v>
      </c>
      <c r="R112">
        <v>2</v>
      </c>
    </row>
    <row r="113" spans="1:18" x14ac:dyDescent="0.2">
      <c r="A113">
        <v>210167</v>
      </c>
      <c r="B113">
        <v>10</v>
      </c>
      <c r="C113" s="4" t="s">
        <v>12</v>
      </c>
      <c r="D113">
        <v>40</v>
      </c>
      <c r="E113" s="4" t="s">
        <v>6</v>
      </c>
      <c r="Q113">
        <v>41</v>
      </c>
      <c r="R113">
        <v>1</v>
      </c>
    </row>
    <row r="114" spans="1:18" x14ac:dyDescent="0.2">
      <c r="A114">
        <v>210167</v>
      </c>
      <c r="B114">
        <v>11</v>
      </c>
      <c r="C114" s="4" t="s">
        <v>12</v>
      </c>
      <c r="D114">
        <v>40</v>
      </c>
      <c r="E114" s="4" t="s">
        <v>6</v>
      </c>
      <c r="Q114">
        <v>42</v>
      </c>
      <c r="R114">
        <v>2</v>
      </c>
    </row>
    <row r="115" spans="1:18" x14ac:dyDescent="0.2">
      <c r="A115">
        <v>210166</v>
      </c>
      <c r="B115">
        <v>3</v>
      </c>
      <c r="C115" s="4" t="s">
        <v>12</v>
      </c>
      <c r="D115">
        <v>41</v>
      </c>
      <c r="E115" s="4" t="s">
        <v>6</v>
      </c>
      <c r="G115" t="s">
        <v>10</v>
      </c>
      <c r="Q115">
        <v>43</v>
      </c>
      <c r="R115">
        <v>1</v>
      </c>
    </row>
    <row r="116" spans="1:18" x14ac:dyDescent="0.2">
      <c r="A116">
        <v>210144</v>
      </c>
      <c r="B116">
        <v>3</v>
      </c>
      <c r="C116" s="4" t="s">
        <v>12</v>
      </c>
      <c r="D116">
        <v>42</v>
      </c>
      <c r="E116" s="4" t="s">
        <v>6</v>
      </c>
      <c r="Q116">
        <v>44</v>
      </c>
      <c r="R116">
        <v>3</v>
      </c>
    </row>
    <row r="117" spans="1:18" x14ac:dyDescent="0.2">
      <c r="A117">
        <v>210167</v>
      </c>
      <c r="B117">
        <v>8</v>
      </c>
      <c r="C117" s="4" t="s">
        <v>12</v>
      </c>
      <c r="D117">
        <v>42</v>
      </c>
      <c r="E117" s="4" t="s">
        <v>6</v>
      </c>
      <c r="Q117">
        <v>45</v>
      </c>
      <c r="R117">
        <v>4</v>
      </c>
    </row>
    <row r="118" spans="1:18" x14ac:dyDescent="0.2">
      <c r="A118">
        <v>210125</v>
      </c>
      <c r="B118">
        <v>7</v>
      </c>
      <c r="C118" s="4" t="s">
        <v>12</v>
      </c>
      <c r="D118">
        <v>43</v>
      </c>
      <c r="E118" s="4" t="s">
        <v>6</v>
      </c>
      <c r="Q118">
        <v>46</v>
      </c>
      <c r="R118">
        <v>7</v>
      </c>
    </row>
    <row r="119" spans="1:18" x14ac:dyDescent="0.2">
      <c r="A119">
        <v>210149</v>
      </c>
      <c r="B119">
        <v>3</v>
      </c>
      <c r="C119" s="4" t="s">
        <v>12</v>
      </c>
      <c r="D119">
        <v>44</v>
      </c>
      <c r="E119" s="4" t="s">
        <v>6</v>
      </c>
      <c r="Q119">
        <v>47</v>
      </c>
      <c r="R119">
        <v>2</v>
      </c>
    </row>
    <row r="120" spans="1:18" x14ac:dyDescent="0.2">
      <c r="A120">
        <v>210125</v>
      </c>
      <c r="B120">
        <v>4</v>
      </c>
      <c r="C120" s="4" t="s">
        <v>12</v>
      </c>
      <c r="D120">
        <v>44</v>
      </c>
      <c r="E120" s="4" t="s">
        <v>6</v>
      </c>
      <c r="Q120">
        <v>48</v>
      </c>
      <c r="R120">
        <v>4</v>
      </c>
    </row>
    <row r="121" spans="1:18" x14ac:dyDescent="0.2">
      <c r="A121">
        <v>210125</v>
      </c>
      <c r="B121">
        <v>8</v>
      </c>
      <c r="C121" s="4" t="s">
        <v>12</v>
      </c>
      <c r="D121">
        <v>44</v>
      </c>
      <c r="E121" s="4" t="s">
        <v>6</v>
      </c>
      <c r="Q121">
        <v>49</v>
      </c>
      <c r="R121">
        <v>3</v>
      </c>
    </row>
    <row r="122" spans="1:18" x14ac:dyDescent="0.2">
      <c r="A122">
        <v>210167</v>
      </c>
      <c r="B122">
        <v>1</v>
      </c>
      <c r="C122" s="4" t="s">
        <v>12</v>
      </c>
      <c r="D122">
        <v>45</v>
      </c>
      <c r="E122" s="4" t="s">
        <v>6</v>
      </c>
      <c r="G122" t="s">
        <v>15</v>
      </c>
      <c r="Q122">
        <v>50</v>
      </c>
      <c r="R122">
        <v>1</v>
      </c>
    </row>
    <row r="123" spans="1:18" x14ac:dyDescent="0.2">
      <c r="A123">
        <v>210149</v>
      </c>
      <c r="B123">
        <v>2</v>
      </c>
      <c r="C123" s="4" t="s">
        <v>12</v>
      </c>
      <c r="D123">
        <v>45</v>
      </c>
      <c r="E123" s="4" t="s">
        <v>6</v>
      </c>
      <c r="Q123">
        <v>51</v>
      </c>
      <c r="R123">
        <v>3</v>
      </c>
    </row>
    <row r="124" spans="1:18" x14ac:dyDescent="0.2">
      <c r="A124">
        <v>210167</v>
      </c>
      <c r="B124">
        <v>2</v>
      </c>
      <c r="C124" s="4" t="s">
        <v>12</v>
      </c>
      <c r="D124">
        <v>45</v>
      </c>
      <c r="E124" s="4" t="s">
        <v>6</v>
      </c>
      <c r="G124" t="s">
        <v>15</v>
      </c>
      <c r="Q124">
        <v>52</v>
      </c>
      <c r="R124">
        <v>2</v>
      </c>
    </row>
    <row r="125" spans="1:18" x14ac:dyDescent="0.2">
      <c r="A125">
        <v>210147</v>
      </c>
      <c r="B125">
        <v>4</v>
      </c>
      <c r="C125" s="4" t="s">
        <v>12</v>
      </c>
      <c r="D125">
        <v>45</v>
      </c>
      <c r="E125" s="4" t="s">
        <v>6</v>
      </c>
      <c r="Q125">
        <v>53</v>
      </c>
      <c r="R125">
        <v>3</v>
      </c>
    </row>
    <row r="126" spans="1:18" x14ac:dyDescent="0.2">
      <c r="A126">
        <v>210166</v>
      </c>
      <c r="B126">
        <v>1</v>
      </c>
      <c r="C126" s="4" t="s">
        <v>12</v>
      </c>
      <c r="D126">
        <v>46</v>
      </c>
      <c r="E126" s="4" t="s">
        <v>6</v>
      </c>
      <c r="Q126">
        <v>54</v>
      </c>
      <c r="R126">
        <v>2</v>
      </c>
    </row>
    <row r="127" spans="1:18" x14ac:dyDescent="0.2">
      <c r="A127">
        <v>210128</v>
      </c>
      <c r="B127">
        <v>1</v>
      </c>
      <c r="C127" s="4" t="s">
        <v>12</v>
      </c>
      <c r="D127">
        <v>46</v>
      </c>
      <c r="E127" s="4" t="s">
        <v>6</v>
      </c>
      <c r="Q127">
        <v>55</v>
      </c>
      <c r="R127">
        <v>0</v>
      </c>
    </row>
    <row r="128" spans="1:18" x14ac:dyDescent="0.2">
      <c r="A128">
        <v>210143</v>
      </c>
      <c r="B128">
        <v>1</v>
      </c>
      <c r="C128" s="4" t="s">
        <v>12</v>
      </c>
      <c r="D128">
        <v>46</v>
      </c>
      <c r="E128" s="4" t="s">
        <v>6</v>
      </c>
      <c r="Q128">
        <v>56</v>
      </c>
      <c r="R128">
        <v>0</v>
      </c>
    </row>
    <row r="129" spans="1:18" x14ac:dyDescent="0.2">
      <c r="A129">
        <v>210145</v>
      </c>
      <c r="B129">
        <v>1</v>
      </c>
      <c r="C129" s="4" t="s">
        <v>12</v>
      </c>
      <c r="D129">
        <v>46</v>
      </c>
      <c r="E129" s="4" t="s">
        <v>6</v>
      </c>
      <c r="Q129">
        <v>57</v>
      </c>
      <c r="R129">
        <v>0</v>
      </c>
    </row>
    <row r="130" spans="1:18" x14ac:dyDescent="0.2">
      <c r="A130">
        <v>210142</v>
      </c>
      <c r="B130">
        <v>3</v>
      </c>
      <c r="C130" s="4" t="s">
        <v>12</v>
      </c>
      <c r="D130">
        <v>46</v>
      </c>
      <c r="E130" s="4" t="s">
        <v>6</v>
      </c>
      <c r="Q130">
        <v>58</v>
      </c>
      <c r="R130">
        <v>0</v>
      </c>
    </row>
    <row r="131" spans="1:18" x14ac:dyDescent="0.2">
      <c r="A131">
        <v>210143</v>
      </c>
      <c r="B131">
        <v>6</v>
      </c>
      <c r="C131" s="4" t="s">
        <v>12</v>
      </c>
      <c r="D131">
        <v>46</v>
      </c>
      <c r="E131" s="4" t="s">
        <v>6</v>
      </c>
      <c r="Q131">
        <v>59</v>
      </c>
      <c r="R131">
        <v>0</v>
      </c>
    </row>
    <row r="132" spans="1:18" x14ac:dyDescent="0.2">
      <c r="A132">
        <v>210158</v>
      </c>
      <c r="B132">
        <v>9</v>
      </c>
      <c r="C132" s="4" t="s">
        <v>12</v>
      </c>
      <c r="D132">
        <v>46</v>
      </c>
      <c r="E132" s="4" t="s">
        <v>6</v>
      </c>
      <c r="Q132">
        <v>60</v>
      </c>
      <c r="R132">
        <v>0</v>
      </c>
    </row>
    <row r="133" spans="1:18" x14ac:dyDescent="0.2">
      <c r="A133">
        <v>210142</v>
      </c>
      <c r="B133">
        <v>2</v>
      </c>
      <c r="C133" s="4" t="s">
        <v>12</v>
      </c>
      <c r="D133">
        <v>47</v>
      </c>
      <c r="E133" s="4" t="s">
        <v>6</v>
      </c>
      <c r="Q133">
        <v>61</v>
      </c>
      <c r="R133">
        <v>0</v>
      </c>
    </row>
    <row r="134" spans="1:18" x14ac:dyDescent="0.2">
      <c r="A134">
        <v>210143</v>
      </c>
      <c r="B134">
        <v>5</v>
      </c>
      <c r="C134" s="4" t="s">
        <v>12</v>
      </c>
      <c r="D134">
        <v>47</v>
      </c>
      <c r="E134" s="4" t="s">
        <v>6</v>
      </c>
      <c r="Q134">
        <v>62</v>
      </c>
      <c r="R134">
        <v>0</v>
      </c>
    </row>
    <row r="135" spans="1:18" x14ac:dyDescent="0.2">
      <c r="A135">
        <v>210133</v>
      </c>
      <c r="B135">
        <v>1</v>
      </c>
      <c r="C135" s="4" t="s">
        <v>12</v>
      </c>
      <c r="D135">
        <v>48</v>
      </c>
      <c r="E135" s="4" t="s">
        <v>6</v>
      </c>
      <c r="Q135">
        <v>63</v>
      </c>
      <c r="R135">
        <v>1</v>
      </c>
    </row>
    <row r="136" spans="1:18" x14ac:dyDescent="0.2">
      <c r="A136">
        <v>210144</v>
      </c>
      <c r="B136">
        <v>2</v>
      </c>
      <c r="C136" s="4" t="s">
        <v>12</v>
      </c>
      <c r="D136">
        <v>48</v>
      </c>
      <c r="E136" s="4" t="s">
        <v>6</v>
      </c>
      <c r="Q136">
        <v>64</v>
      </c>
      <c r="R136">
        <v>0</v>
      </c>
    </row>
    <row r="137" spans="1:18" x14ac:dyDescent="0.2">
      <c r="A137">
        <v>210142</v>
      </c>
      <c r="B137">
        <v>5</v>
      </c>
      <c r="C137" s="4" t="s">
        <v>12</v>
      </c>
      <c r="D137">
        <v>48</v>
      </c>
      <c r="E137" s="4" t="s">
        <v>6</v>
      </c>
      <c r="Q137">
        <v>65</v>
      </c>
      <c r="R137">
        <v>0</v>
      </c>
    </row>
    <row r="138" spans="1:18" ht="16" thickBot="1" x14ac:dyDescent="0.25">
      <c r="A138">
        <v>210167</v>
      </c>
      <c r="B138">
        <v>9</v>
      </c>
      <c r="C138" s="4" t="s">
        <v>12</v>
      </c>
      <c r="D138">
        <v>48</v>
      </c>
      <c r="E138" s="4" t="s">
        <v>6</v>
      </c>
      <c r="Q138" s="8" t="s">
        <v>42</v>
      </c>
      <c r="R138" s="8">
        <v>0</v>
      </c>
    </row>
    <row r="139" spans="1:18" x14ac:dyDescent="0.2">
      <c r="A139">
        <v>210144</v>
      </c>
      <c r="B139">
        <v>1</v>
      </c>
      <c r="C139" s="4" t="s">
        <v>12</v>
      </c>
      <c r="D139">
        <v>49</v>
      </c>
      <c r="E139" s="4" t="s">
        <v>6</v>
      </c>
    </row>
    <row r="140" spans="1:18" x14ac:dyDescent="0.2">
      <c r="A140">
        <v>210150</v>
      </c>
      <c r="B140">
        <v>4</v>
      </c>
      <c r="C140" s="4" t="s">
        <v>12</v>
      </c>
      <c r="D140">
        <v>49</v>
      </c>
      <c r="E140" s="4" t="s">
        <v>6</v>
      </c>
      <c r="R140">
        <f>SUM(R97:R137)</f>
        <v>43</v>
      </c>
    </row>
    <row r="141" spans="1:18" x14ac:dyDescent="0.2">
      <c r="A141">
        <v>210167</v>
      </c>
      <c r="B141">
        <v>6</v>
      </c>
      <c r="C141" s="4" t="s">
        <v>12</v>
      </c>
      <c r="D141">
        <v>49</v>
      </c>
      <c r="E141" s="4" t="s">
        <v>6</v>
      </c>
    </row>
    <row r="142" spans="1:18" x14ac:dyDescent="0.2">
      <c r="A142">
        <v>210166</v>
      </c>
      <c r="B142">
        <v>4</v>
      </c>
      <c r="C142" s="4" t="s">
        <v>12</v>
      </c>
      <c r="D142">
        <v>50</v>
      </c>
      <c r="E142" s="4" t="s">
        <v>6</v>
      </c>
      <c r="G142" t="s">
        <v>10</v>
      </c>
    </row>
    <row r="143" spans="1:18" x14ac:dyDescent="0.2">
      <c r="A143">
        <v>210139</v>
      </c>
      <c r="B143">
        <v>1</v>
      </c>
      <c r="C143" s="4" t="s">
        <v>12</v>
      </c>
      <c r="D143">
        <v>51</v>
      </c>
      <c r="E143" s="4" t="s">
        <v>6</v>
      </c>
    </row>
    <row r="144" spans="1:18" x14ac:dyDescent="0.2">
      <c r="A144">
        <v>210166</v>
      </c>
      <c r="B144">
        <v>2</v>
      </c>
      <c r="C144" s="4" t="s">
        <v>12</v>
      </c>
      <c r="D144">
        <v>51</v>
      </c>
      <c r="E144" s="4" t="s">
        <v>6</v>
      </c>
      <c r="G144" t="s">
        <v>10</v>
      </c>
    </row>
    <row r="145" spans="1:7" x14ac:dyDescent="0.2">
      <c r="A145">
        <v>210167</v>
      </c>
      <c r="B145">
        <v>4</v>
      </c>
      <c r="C145" s="4" t="s">
        <v>12</v>
      </c>
      <c r="D145">
        <v>51</v>
      </c>
      <c r="E145" s="4" t="s">
        <v>6</v>
      </c>
      <c r="G145" t="s">
        <v>15</v>
      </c>
    </row>
    <row r="146" spans="1:7" x14ac:dyDescent="0.2">
      <c r="A146">
        <v>210149</v>
      </c>
      <c r="B146">
        <v>1</v>
      </c>
      <c r="C146" s="4" t="s">
        <v>12</v>
      </c>
      <c r="D146">
        <v>52</v>
      </c>
      <c r="E146" s="4" t="s">
        <v>6</v>
      </c>
    </row>
    <row r="147" spans="1:7" x14ac:dyDescent="0.2">
      <c r="A147">
        <v>210159</v>
      </c>
      <c r="B147">
        <v>1</v>
      </c>
      <c r="C147" s="4" t="s">
        <v>12</v>
      </c>
      <c r="D147">
        <v>52</v>
      </c>
      <c r="E147" s="4" t="s">
        <v>6</v>
      </c>
    </row>
    <row r="148" spans="1:7" x14ac:dyDescent="0.2">
      <c r="A148">
        <v>210125</v>
      </c>
      <c r="B148">
        <v>5</v>
      </c>
      <c r="C148" s="4" t="s">
        <v>12</v>
      </c>
      <c r="D148">
        <v>53</v>
      </c>
      <c r="E148" s="4" t="s">
        <v>6</v>
      </c>
    </row>
    <row r="149" spans="1:7" x14ac:dyDescent="0.2">
      <c r="A149">
        <v>210125</v>
      </c>
      <c r="B149">
        <v>6</v>
      </c>
      <c r="C149" s="4" t="s">
        <v>12</v>
      </c>
      <c r="D149">
        <v>53</v>
      </c>
      <c r="E149" s="4" t="s">
        <v>6</v>
      </c>
    </row>
    <row r="150" spans="1:7" x14ac:dyDescent="0.2">
      <c r="A150">
        <v>210125</v>
      </c>
      <c r="B150">
        <v>9</v>
      </c>
      <c r="C150" s="4" t="s">
        <v>12</v>
      </c>
      <c r="D150">
        <v>53</v>
      </c>
      <c r="E150" s="4" t="s">
        <v>6</v>
      </c>
    </row>
    <row r="151" spans="1:7" x14ac:dyDescent="0.2">
      <c r="A151">
        <v>210170</v>
      </c>
      <c r="B151">
        <v>1</v>
      </c>
      <c r="C151" s="4" t="s">
        <v>12</v>
      </c>
      <c r="D151">
        <v>54</v>
      </c>
      <c r="E151" s="4" t="s">
        <v>6</v>
      </c>
    </row>
    <row r="152" spans="1:7" x14ac:dyDescent="0.2">
      <c r="A152">
        <v>210128</v>
      </c>
      <c r="B152">
        <v>2</v>
      </c>
      <c r="C152" s="4" t="s">
        <v>12</v>
      </c>
      <c r="D152">
        <v>54</v>
      </c>
      <c r="E152" s="4" t="s">
        <v>6</v>
      </c>
    </row>
    <row r="153" spans="1:7" x14ac:dyDescent="0.2">
      <c r="A153">
        <v>210147</v>
      </c>
      <c r="B153">
        <v>3</v>
      </c>
      <c r="C153" s="4" t="s">
        <v>12</v>
      </c>
      <c r="D153">
        <v>63</v>
      </c>
      <c r="E153" s="4" t="s">
        <v>6</v>
      </c>
    </row>
  </sheetData>
  <sortState xmlns:xlrd2="http://schemas.microsoft.com/office/spreadsheetml/2017/richdata2" ref="Q98:Q137">
    <sortCondition ref="Q97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2"/>
  <sheetViews>
    <sheetView workbookViewId="0">
      <selection activeCell="K69" sqref="K69"/>
    </sheetView>
  </sheetViews>
  <sheetFormatPr baseColWidth="10" defaultColWidth="8.83203125" defaultRowHeight="15" x14ac:dyDescent="0.2"/>
  <sheetData>
    <row r="1" spans="1:1" x14ac:dyDescent="0.2">
      <c r="A1" t="s">
        <v>24</v>
      </c>
    </row>
    <row r="2" spans="1:1" x14ac:dyDescent="0.2">
      <c r="A2">
        <v>25</v>
      </c>
    </row>
    <row r="3" spans="1:1" x14ac:dyDescent="0.2">
      <c r="A3">
        <v>26</v>
      </c>
    </row>
    <row r="4" spans="1:1" x14ac:dyDescent="0.2">
      <c r="A4">
        <v>27</v>
      </c>
    </row>
    <row r="5" spans="1:1" x14ac:dyDescent="0.2">
      <c r="A5">
        <v>28</v>
      </c>
    </row>
    <row r="6" spans="1:1" x14ac:dyDescent="0.2">
      <c r="A6">
        <v>29</v>
      </c>
    </row>
    <row r="7" spans="1:1" x14ac:dyDescent="0.2">
      <c r="A7">
        <v>30</v>
      </c>
    </row>
    <row r="8" spans="1:1" x14ac:dyDescent="0.2">
      <c r="A8">
        <v>31</v>
      </c>
    </row>
    <row r="9" spans="1:1" x14ac:dyDescent="0.2">
      <c r="A9">
        <v>32</v>
      </c>
    </row>
    <row r="10" spans="1:1" x14ac:dyDescent="0.2">
      <c r="A10">
        <v>33</v>
      </c>
    </row>
    <row r="11" spans="1:1" x14ac:dyDescent="0.2">
      <c r="A11">
        <v>34</v>
      </c>
    </row>
    <row r="12" spans="1:1" x14ac:dyDescent="0.2">
      <c r="A12">
        <v>35</v>
      </c>
    </row>
    <row r="13" spans="1:1" x14ac:dyDescent="0.2">
      <c r="A13">
        <v>36</v>
      </c>
    </row>
    <row r="14" spans="1:1" x14ac:dyDescent="0.2">
      <c r="A14">
        <v>37</v>
      </c>
    </row>
    <row r="15" spans="1:1" x14ac:dyDescent="0.2">
      <c r="A15">
        <v>38</v>
      </c>
    </row>
    <row r="16" spans="1:1" x14ac:dyDescent="0.2">
      <c r="A16">
        <v>39</v>
      </c>
    </row>
    <row r="17" spans="1:1" x14ac:dyDescent="0.2">
      <c r="A17">
        <v>40</v>
      </c>
    </row>
    <row r="18" spans="1:1" x14ac:dyDescent="0.2">
      <c r="A18">
        <v>41</v>
      </c>
    </row>
    <row r="19" spans="1:1" x14ac:dyDescent="0.2">
      <c r="A19">
        <v>42</v>
      </c>
    </row>
    <row r="20" spans="1:1" x14ac:dyDescent="0.2">
      <c r="A20">
        <v>43</v>
      </c>
    </row>
    <row r="21" spans="1:1" x14ac:dyDescent="0.2">
      <c r="A21">
        <v>44</v>
      </c>
    </row>
    <row r="22" spans="1:1" x14ac:dyDescent="0.2">
      <c r="A22">
        <v>45</v>
      </c>
    </row>
    <row r="23" spans="1:1" x14ac:dyDescent="0.2">
      <c r="A23">
        <v>46</v>
      </c>
    </row>
    <row r="24" spans="1:1" x14ac:dyDescent="0.2">
      <c r="A24">
        <v>47</v>
      </c>
    </row>
    <row r="25" spans="1:1" x14ac:dyDescent="0.2">
      <c r="A25">
        <v>48</v>
      </c>
    </row>
    <row r="26" spans="1:1" x14ac:dyDescent="0.2">
      <c r="A26">
        <v>49</v>
      </c>
    </row>
    <row r="27" spans="1:1" x14ac:dyDescent="0.2">
      <c r="A27">
        <v>50</v>
      </c>
    </row>
    <row r="28" spans="1:1" x14ac:dyDescent="0.2">
      <c r="A28">
        <v>51</v>
      </c>
    </row>
    <row r="29" spans="1:1" x14ac:dyDescent="0.2">
      <c r="A29">
        <v>52</v>
      </c>
    </row>
    <row r="30" spans="1:1" x14ac:dyDescent="0.2">
      <c r="A30">
        <v>53</v>
      </c>
    </row>
    <row r="31" spans="1:1" x14ac:dyDescent="0.2">
      <c r="A31">
        <v>54</v>
      </c>
    </row>
    <row r="32" spans="1:1" x14ac:dyDescent="0.2">
      <c r="A32">
        <v>55</v>
      </c>
    </row>
    <row r="33" spans="1:1" x14ac:dyDescent="0.2">
      <c r="A33">
        <v>56</v>
      </c>
    </row>
    <row r="34" spans="1:1" x14ac:dyDescent="0.2">
      <c r="A34">
        <v>57</v>
      </c>
    </row>
    <row r="35" spans="1:1" x14ac:dyDescent="0.2">
      <c r="A35">
        <v>58</v>
      </c>
    </row>
    <row r="36" spans="1:1" x14ac:dyDescent="0.2">
      <c r="A36">
        <v>59</v>
      </c>
    </row>
    <row r="37" spans="1:1" x14ac:dyDescent="0.2">
      <c r="A37">
        <v>60</v>
      </c>
    </row>
    <row r="38" spans="1:1" x14ac:dyDescent="0.2">
      <c r="A38">
        <v>61</v>
      </c>
    </row>
    <row r="39" spans="1:1" x14ac:dyDescent="0.2">
      <c r="A39">
        <v>62</v>
      </c>
    </row>
    <row r="40" spans="1:1" x14ac:dyDescent="0.2">
      <c r="A40">
        <v>63</v>
      </c>
    </row>
    <row r="41" spans="1:1" x14ac:dyDescent="0.2">
      <c r="A41">
        <v>64</v>
      </c>
    </row>
    <row r="42" spans="1:1" x14ac:dyDescent="0.2">
      <c r="A42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F45" sqref="F45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3" t="s">
        <v>11</v>
      </c>
      <c r="D1" s="1" t="s">
        <v>2</v>
      </c>
      <c r="E1" s="3" t="s">
        <v>3</v>
      </c>
      <c r="F1" s="1" t="s">
        <v>5</v>
      </c>
      <c r="G1" s="1" t="s">
        <v>4</v>
      </c>
    </row>
    <row r="2" spans="1:7" x14ac:dyDescent="0.2">
      <c r="A2">
        <v>210123</v>
      </c>
      <c r="B2">
        <v>1</v>
      </c>
      <c r="C2" s="4" t="s">
        <v>12</v>
      </c>
      <c r="D2">
        <v>44</v>
      </c>
      <c r="E2" s="4" t="s">
        <v>6</v>
      </c>
      <c r="F2" t="s">
        <v>8</v>
      </c>
    </row>
    <row r="3" spans="1:7" x14ac:dyDescent="0.2">
      <c r="A3">
        <v>210125</v>
      </c>
      <c r="B3">
        <v>1</v>
      </c>
      <c r="C3" s="4" t="s">
        <v>12</v>
      </c>
      <c r="D3">
        <v>39</v>
      </c>
      <c r="E3" s="4" t="s">
        <v>7</v>
      </c>
      <c r="F3" t="s">
        <v>8</v>
      </c>
    </row>
    <row r="4" spans="1:7" x14ac:dyDescent="0.2">
      <c r="A4">
        <v>210137</v>
      </c>
      <c r="B4">
        <v>1</v>
      </c>
      <c r="C4" s="4" t="s">
        <v>12</v>
      </c>
      <c r="D4">
        <v>60</v>
      </c>
      <c r="E4" s="4" t="s">
        <v>7</v>
      </c>
      <c r="F4" t="s">
        <v>8</v>
      </c>
    </row>
    <row r="5" spans="1:7" x14ac:dyDescent="0.2">
      <c r="A5">
        <v>210154</v>
      </c>
      <c r="B5">
        <v>1</v>
      </c>
      <c r="C5" s="4" t="s">
        <v>12</v>
      </c>
      <c r="D5">
        <v>46</v>
      </c>
      <c r="E5" s="4" t="s">
        <v>7</v>
      </c>
      <c r="F5" t="s">
        <v>8</v>
      </c>
    </row>
    <row r="6" spans="1:7" x14ac:dyDescent="0.2">
      <c r="A6">
        <v>210142</v>
      </c>
      <c r="B6">
        <v>1</v>
      </c>
      <c r="C6" s="4" t="s">
        <v>12</v>
      </c>
      <c r="D6">
        <v>55</v>
      </c>
      <c r="E6" s="4" t="s">
        <v>7</v>
      </c>
      <c r="F6" t="s">
        <v>8</v>
      </c>
    </row>
    <row r="7" spans="1:7" x14ac:dyDescent="0.2">
      <c r="A7">
        <v>210163</v>
      </c>
      <c r="B7">
        <v>1</v>
      </c>
      <c r="C7" s="4" t="s">
        <v>12</v>
      </c>
      <c r="D7">
        <v>48</v>
      </c>
      <c r="E7" s="4" t="s">
        <v>7</v>
      </c>
      <c r="F7" t="s">
        <v>8</v>
      </c>
    </row>
    <row r="8" spans="1:7" x14ac:dyDescent="0.2">
      <c r="A8">
        <v>210156</v>
      </c>
      <c r="B8">
        <v>2</v>
      </c>
      <c r="C8" s="4" t="s">
        <v>12</v>
      </c>
      <c r="D8">
        <v>32</v>
      </c>
      <c r="E8" s="4" t="s">
        <v>7</v>
      </c>
      <c r="F8" t="s">
        <v>8</v>
      </c>
    </row>
    <row r="9" spans="1:7" x14ac:dyDescent="0.2">
      <c r="A9">
        <v>210122</v>
      </c>
      <c r="B9">
        <v>2</v>
      </c>
      <c r="C9" s="4" t="s">
        <v>12</v>
      </c>
      <c r="D9">
        <v>33</v>
      </c>
      <c r="E9" s="4" t="s">
        <v>6</v>
      </c>
      <c r="F9" t="s">
        <v>8</v>
      </c>
    </row>
    <row r="10" spans="1:7" x14ac:dyDescent="0.2">
      <c r="A10">
        <v>210123</v>
      </c>
      <c r="B10">
        <v>2</v>
      </c>
      <c r="C10" s="4" t="s">
        <v>12</v>
      </c>
      <c r="D10">
        <v>28</v>
      </c>
      <c r="E10" s="4" t="s">
        <v>6</v>
      </c>
      <c r="F10" t="s">
        <v>8</v>
      </c>
    </row>
    <row r="11" spans="1:7" x14ac:dyDescent="0.2">
      <c r="A11">
        <v>210125</v>
      </c>
      <c r="B11">
        <v>2</v>
      </c>
      <c r="C11" s="4" t="s">
        <v>12</v>
      </c>
      <c r="D11">
        <v>40</v>
      </c>
      <c r="E11" s="4" t="s">
        <v>7</v>
      </c>
      <c r="F11" t="s">
        <v>8</v>
      </c>
    </row>
    <row r="12" spans="1:7" x14ac:dyDescent="0.2">
      <c r="A12">
        <v>210170</v>
      </c>
      <c r="B12">
        <v>2</v>
      </c>
      <c r="C12" s="4" t="s">
        <v>12</v>
      </c>
      <c r="D12">
        <v>40</v>
      </c>
      <c r="E12" s="4" t="s">
        <v>7</v>
      </c>
      <c r="F12" t="s">
        <v>8</v>
      </c>
    </row>
    <row r="13" spans="1:7" x14ac:dyDescent="0.2">
      <c r="A13">
        <v>210160</v>
      </c>
      <c r="B13">
        <v>3</v>
      </c>
      <c r="C13" s="4" t="s">
        <v>12</v>
      </c>
      <c r="D13">
        <v>35</v>
      </c>
      <c r="E13" s="4" t="s">
        <v>7</v>
      </c>
      <c r="F13" t="s">
        <v>8</v>
      </c>
    </row>
    <row r="14" spans="1:7" x14ac:dyDescent="0.2">
      <c r="A14">
        <v>210125</v>
      </c>
      <c r="B14">
        <v>3</v>
      </c>
      <c r="C14" s="4" t="s">
        <v>12</v>
      </c>
      <c r="D14">
        <v>52</v>
      </c>
      <c r="E14" s="4" t="s">
        <v>7</v>
      </c>
      <c r="F14" t="s">
        <v>8</v>
      </c>
    </row>
    <row r="15" spans="1:7" x14ac:dyDescent="0.2">
      <c r="A15">
        <v>210143</v>
      </c>
      <c r="B15">
        <v>3</v>
      </c>
      <c r="C15" s="4" t="s">
        <v>12</v>
      </c>
      <c r="D15">
        <v>40</v>
      </c>
      <c r="E15" s="4" t="s">
        <v>6</v>
      </c>
      <c r="F15" t="s">
        <v>8</v>
      </c>
    </row>
    <row r="16" spans="1:7" x14ac:dyDescent="0.2">
      <c r="A16">
        <v>210162</v>
      </c>
      <c r="B16">
        <v>3</v>
      </c>
      <c r="C16" s="4" t="s">
        <v>12</v>
      </c>
      <c r="D16">
        <v>46</v>
      </c>
      <c r="E16" s="4" t="s">
        <v>6</v>
      </c>
      <c r="F16" t="s">
        <v>8</v>
      </c>
    </row>
    <row r="17" spans="1:7" x14ac:dyDescent="0.2">
      <c r="A17">
        <v>210149</v>
      </c>
      <c r="B17">
        <v>4</v>
      </c>
      <c r="C17" s="4" t="s">
        <v>12</v>
      </c>
      <c r="D17">
        <v>49</v>
      </c>
      <c r="E17" s="4" t="s">
        <v>6</v>
      </c>
      <c r="F17" t="s">
        <v>8</v>
      </c>
    </row>
    <row r="18" spans="1:7" x14ac:dyDescent="0.2">
      <c r="A18">
        <v>210157</v>
      </c>
      <c r="B18">
        <v>4</v>
      </c>
      <c r="C18" s="4" t="s">
        <v>12</v>
      </c>
      <c r="D18">
        <v>35</v>
      </c>
      <c r="E18" s="4" t="s">
        <v>7</v>
      </c>
      <c r="F18" t="s">
        <v>8</v>
      </c>
    </row>
    <row r="19" spans="1:7" x14ac:dyDescent="0.2">
      <c r="A19">
        <v>210143</v>
      </c>
      <c r="B19">
        <v>4</v>
      </c>
      <c r="C19" s="4" t="s">
        <v>12</v>
      </c>
      <c r="D19">
        <v>41</v>
      </c>
      <c r="E19" s="4" t="s">
        <v>6</v>
      </c>
      <c r="F19" t="s">
        <v>8</v>
      </c>
    </row>
    <row r="20" spans="1:7" x14ac:dyDescent="0.2">
      <c r="A20">
        <v>210165</v>
      </c>
      <c r="B20">
        <v>5</v>
      </c>
      <c r="C20" s="4" t="s">
        <v>12</v>
      </c>
      <c r="D20">
        <v>19</v>
      </c>
      <c r="E20" s="4" t="s">
        <v>7</v>
      </c>
      <c r="F20" t="s">
        <v>8</v>
      </c>
    </row>
    <row r="21" spans="1:7" x14ac:dyDescent="0.2">
      <c r="A21">
        <v>210167</v>
      </c>
      <c r="B21">
        <v>5</v>
      </c>
      <c r="C21" s="4" t="s">
        <v>12</v>
      </c>
      <c r="D21">
        <v>46</v>
      </c>
      <c r="E21" s="4" t="s">
        <v>6</v>
      </c>
      <c r="F21" t="s">
        <v>8</v>
      </c>
      <c r="G21" t="s">
        <v>15</v>
      </c>
    </row>
    <row r="22" spans="1:7" x14ac:dyDescent="0.2">
      <c r="A22">
        <v>210160</v>
      </c>
      <c r="B22">
        <v>6</v>
      </c>
      <c r="C22" s="4" t="s">
        <v>12</v>
      </c>
      <c r="D22">
        <v>35</v>
      </c>
      <c r="E22" s="4" t="s">
        <v>7</v>
      </c>
      <c r="F22" t="s">
        <v>8</v>
      </c>
      <c r="G22" t="s">
        <v>9</v>
      </c>
    </row>
    <row r="23" spans="1:7" x14ac:dyDescent="0.2">
      <c r="A23">
        <v>210142</v>
      </c>
      <c r="B23">
        <v>6</v>
      </c>
      <c r="C23" s="4" t="s">
        <v>12</v>
      </c>
      <c r="D23">
        <v>32</v>
      </c>
      <c r="E23" s="4" t="s">
        <v>6</v>
      </c>
      <c r="F23" t="s">
        <v>8</v>
      </c>
    </row>
    <row r="24" spans="1:7" x14ac:dyDescent="0.2">
      <c r="A24">
        <v>210157</v>
      </c>
      <c r="B24">
        <v>7</v>
      </c>
      <c r="C24" s="4" t="s">
        <v>12</v>
      </c>
      <c r="D24">
        <v>46</v>
      </c>
      <c r="E24" s="4" t="s">
        <v>7</v>
      </c>
      <c r="F24" t="s">
        <v>8</v>
      </c>
    </row>
    <row r="25" spans="1:7" x14ac:dyDescent="0.2">
      <c r="A25">
        <v>210156</v>
      </c>
      <c r="B25">
        <v>8</v>
      </c>
      <c r="C25" s="4" t="s">
        <v>12</v>
      </c>
      <c r="D25">
        <v>32</v>
      </c>
      <c r="E25" s="4" t="s">
        <v>7</v>
      </c>
      <c r="F25" t="s">
        <v>8</v>
      </c>
    </row>
    <row r="26" spans="1:7" x14ac:dyDescent="0.2">
      <c r="A26">
        <v>210155</v>
      </c>
      <c r="B26">
        <v>9</v>
      </c>
      <c r="C26" s="4" t="s">
        <v>12</v>
      </c>
      <c r="D26">
        <v>40</v>
      </c>
      <c r="E26" s="4" t="s">
        <v>7</v>
      </c>
      <c r="F26" t="s">
        <v>8</v>
      </c>
    </row>
    <row r="27" spans="1:7" x14ac:dyDescent="0.2">
      <c r="A27">
        <v>210156</v>
      </c>
      <c r="B27">
        <v>10</v>
      </c>
      <c r="C27" s="4" t="s">
        <v>12</v>
      </c>
      <c r="D27">
        <v>29</v>
      </c>
      <c r="E27" s="4" t="s">
        <v>7</v>
      </c>
      <c r="F27" t="s">
        <v>8</v>
      </c>
    </row>
    <row r="28" spans="1:7" x14ac:dyDescent="0.2">
      <c r="A28">
        <v>210125</v>
      </c>
      <c r="B28">
        <v>10</v>
      </c>
      <c r="C28" s="4" t="s">
        <v>12</v>
      </c>
      <c r="D28">
        <v>45</v>
      </c>
      <c r="E28" s="4" t="s">
        <v>7</v>
      </c>
      <c r="F28" t="s">
        <v>8</v>
      </c>
    </row>
    <row r="29" spans="1:7" x14ac:dyDescent="0.2">
      <c r="A29">
        <v>210125</v>
      </c>
      <c r="B29">
        <v>11</v>
      </c>
      <c r="C29" s="4" t="s">
        <v>12</v>
      </c>
      <c r="D29">
        <v>52</v>
      </c>
      <c r="E29" s="4" t="s">
        <v>6</v>
      </c>
      <c r="F29" t="s">
        <v>8</v>
      </c>
    </row>
    <row r="30" spans="1:7" x14ac:dyDescent="0.2">
      <c r="A30">
        <v>210169</v>
      </c>
      <c r="B30">
        <v>15</v>
      </c>
      <c r="C30" s="4" t="s">
        <v>12</v>
      </c>
      <c r="D30">
        <v>41</v>
      </c>
      <c r="E30" s="4" t="s">
        <v>7</v>
      </c>
      <c r="F30" t="s">
        <v>8</v>
      </c>
    </row>
    <row r="31" spans="1:7" x14ac:dyDescent="0.2">
      <c r="A31">
        <v>210155</v>
      </c>
      <c r="B31">
        <v>16</v>
      </c>
      <c r="C31" s="4" t="s">
        <v>12</v>
      </c>
      <c r="D31">
        <v>31</v>
      </c>
      <c r="E31" s="4" t="s">
        <v>7</v>
      </c>
      <c r="F31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4"/>
  <sheetViews>
    <sheetView workbookViewId="0">
      <selection activeCell="G1" sqref="G1"/>
    </sheetView>
  </sheetViews>
  <sheetFormatPr baseColWidth="10" defaultColWidth="8.83203125" defaultRowHeight="15" x14ac:dyDescent="0.2"/>
  <cols>
    <col min="2" max="2" width="11.83203125" bestFit="1" customWidth="1"/>
    <col min="3" max="3" width="11.5" customWidth="1"/>
    <col min="4" max="4" width="10.5" customWidth="1"/>
    <col min="7" max="7" width="11.33203125" bestFit="1" customWidth="1"/>
  </cols>
  <sheetData>
    <row r="1" spans="1:12" x14ac:dyDescent="0.2">
      <c r="A1" s="1" t="s">
        <v>0</v>
      </c>
      <c r="B1" s="1" t="s">
        <v>18</v>
      </c>
      <c r="C1" s="1" t="s">
        <v>16</v>
      </c>
      <c r="D1" s="1" t="s">
        <v>23</v>
      </c>
      <c r="E1" s="1" t="s">
        <v>19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x14ac:dyDescent="0.2">
      <c r="A2">
        <v>210120</v>
      </c>
      <c r="B2">
        <v>100</v>
      </c>
      <c r="C2" t="s">
        <v>17</v>
      </c>
      <c r="D2">
        <v>100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1</v>
      </c>
    </row>
    <row r="3" spans="1:12" x14ac:dyDescent="0.2">
      <c r="A3">
        <v>210121</v>
      </c>
      <c r="B3">
        <v>100</v>
      </c>
      <c r="C3" t="s">
        <v>17</v>
      </c>
      <c r="D3">
        <v>100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>
        <v>210122</v>
      </c>
      <c r="B4">
        <v>100</v>
      </c>
      <c r="C4" t="s">
        <v>17</v>
      </c>
      <c r="D4">
        <v>100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</row>
    <row r="5" spans="1:12" x14ac:dyDescent="0.2">
      <c r="A5">
        <v>210123</v>
      </c>
      <c r="B5">
        <v>100</v>
      </c>
      <c r="C5" t="s">
        <v>17</v>
      </c>
      <c r="D5">
        <v>100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</row>
    <row r="6" spans="1:12" x14ac:dyDescent="0.2">
      <c r="A6">
        <v>210124</v>
      </c>
      <c r="B6">
        <v>50</v>
      </c>
      <c r="C6" t="s">
        <v>17</v>
      </c>
      <c r="D6">
        <v>75</v>
      </c>
      <c r="F6">
        <v>0</v>
      </c>
      <c r="G6">
        <v>0</v>
      </c>
      <c r="H6">
        <v>0</v>
      </c>
      <c r="I6">
        <v>2</v>
      </c>
      <c r="J6">
        <v>2</v>
      </c>
      <c r="K6">
        <v>0</v>
      </c>
      <c r="L6">
        <v>0</v>
      </c>
    </row>
    <row r="7" spans="1:12" x14ac:dyDescent="0.2">
      <c r="A7">
        <v>210125</v>
      </c>
      <c r="B7">
        <v>100</v>
      </c>
      <c r="C7" t="s">
        <v>17</v>
      </c>
      <c r="D7">
        <v>0</v>
      </c>
      <c r="F7">
        <v>6</v>
      </c>
      <c r="G7">
        <v>0</v>
      </c>
      <c r="H7">
        <v>0</v>
      </c>
      <c r="I7">
        <v>0</v>
      </c>
      <c r="J7">
        <v>6</v>
      </c>
      <c r="K7">
        <v>5</v>
      </c>
      <c r="L7">
        <v>0</v>
      </c>
    </row>
    <row r="8" spans="1:12" x14ac:dyDescent="0.2">
      <c r="A8">
        <v>210126</v>
      </c>
      <c r="B8">
        <v>100</v>
      </c>
      <c r="C8" t="s">
        <v>17</v>
      </c>
      <c r="D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</row>
    <row r="9" spans="1:12" x14ac:dyDescent="0.2">
      <c r="A9">
        <v>210127</v>
      </c>
      <c r="B9">
        <v>50</v>
      </c>
      <c r="C9" t="s">
        <v>17</v>
      </c>
      <c r="D9">
        <v>50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>
        <v>210128</v>
      </c>
      <c r="B10">
        <v>100</v>
      </c>
      <c r="C10" t="s">
        <v>17</v>
      </c>
      <c r="D10">
        <v>100</v>
      </c>
      <c r="F10">
        <v>2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</row>
    <row r="11" spans="1:12" x14ac:dyDescent="0.2">
      <c r="A11">
        <v>210129</v>
      </c>
      <c r="B11">
        <v>50</v>
      </c>
      <c r="C11" t="s">
        <v>17</v>
      </c>
      <c r="D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>
        <v>210130</v>
      </c>
      <c r="B12">
        <v>80</v>
      </c>
      <c r="C12" t="s">
        <v>17</v>
      </c>
      <c r="D12">
        <v>95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">
      <c r="A13">
        <v>210131</v>
      </c>
      <c r="B13">
        <v>60</v>
      </c>
      <c r="C13" t="s">
        <v>17</v>
      </c>
      <c r="D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>
        <v>210132</v>
      </c>
      <c r="B14">
        <v>75</v>
      </c>
      <c r="C14" t="s">
        <v>17</v>
      </c>
      <c r="D14">
        <v>100</v>
      </c>
      <c r="E14" t="s">
        <v>21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">
      <c r="A15">
        <v>210133</v>
      </c>
      <c r="B15">
        <v>80</v>
      </c>
      <c r="C15" t="s">
        <v>17</v>
      </c>
      <c r="D15">
        <v>90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</row>
    <row r="16" spans="1:12" x14ac:dyDescent="0.2">
      <c r="A16">
        <v>210134</v>
      </c>
      <c r="B16">
        <v>75</v>
      </c>
      <c r="C16" t="s">
        <v>17</v>
      </c>
      <c r="D16">
        <v>95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210135</v>
      </c>
      <c r="B17">
        <v>25</v>
      </c>
      <c r="C17" t="s">
        <v>17</v>
      </c>
      <c r="D17">
        <v>30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210136</v>
      </c>
      <c r="B18">
        <v>95</v>
      </c>
      <c r="C18" t="s">
        <v>17</v>
      </c>
      <c r="D18">
        <v>90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210137</v>
      </c>
      <c r="B19">
        <v>50</v>
      </c>
      <c r="C19" t="s">
        <v>17</v>
      </c>
      <c r="D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</row>
    <row r="20" spans="1:12" x14ac:dyDescent="0.2">
      <c r="A20">
        <v>210138</v>
      </c>
      <c r="B20">
        <v>60</v>
      </c>
      <c r="C20" t="s">
        <v>17</v>
      </c>
      <c r="D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210139</v>
      </c>
      <c r="B21">
        <v>100</v>
      </c>
      <c r="C21" t="s">
        <v>17</v>
      </c>
      <c r="D21">
        <v>100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</row>
    <row r="22" spans="1:12" x14ac:dyDescent="0.2">
      <c r="A22">
        <v>210140</v>
      </c>
      <c r="B22">
        <v>50</v>
      </c>
      <c r="C22" t="s">
        <v>17</v>
      </c>
      <c r="D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210141</v>
      </c>
      <c r="B23">
        <v>80</v>
      </c>
      <c r="C23" t="s">
        <v>17</v>
      </c>
      <c r="D23">
        <v>100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210142</v>
      </c>
      <c r="B24">
        <v>100</v>
      </c>
      <c r="C24" t="s">
        <v>17</v>
      </c>
      <c r="D24">
        <v>100</v>
      </c>
      <c r="F24">
        <v>3</v>
      </c>
      <c r="G24">
        <v>0</v>
      </c>
      <c r="H24">
        <v>0</v>
      </c>
      <c r="I24">
        <v>1</v>
      </c>
      <c r="J24">
        <v>4</v>
      </c>
      <c r="K24">
        <v>2</v>
      </c>
      <c r="L24">
        <v>0</v>
      </c>
    </row>
    <row r="25" spans="1:12" x14ac:dyDescent="0.2">
      <c r="A25">
        <v>210143</v>
      </c>
      <c r="B25">
        <v>100</v>
      </c>
      <c r="C25" t="s">
        <v>17</v>
      </c>
      <c r="D25">
        <v>80</v>
      </c>
      <c r="F25">
        <v>4</v>
      </c>
      <c r="G25">
        <v>0</v>
      </c>
      <c r="H25">
        <v>0</v>
      </c>
      <c r="I25">
        <v>0</v>
      </c>
      <c r="J25">
        <v>4</v>
      </c>
      <c r="K25">
        <v>2</v>
      </c>
      <c r="L25">
        <v>0</v>
      </c>
    </row>
    <row r="26" spans="1:12" x14ac:dyDescent="0.2">
      <c r="A26">
        <v>210144</v>
      </c>
      <c r="B26">
        <v>100</v>
      </c>
      <c r="C26" t="s">
        <v>17</v>
      </c>
      <c r="D26">
        <v>100</v>
      </c>
      <c r="F26">
        <v>3</v>
      </c>
      <c r="G26">
        <v>0</v>
      </c>
      <c r="H26">
        <v>0</v>
      </c>
      <c r="I26">
        <v>1</v>
      </c>
      <c r="J26">
        <v>4</v>
      </c>
      <c r="K26">
        <v>0</v>
      </c>
      <c r="L26">
        <v>0</v>
      </c>
    </row>
    <row r="27" spans="1:12" x14ac:dyDescent="0.2">
      <c r="A27">
        <v>210145</v>
      </c>
      <c r="B27">
        <v>50</v>
      </c>
      <c r="C27" t="s">
        <v>17</v>
      </c>
      <c r="D27">
        <v>100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</row>
    <row r="28" spans="1:12" x14ac:dyDescent="0.2">
      <c r="A28">
        <v>210146</v>
      </c>
      <c r="B28">
        <v>95</v>
      </c>
      <c r="C28" t="s">
        <v>17</v>
      </c>
      <c r="D28">
        <v>100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210147</v>
      </c>
      <c r="B29">
        <v>95</v>
      </c>
      <c r="C29" t="s">
        <v>17</v>
      </c>
      <c r="D29">
        <v>95</v>
      </c>
      <c r="F29">
        <v>2</v>
      </c>
      <c r="G29">
        <v>0</v>
      </c>
      <c r="H29">
        <v>0</v>
      </c>
      <c r="I29">
        <v>2</v>
      </c>
      <c r="J29">
        <v>4</v>
      </c>
      <c r="K29">
        <v>0</v>
      </c>
      <c r="L29">
        <v>0</v>
      </c>
    </row>
    <row r="30" spans="1:12" x14ac:dyDescent="0.2">
      <c r="A30">
        <v>210148</v>
      </c>
      <c r="B30">
        <v>40</v>
      </c>
      <c r="C30" t="s">
        <v>17</v>
      </c>
      <c r="D30">
        <v>90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210149</v>
      </c>
      <c r="B31">
        <v>100</v>
      </c>
      <c r="C31" t="s">
        <v>17</v>
      </c>
      <c r="D31">
        <v>50</v>
      </c>
      <c r="F31">
        <v>3</v>
      </c>
      <c r="G31">
        <v>0</v>
      </c>
      <c r="H31">
        <v>0</v>
      </c>
      <c r="I31">
        <v>1</v>
      </c>
      <c r="J31">
        <v>4</v>
      </c>
      <c r="K31">
        <v>1</v>
      </c>
      <c r="L31">
        <v>0</v>
      </c>
    </row>
    <row r="32" spans="1:12" x14ac:dyDescent="0.2">
      <c r="A32">
        <v>210150</v>
      </c>
      <c r="B32">
        <v>100</v>
      </c>
      <c r="C32" t="s">
        <v>17</v>
      </c>
      <c r="D32">
        <v>80</v>
      </c>
      <c r="F32">
        <v>1</v>
      </c>
      <c r="G32">
        <v>0</v>
      </c>
      <c r="H32">
        <v>0</v>
      </c>
      <c r="I32">
        <v>4</v>
      </c>
      <c r="J32">
        <v>5</v>
      </c>
      <c r="K32">
        <v>0</v>
      </c>
      <c r="L32">
        <v>0</v>
      </c>
    </row>
    <row r="33" spans="1:12" x14ac:dyDescent="0.2">
      <c r="A33">
        <v>210151</v>
      </c>
      <c r="B33">
        <v>5</v>
      </c>
      <c r="C33" t="s">
        <v>17</v>
      </c>
      <c r="D33">
        <v>100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210152</v>
      </c>
      <c r="B34">
        <v>95</v>
      </c>
      <c r="C34" t="s">
        <v>17</v>
      </c>
      <c r="D34">
        <v>100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210153</v>
      </c>
      <c r="B35">
        <v>80</v>
      </c>
      <c r="C35" t="s">
        <v>17</v>
      </c>
      <c r="D35">
        <v>100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210154</v>
      </c>
      <c r="B36">
        <v>50</v>
      </c>
      <c r="C36" t="s">
        <v>17</v>
      </c>
      <c r="D36">
        <v>100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</row>
    <row r="37" spans="1:12" x14ac:dyDescent="0.2">
      <c r="A37">
        <v>210155</v>
      </c>
      <c r="B37">
        <v>25</v>
      </c>
      <c r="C37" t="s">
        <v>17</v>
      </c>
      <c r="D37">
        <v>10</v>
      </c>
      <c r="F37">
        <v>0</v>
      </c>
      <c r="G37">
        <v>0</v>
      </c>
      <c r="H37">
        <v>0</v>
      </c>
      <c r="I37">
        <v>27</v>
      </c>
      <c r="J37">
        <v>27</v>
      </c>
      <c r="K37">
        <v>2</v>
      </c>
      <c r="L37">
        <v>0</v>
      </c>
    </row>
    <row r="38" spans="1:12" x14ac:dyDescent="0.2">
      <c r="A38">
        <v>210156</v>
      </c>
      <c r="B38">
        <v>0</v>
      </c>
      <c r="C38" t="s">
        <v>17</v>
      </c>
      <c r="D38">
        <v>5</v>
      </c>
      <c r="F38">
        <v>0</v>
      </c>
      <c r="G38">
        <v>0</v>
      </c>
      <c r="H38">
        <v>0</v>
      </c>
      <c r="I38">
        <v>7</v>
      </c>
      <c r="J38">
        <v>7</v>
      </c>
      <c r="K38">
        <v>3</v>
      </c>
      <c r="L38">
        <v>0</v>
      </c>
    </row>
    <row r="39" spans="1:12" x14ac:dyDescent="0.2">
      <c r="A39">
        <v>210157</v>
      </c>
      <c r="B39">
        <v>25</v>
      </c>
      <c r="C39" t="s">
        <v>17</v>
      </c>
      <c r="D39">
        <v>10</v>
      </c>
      <c r="F39">
        <v>0</v>
      </c>
      <c r="G39">
        <v>0</v>
      </c>
      <c r="H39">
        <v>0</v>
      </c>
      <c r="I39">
        <v>8</v>
      </c>
      <c r="J39">
        <v>8</v>
      </c>
      <c r="K39">
        <v>2</v>
      </c>
      <c r="L39">
        <v>0</v>
      </c>
    </row>
    <row r="40" spans="1:12" x14ac:dyDescent="0.2">
      <c r="A40">
        <v>210158</v>
      </c>
      <c r="C40" t="s">
        <v>17</v>
      </c>
      <c r="E40" t="s">
        <v>20</v>
      </c>
      <c r="F40">
        <v>1</v>
      </c>
      <c r="G40">
        <v>0</v>
      </c>
      <c r="H40">
        <v>0</v>
      </c>
      <c r="I40">
        <v>7</v>
      </c>
      <c r="J40">
        <v>8</v>
      </c>
      <c r="K40">
        <v>0</v>
      </c>
      <c r="L40">
        <v>1</v>
      </c>
    </row>
    <row r="41" spans="1:12" x14ac:dyDescent="0.2">
      <c r="A41">
        <v>210159</v>
      </c>
      <c r="B41">
        <v>20</v>
      </c>
      <c r="C41" t="s">
        <v>17</v>
      </c>
      <c r="D41">
        <v>10</v>
      </c>
      <c r="F41">
        <v>1</v>
      </c>
      <c r="G41">
        <v>0</v>
      </c>
      <c r="H41">
        <v>0</v>
      </c>
      <c r="I41">
        <v>2</v>
      </c>
      <c r="J41">
        <v>3</v>
      </c>
      <c r="K41">
        <v>0</v>
      </c>
      <c r="L41">
        <v>0</v>
      </c>
    </row>
    <row r="42" spans="1:12" x14ac:dyDescent="0.2">
      <c r="A42">
        <v>210160</v>
      </c>
      <c r="B42">
        <v>45</v>
      </c>
      <c r="C42" t="s">
        <v>17</v>
      </c>
      <c r="D42">
        <v>15</v>
      </c>
      <c r="F42">
        <v>0</v>
      </c>
      <c r="G42">
        <v>0</v>
      </c>
      <c r="H42">
        <v>0</v>
      </c>
      <c r="I42">
        <v>15</v>
      </c>
      <c r="J42">
        <v>15</v>
      </c>
      <c r="K42">
        <v>2</v>
      </c>
      <c r="L42">
        <v>0</v>
      </c>
    </row>
    <row r="43" spans="1:12" x14ac:dyDescent="0.2">
      <c r="A43">
        <v>210161</v>
      </c>
      <c r="B43">
        <v>25</v>
      </c>
      <c r="C43" t="s">
        <v>17</v>
      </c>
      <c r="D43">
        <v>25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210162</v>
      </c>
      <c r="B44">
        <v>0</v>
      </c>
      <c r="C44" t="s">
        <v>17</v>
      </c>
      <c r="D44">
        <v>95</v>
      </c>
      <c r="F44">
        <v>0</v>
      </c>
      <c r="G44">
        <v>0</v>
      </c>
      <c r="H44">
        <v>0</v>
      </c>
      <c r="I44">
        <v>2</v>
      </c>
      <c r="J44">
        <v>2</v>
      </c>
      <c r="K44">
        <v>1</v>
      </c>
      <c r="L44">
        <v>0</v>
      </c>
    </row>
    <row r="45" spans="1:12" x14ac:dyDescent="0.2">
      <c r="A45">
        <v>210163</v>
      </c>
      <c r="B45">
        <v>100</v>
      </c>
      <c r="C45" t="s">
        <v>17</v>
      </c>
      <c r="D45">
        <v>70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</row>
    <row r="46" spans="1:12" x14ac:dyDescent="0.2">
      <c r="A46">
        <v>210164</v>
      </c>
      <c r="B46">
        <v>95</v>
      </c>
      <c r="C46" t="s">
        <v>17</v>
      </c>
      <c r="D46">
        <v>75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210165</v>
      </c>
      <c r="B47">
        <v>90</v>
      </c>
      <c r="C47" t="s">
        <v>17</v>
      </c>
      <c r="D47">
        <v>20</v>
      </c>
      <c r="E47" t="s">
        <v>21</v>
      </c>
      <c r="F47">
        <v>0</v>
      </c>
      <c r="G47">
        <v>0</v>
      </c>
      <c r="H47">
        <v>0</v>
      </c>
      <c r="I47">
        <v>6</v>
      </c>
      <c r="J47">
        <v>6</v>
      </c>
      <c r="K47">
        <v>1</v>
      </c>
      <c r="L47">
        <v>0</v>
      </c>
    </row>
    <row r="48" spans="1:12" x14ac:dyDescent="0.2">
      <c r="A48">
        <v>210166</v>
      </c>
      <c r="B48">
        <v>100</v>
      </c>
      <c r="C48" t="s">
        <v>17</v>
      </c>
      <c r="D48">
        <v>50</v>
      </c>
      <c r="E48" t="s">
        <v>22</v>
      </c>
      <c r="F48">
        <v>4</v>
      </c>
      <c r="G48">
        <v>0</v>
      </c>
      <c r="H48">
        <v>0</v>
      </c>
      <c r="I48">
        <v>0</v>
      </c>
      <c r="J48">
        <v>4</v>
      </c>
      <c r="K48">
        <v>1</v>
      </c>
      <c r="L48">
        <v>0</v>
      </c>
    </row>
    <row r="49" spans="1:12" x14ac:dyDescent="0.2">
      <c r="A49">
        <v>210167</v>
      </c>
      <c r="B49">
        <v>100</v>
      </c>
      <c r="C49" t="s">
        <v>17</v>
      </c>
      <c r="D49">
        <v>25</v>
      </c>
      <c r="F49">
        <v>9</v>
      </c>
      <c r="G49">
        <v>0</v>
      </c>
      <c r="H49">
        <v>0</v>
      </c>
      <c r="I49">
        <v>1</v>
      </c>
      <c r="J49">
        <v>10</v>
      </c>
      <c r="K49">
        <v>0</v>
      </c>
      <c r="L49">
        <v>1</v>
      </c>
    </row>
    <row r="50" spans="1:12" x14ac:dyDescent="0.2">
      <c r="A50">
        <v>210168</v>
      </c>
      <c r="B50">
        <v>100</v>
      </c>
      <c r="C50" t="s">
        <v>17</v>
      </c>
      <c r="D50">
        <v>50</v>
      </c>
      <c r="F50">
        <v>0</v>
      </c>
      <c r="G50">
        <v>0</v>
      </c>
      <c r="H50">
        <v>0</v>
      </c>
      <c r="I50">
        <v>5</v>
      </c>
      <c r="J50">
        <v>5</v>
      </c>
      <c r="K50">
        <v>0</v>
      </c>
      <c r="L50">
        <v>0</v>
      </c>
    </row>
    <row r="51" spans="1:12" x14ac:dyDescent="0.2">
      <c r="A51">
        <v>210169</v>
      </c>
      <c r="B51">
        <v>0</v>
      </c>
      <c r="C51" t="s">
        <v>17</v>
      </c>
      <c r="D51">
        <v>10</v>
      </c>
      <c r="F51">
        <v>0</v>
      </c>
      <c r="G51">
        <v>0</v>
      </c>
      <c r="H51">
        <v>0</v>
      </c>
      <c r="I51">
        <v>14</v>
      </c>
      <c r="J51">
        <v>14</v>
      </c>
      <c r="K51">
        <v>1</v>
      </c>
      <c r="L51">
        <v>0</v>
      </c>
    </row>
    <row r="52" spans="1:12" x14ac:dyDescent="0.2">
      <c r="A52">
        <v>210170</v>
      </c>
      <c r="B52">
        <v>10</v>
      </c>
      <c r="C52" t="s">
        <v>17</v>
      </c>
      <c r="D52">
        <v>25</v>
      </c>
      <c r="F52">
        <v>1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</row>
    <row r="53" spans="1:12" x14ac:dyDescent="0.2">
      <c r="A53">
        <v>210171</v>
      </c>
      <c r="B53">
        <v>10</v>
      </c>
      <c r="C53" t="s">
        <v>17</v>
      </c>
      <c r="D53">
        <v>25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210172</v>
      </c>
      <c r="B54">
        <v>25</v>
      </c>
      <c r="C54" t="s">
        <v>17</v>
      </c>
      <c r="D54">
        <v>10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</row>
    <row r="55" spans="1:12" x14ac:dyDescent="0.2">
      <c r="A55">
        <v>210173</v>
      </c>
      <c r="B55">
        <v>35</v>
      </c>
      <c r="C55" t="s">
        <v>17</v>
      </c>
      <c r="D55">
        <v>20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ca="1">+L2:KF55</f>
        <v>0</v>
      </c>
    </row>
    <row r="56" spans="1:12" x14ac:dyDescent="0.2"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x14ac:dyDescent="0.2">
      <c r="F57">
        <f>SUM(F2:F55)</f>
        <v>43</v>
      </c>
      <c r="G57">
        <f t="shared" ref="G57:I57" si="0">SUM(G2:G55)</f>
        <v>0</v>
      </c>
      <c r="H57">
        <f t="shared" si="0"/>
        <v>0</v>
      </c>
      <c r="I57">
        <f t="shared" si="0"/>
        <v>109</v>
      </c>
      <c r="J57">
        <f>SUM(J2:J55)</f>
        <v>152</v>
      </c>
      <c r="K57">
        <f>SUM(K2:K55)</f>
        <v>30</v>
      </c>
    </row>
    <row r="58" spans="1:12" x14ac:dyDescent="0.2">
      <c r="F58">
        <f>AVERAGE(F2:F55)</f>
        <v>0.79629629629629628</v>
      </c>
      <c r="G58">
        <f t="shared" ref="G58:J58" si="1">AVERAGE(G2:G55)</f>
        <v>0</v>
      </c>
      <c r="H58">
        <f t="shared" si="1"/>
        <v>0</v>
      </c>
      <c r="I58">
        <f t="shared" si="1"/>
        <v>2.0185185185185186</v>
      </c>
      <c r="J58">
        <f t="shared" si="1"/>
        <v>2.8148148148148149</v>
      </c>
      <c r="K58">
        <f>AVERAGE(K2:K55)</f>
        <v>0.55555555555555558</v>
      </c>
    </row>
    <row r="63" spans="1:12" x14ac:dyDescent="0.2">
      <c r="G63" s="10">
        <f>F57/J57</f>
        <v>0.28289473684210525</v>
      </c>
      <c r="H63" t="s">
        <v>44</v>
      </c>
    </row>
    <row r="64" spans="1:12" x14ac:dyDescent="0.2">
      <c r="G64" s="11">
        <f>1-G63</f>
        <v>0.71710526315789469</v>
      </c>
      <c r="H64" t="s">
        <v>45</v>
      </c>
    </row>
    <row r="66" spans="7:8" x14ac:dyDescent="0.2">
      <c r="G66" s="10">
        <f>J57/(J57+K57)</f>
        <v>0.8351648351648352</v>
      </c>
      <c r="H66" t="s">
        <v>46</v>
      </c>
    </row>
    <row r="68" spans="7:8" x14ac:dyDescent="0.2">
      <c r="G68" s="12">
        <f>F58/2</f>
        <v>0.39814814814814814</v>
      </c>
      <c r="H68" t="s">
        <v>47</v>
      </c>
    </row>
    <row r="69" spans="7:8" x14ac:dyDescent="0.2">
      <c r="G69" s="12">
        <f>I58/2</f>
        <v>1.0092592592592593</v>
      </c>
      <c r="H69" t="s">
        <v>48</v>
      </c>
    </row>
    <row r="70" spans="7:8" x14ac:dyDescent="0.2">
      <c r="G70" s="12">
        <f>J58/2</f>
        <v>1.4074074074074074</v>
      </c>
      <c r="H70" t="s">
        <v>49</v>
      </c>
    </row>
    <row r="71" spans="7:8" x14ac:dyDescent="0.2">
      <c r="G71" s="12">
        <f>K58/2</f>
        <v>0.27777777777777779</v>
      </c>
      <c r="H71" t="s">
        <v>50</v>
      </c>
    </row>
    <row r="73" spans="7:8" x14ac:dyDescent="0.2">
      <c r="G73">
        <f>COUNT(F2:F55)</f>
        <v>54</v>
      </c>
      <c r="H73" t="s">
        <v>51</v>
      </c>
    </row>
    <row r="74" spans="7:8" x14ac:dyDescent="0.2">
      <c r="G74">
        <f>G73*2</f>
        <v>108</v>
      </c>
      <c r="H74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5"/>
  <sheetViews>
    <sheetView workbookViewId="0">
      <selection activeCell="M8" sqref="M8"/>
    </sheetView>
  </sheetViews>
  <sheetFormatPr baseColWidth="10" defaultColWidth="8.83203125" defaultRowHeight="15" x14ac:dyDescent="0.2"/>
  <cols>
    <col min="3" max="3" width="11.5" customWidth="1"/>
    <col min="4" max="4" width="10.5" customWidth="1"/>
    <col min="17" max="17" width="10.5" customWidth="1"/>
  </cols>
  <sheetData>
    <row r="1" spans="1:18" x14ac:dyDescent="0.2">
      <c r="A1" s="1" t="s">
        <v>0</v>
      </c>
      <c r="B1" s="1" t="s">
        <v>18</v>
      </c>
      <c r="C1" s="1" t="s">
        <v>16</v>
      </c>
      <c r="D1" s="1" t="s">
        <v>23</v>
      </c>
      <c r="E1" s="1" t="s">
        <v>19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Q1" s="1" t="s">
        <v>23</v>
      </c>
      <c r="R1" s="1" t="s">
        <v>36</v>
      </c>
    </row>
    <row r="2" spans="1:18" x14ac:dyDescent="0.2">
      <c r="A2">
        <v>210125</v>
      </c>
      <c r="B2">
        <v>100</v>
      </c>
      <c r="C2" t="s">
        <v>17</v>
      </c>
      <c r="D2">
        <v>0</v>
      </c>
      <c r="F2">
        <v>6</v>
      </c>
      <c r="G2">
        <v>0</v>
      </c>
      <c r="H2">
        <v>0</v>
      </c>
      <c r="I2">
        <v>0</v>
      </c>
      <c r="J2">
        <f t="shared" ref="J2:J33" si="0">SUM(F2:I2)</f>
        <v>6</v>
      </c>
      <c r="K2">
        <v>5</v>
      </c>
      <c r="L2">
        <v>0</v>
      </c>
      <c r="Q2">
        <v>0</v>
      </c>
      <c r="R2">
        <v>0</v>
      </c>
    </row>
    <row r="3" spans="1:18" x14ac:dyDescent="0.2">
      <c r="A3">
        <v>210126</v>
      </c>
      <c r="B3">
        <v>100</v>
      </c>
      <c r="C3" t="s">
        <v>17</v>
      </c>
      <c r="D3">
        <v>0</v>
      </c>
      <c r="F3">
        <v>0</v>
      </c>
      <c r="G3">
        <v>0</v>
      </c>
      <c r="H3">
        <v>0</v>
      </c>
      <c r="I3">
        <v>1</v>
      </c>
      <c r="J3">
        <f t="shared" si="0"/>
        <v>1</v>
      </c>
      <c r="K3">
        <v>0</v>
      </c>
      <c r="L3">
        <v>0</v>
      </c>
      <c r="Q3">
        <v>0</v>
      </c>
      <c r="R3">
        <v>1</v>
      </c>
    </row>
    <row r="4" spans="1:18" x14ac:dyDescent="0.2">
      <c r="A4">
        <v>210156</v>
      </c>
      <c r="B4">
        <v>0</v>
      </c>
      <c r="C4" t="s">
        <v>17</v>
      </c>
      <c r="D4">
        <v>5</v>
      </c>
      <c r="F4">
        <v>0</v>
      </c>
      <c r="G4">
        <v>0</v>
      </c>
      <c r="H4">
        <v>0</v>
      </c>
      <c r="I4">
        <v>7</v>
      </c>
      <c r="J4">
        <f t="shared" si="0"/>
        <v>7</v>
      </c>
      <c r="K4">
        <v>3</v>
      </c>
      <c r="L4">
        <v>0</v>
      </c>
      <c r="Q4">
        <v>5</v>
      </c>
      <c r="R4">
        <v>7</v>
      </c>
    </row>
    <row r="5" spans="1:18" x14ac:dyDescent="0.2">
      <c r="A5">
        <v>210169</v>
      </c>
      <c r="B5">
        <v>0</v>
      </c>
      <c r="C5" t="s">
        <v>17</v>
      </c>
      <c r="D5">
        <v>10</v>
      </c>
      <c r="F5">
        <v>0</v>
      </c>
      <c r="G5">
        <v>0</v>
      </c>
      <c r="H5">
        <v>0</v>
      </c>
      <c r="I5">
        <v>14</v>
      </c>
      <c r="J5">
        <f t="shared" si="0"/>
        <v>14</v>
      </c>
      <c r="K5">
        <v>1</v>
      </c>
      <c r="L5">
        <v>0</v>
      </c>
      <c r="Q5">
        <v>10</v>
      </c>
      <c r="R5">
        <v>14</v>
      </c>
    </row>
    <row r="6" spans="1:18" x14ac:dyDescent="0.2">
      <c r="A6">
        <v>210159</v>
      </c>
      <c r="B6">
        <v>20</v>
      </c>
      <c r="C6" t="s">
        <v>17</v>
      </c>
      <c r="D6">
        <v>10</v>
      </c>
      <c r="F6">
        <v>1</v>
      </c>
      <c r="G6">
        <v>0</v>
      </c>
      <c r="H6">
        <v>0</v>
      </c>
      <c r="I6">
        <v>2</v>
      </c>
      <c r="J6">
        <f t="shared" si="0"/>
        <v>3</v>
      </c>
      <c r="K6">
        <v>0</v>
      </c>
      <c r="L6">
        <v>0</v>
      </c>
      <c r="Q6">
        <v>10</v>
      </c>
      <c r="R6">
        <v>2</v>
      </c>
    </row>
    <row r="7" spans="1:18" x14ac:dyDescent="0.2">
      <c r="A7">
        <v>210155</v>
      </c>
      <c r="B7">
        <v>25</v>
      </c>
      <c r="C7" t="s">
        <v>17</v>
      </c>
      <c r="D7">
        <v>10</v>
      </c>
      <c r="F7">
        <v>0</v>
      </c>
      <c r="G7">
        <v>0</v>
      </c>
      <c r="H7">
        <v>0</v>
      </c>
      <c r="I7">
        <v>27</v>
      </c>
      <c r="J7">
        <f t="shared" si="0"/>
        <v>27</v>
      </c>
      <c r="K7">
        <v>2</v>
      </c>
      <c r="L7">
        <v>0</v>
      </c>
      <c r="Q7">
        <v>10</v>
      </c>
      <c r="R7">
        <v>27</v>
      </c>
    </row>
    <row r="8" spans="1:18" x14ac:dyDescent="0.2">
      <c r="A8">
        <v>210157</v>
      </c>
      <c r="B8">
        <v>25</v>
      </c>
      <c r="C8" t="s">
        <v>17</v>
      </c>
      <c r="D8">
        <v>10</v>
      </c>
      <c r="F8">
        <v>0</v>
      </c>
      <c r="G8">
        <v>0</v>
      </c>
      <c r="H8">
        <v>0</v>
      </c>
      <c r="I8">
        <v>8</v>
      </c>
      <c r="J8">
        <f t="shared" si="0"/>
        <v>8</v>
      </c>
      <c r="K8">
        <v>2</v>
      </c>
      <c r="L8">
        <v>0</v>
      </c>
      <c r="Q8">
        <v>10</v>
      </c>
      <c r="R8">
        <v>8</v>
      </c>
    </row>
    <row r="9" spans="1:18" x14ac:dyDescent="0.2">
      <c r="A9">
        <v>210172</v>
      </c>
      <c r="B9">
        <v>25</v>
      </c>
      <c r="C9" t="s">
        <v>17</v>
      </c>
      <c r="D9">
        <v>10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v>0</v>
      </c>
      <c r="L9">
        <v>1</v>
      </c>
      <c r="Q9">
        <v>10</v>
      </c>
      <c r="R9">
        <v>0</v>
      </c>
    </row>
    <row r="10" spans="1:18" x14ac:dyDescent="0.2">
      <c r="A10">
        <v>210160</v>
      </c>
      <c r="B10">
        <v>45</v>
      </c>
      <c r="C10" t="s">
        <v>17</v>
      </c>
      <c r="D10">
        <v>15</v>
      </c>
      <c r="F10">
        <v>0</v>
      </c>
      <c r="G10">
        <v>0</v>
      </c>
      <c r="H10">
        <v>0</v>
      </c>
      <c r="I10">
        <v>15</v>
      </c>
      <c r="J10">
        <f t="shared" si="0"/>
        <v>15</v>
      </c>
      <c r="K10">
        <v>2</v>
      </c>
      <c r="L10">
        <v>0</v>
      </c>
      <c r="Q10">
        <v>15</v>
      </c>
      <c r="R10">
        <v>15</v>
      </c>
    </row>
    <row r="11" spans="1:18" x14ac:dyDescent="0.2">
      <c r="A11">
        <v>210173</v>
      </c>
      <c r="B11">
        <v>35</v>
      </c>
      <c r="C11" t="s">
        <v>17</v>
      </c>
      <c r="D11">
        <v>20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v>0</v>
      </c>
      <c r="L11">
        <f ca="1">+L1:KF11</f>
        <v>0</v>
      </c>
      <c r="Q11">
        <v>20</v>
      </c>
      <c r="R11">
        <v>0</v>
      </c>
    </row>
    <row r="12" spans="1:18" x14ac:dyDescent="0.2">
      <c r="A12">
        <v>210165</v>
      </c>
      <c r="B12">
        <v>90</v>
      </c>
      <c r="C12" t="s">
        <v>17</v>
      </c>
      <c r="D12">
        <v>20</v>
      </c>
      <c r="E12" t="s">
        <v>21</v>
      </c>
      <c r="F12">
        <v>0</v>
      </c>
      <c r="G12">
        <v>0</v>
      </c>
      <c r="H12">
        <v>0</v>
      </c>
      <c r="I12">
        <v>6</v>
      </c>
      <c r="J12">
        <f t="shared" si="0"/>
        <v>6</v>
      </c>
      <c r="K12">
        <v>1</v>
      </c>
      <c r="L12">
        <v>0</v>
      </c>
      <c r="Q12">
        <v>20</v>
      </c>
      <c r="R12">
        <v>6</v>
      </c>
    </row>
    <row r="13" spans="1:18" x14ac:dyDescent="0.2">
      <c r="A13">
        <v>210170</v>
      </c>
      <c r="B13">
        <v>10</v>
      </c>
      <c r="C13" t="s">
        <v>17</v>
      </c>
      <c r="D13">
        <v>25</v>
      </c>
      <c r="F13">
        <v>1</v>
      </c>
      <c r="G13">
        <v>0</v>
      </c>
      <c r="H13">
        <v>0</v>
      </c>
      <c r="I13">
        <v>0</v>
      </c>
      <c r="J13">
        <f t="shared" si="0"/>
        <v>1</v>
      </c>
      <c r="K13">
        <v>1</v>
      </c>
      <c r="L13">
        <v>0</v>
      </c>
      <c r="Q13">
        <v>25</v>
      </c>
      <c r="R13">
        <v>0</v>
      </c>
    </row>
    <row r="14" spans="1:18" x14ac:dyDescent="0.2">
      <c r="A14">
        <v>210171</v>
      </c>
      <c r="B14">
        <v>10</v>
      </c>
      <c r="C14" t="s">
        <v>17</v>
      </c>
      <c r="D14">
        <v>25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v>0</v>
      </c>
      <c r="L14">
        <v>0</v>
      </c>
      <c r="Q14">
        <v>25</v>
      </c>
      <c r="R14">
        <v>0</v>
      </c>
    </row>
    <row r="15" spans="1:18" x14ac:dyDescent="0.2">
      <c r="A15">
        <v>210161</v>
      </c>
      <c r="B15">
        <v>25</v>
      </c>
      <c r="C15" t="s">
        <v>17</v>
      </c>
      <c r="D15">
        <v>25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v>0</v>
      </c>
      <c r="L15">
        <v>0</v>
      </c>
      <c r="Q15">
        <v>25</v>
      </c>
      <c r="R15">
        <v>0</v>
      </c>
    </row>
    <row r="16" spans="1:18" x14ac:dyDescent="0.2">
      <c r="A16">
        <v>210167</v>
      </c>
      <c r="B16">
        <v>100</v>
      </c>
      <c r="C16" t="s">
        <v>17</v>
      </c>
      <c r="D16">
        <v>25</v>
      </c>
      <c r="F16">
        <v>9</v>
      </c>
      <c r="G16">
        <v>0</v>
      </c>
      <c r="H16">
        <v>0</v>
      </c>
      <c r="I16">
        <v>1</v>
      </c>
      <c r="J16">
        <f t="shared" si="0"/>
        <v>10</v>
      </c>
      <c r="K16">
        <v>0</v>
      </c>
      <c r="L16">
        <v>1</v>
      </c>
      <c r="Q16">
        <v>25</v>
      </c>
      <c r="R16">
        <v>1</v>
      </c>
    </row>
    <row r="17" spans="1:18" x14ac:dyDescent="0.2">
      <c r="A17">
        <v>210135</v>
      </c>
      <c r="B17">
        <v>25</v>
      </c>
      <c r="C17" t="s">
        <v>17</v>
      </c>
      <c r="D17">
        <v>30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v>0</v>
      </c>
      <c r="L17">
        <v>0</v>
      </c>
      <c r="Q17">
        <v>30</v>
      </c>
      <c r="R17">
        <v>0</v>
      </c>
    </row>
    <row r="18" spans="1:18" x14ac:dyDescent="0.2">
      <c r="A18">
        <v>210127</v>
      </c>
      <c r="B18">
        <v>50</v>
      </c>
      <c r="C18" t="s">
        <v>17</v>
      </c>
      <c r="D18">
        <v>50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v>0</v>
      </c>
      <c r="L18">
        <v>0</v>
      </c>
      <c r="Q18">
        <v>50</v>
      </c>
      <c r="R18">
        <v>0</v>
      </c>
    </row>
    <row r="19" spans="1:18" x14ac:dyDescent="0.2">
      <c r="A19">
        <v>210149</v>
      </c>
      <c r="B19">
        <v>100</v>
      </c>
      <c r="C19" t="s">
        <v>17</v>
      </c>
      <c r="D19">
        <v>50</v>
      </c>
      <c r="F19">
        <v>3</v>
      </c>
      <c r="G19">
        <v>0</v>
      </c>
      <c r="H19">
        <v>0</v>
      </c>
      <c r="I19">
        <v>1</v>
      </c>
      <c r="J19">
        <f t="shared" si="0"/>
        <v>4</v>
      </c>
      <c r="K19">
        <v>1</v>
      </c>
      <c r="L19">
        <v>0</v>
      </c>
      <c r="Q19">
        <v>50</v>
      </c>
      <c r="R19">
        <v>1</v>
      </c>
    </row>
    <row r="20" spans="1:18" x14ac:dyDescent="0.2">
      <c r="A20">
        <v>210166</v>
      </c>
      <c r="B20">
        <v>100</v>
      </c>
      <c r="C20" t="s">
        <v>17</v>
      </c>
      <c r="D20">
        <v>50</v>
      </c>
      <c r="E20" t="s">
        <v>22</v>
      </c>
      <c r="F20">
        <v>4</v>
      </c>
      <c r="G20">
        <v>0</v>
      </c>
      <c r="H20">
        <v>0</v>
      </c>
      <c r="I20">
        <v>0</v>
      </c>
      <c r="J20">
        <f t="shared" si="0"/>
        <v>4</v>
      </c>
      <c r="K20">
        <v>1</v>
      </c>
      <c r="L20">
        <v>0</v>
      </c>
      <c r="Q20">
        <v>50</v>
      </c>
      <c r="R20">
        <v>0</v>
      </c>
    </row>
    <row r="21" spans="1:18" x14ac:dyDescent="0.2">
      <c r="A21">
        <v>210168</v>
      </c>
      <c r="B21">
        <v>100</v>
      </c>
      <c r="C21" t="s">
        <v>17</v>
      </c>
      <c r="D21">
        <v>50</v>
      </c>
      <c r="F21">
        <v>0</v>
      </c>
      <c r="G21">
        <v>0</v>
      </c>
      <c r="H21">
        <v>0</v>
      </c>
      <c r="I21">
        <v>5</v>
      </c>
      <c r="J21">
        <f t="shared" si="0"/>
        <v>5</v>
      </c>
      <c r="K21">
        <v>0</v>
      </c>
      <c r="L21">
        <v>0</v>
      </c>
      <c r="Q21">
        <v>50</v>
      </c>
      <c r="R21">
        <v>5</v>
      </c>
    </row>
    <row r="22" spans="1:18" x14ac:dyDescent="0.2">
      <c r="A22">
        <v>210163</v>
      </c>
      <c r="B22">
        <v>100</v>
      </c>
      <c r="C22" t="s">
        <v>17</v>
      </c>
      <c r="D22">
        <v>70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v>1</v>
      </c>
      <c r="L22">
        <v>0</v>
      </c>
      <c r="Q22">
        <v>70</v>
      </c>
      <c r="R22">
        <v>0</v>
      </c>
    </row>
    <row r="23" spans="1:18" x14ac:dyDescent="0.2">
      <c r="A23">
        <v>210124</v>
      </c>
      <c r="B23">
        <v>50</v>
      </c>
      <c r="C23" t="s">
        <v>17</v>
      </c>
      <c r="D23">
        <v>75</v>
      </c>
      <c r="F23">
        <v>0</v>
      </c>
      <c r="G23">
        <v>0</v>
      </c>
      <c r="H23">
        <v>0</v>
      </c>
      <c r="I23">
        <v>2</v>
      </c>
      <c r="J23">
        <f t="shared" si="0"/>
        <v>2</v>
      </c>
      <c r="K23">
        <v>0</v>
      </c>
      <c r="L23">
        <v>0</v>
      </c>
      <c r="Q23">
        <v>75</v>
      </c>
      <c r="R23">
        <v>2</v>
      </c>
    </row>
    <row r="24" spans="1:18" x14ac:dyDescent="0.2">
      <c r="A24">
        <v>210164</v>
      </c>
      <c r="B24">
        <v>95</v>
      </c>
      <c r="C24" t="s">
        <v>17</v>
      </c>
      <c r="D24">
        <v>75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v>0</v>
      </c>
      <c r="L24">
        <v>0</v>
      </c>
      <c r="Q24">
        <v>75</v>
      </c>
      <c r="R24">
        <v>0</v>
      </c>
    </row>
    <row r="25" spans="1:18" x14ac:dyDescent="0.2">
      <c r="A25">
        <v>210143</v>
      </c>
      <c r="B25">
        <v>100</v>
      </c>
      <c r="C25" t="s">
        <v>17</v>
      </c>
      <c r="D25">
        <v>80</v>
      </c>
      <c r="F25">
        <v>4</v>
      </c>
      <c r="G25">
        <v>0</v>
      </c>
      <c r="H25">
        <v>0</v>
      </c>
      <c r="I25">
        <v>0</v>
      </c>
      <c r="J25">
        <f t="shared" si="0"/>
        <v>4</v>
      </c>
      <c r="K25">
        <v>2</v>
      </c>
      <c r="L25">
        <v>0</v>
      </c>
      <c r="Q25">
        <v>80</v>
      </c>
      <c r="R25">
        <v>0</v>
      </c>
    </row>
    <row r="26" spans="1:18" x14ac:dyDescent="0.2">
      <c r="A26">
        <v>210150</v>
      </c>
      <c r="B26">
        <v>100</v>
      </c>
      <c r="C26" t="s">
        <v>17</v>
      </c>
      <c r="D26">
        <v>80</v>
      </c>
      <c r="F26">
        <v>1</v>
      </c>
      <c r="G26">
        <v>0</v>
      </c>
      <c r="H26">
        <v>0</v>
      </c>
      <c r="I26">
        <v>4</v>
      </c>
      <c r="J26">
        <f t="shared" si="0"/>
        <v>5</v>
      </c>
      <c r="K26">
        <v>0</v>
      </c>
      <c r="L26">
        <v>0</v>
      </c>
      <c r="Q26">
        <v>80</v>
      </c>
      <c r="R26">
        <v>4</v>
      </c>
    </row>
    <row r="27" spans="1:18" x14ac:dyDescent="0.2">
      <c r="A27">
        <v>210148</v>
      </c>
      <c r="B27">
        <v>40</v>
      </c>
      <c r="C27" t="s">
        <v>17</v>
      </c>
      <c r="D27">
        <v>90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v>0</v>
      </c>
      <c r="L27">
        <v>0</v>
      </c>
      <c r="Q27">
        <v>90</v>
      </c>
      <c r="R27">
        <v>0</v>
      </c>
    </row>
    <row r="28" spans="1:18" x14ac:dyDescent="0.2">
      <c r="A28">
        <v>210133</v>
      </c>
      <c r="B28">
        <v>80</v>
      </c>
      <c r="C28" t="s">
        <v>17</v>
      </c>
      <c r="D28">
        <v>90</v>
      </c>
      <c r="F28">
        <v>1</v>
      </c>
      <c r="G28">
        <v>0</v>
      </c>
      <c r="H28">
        <v>0</v>
      </c>
      <c r="I28">
        <v>0</v>
      </c>
      <c r="J28">
        <f t="shared" si="0"/>
        <v>1</v>
      </c>
      <c r="K28">
        <v>0</v>
      </c>
      <c r="L28">
        <v>0</v>
      </c>
      <c r="Q28">
        <v>90</v>
      </c>
      <c r="R28">
        <v>0</v>
      </c>
    </row>
    <row r="29" spans="1:18" x14ac:dyDescent="0.2">
      <c r="A29">
        <v>210136</v>
      </c>
      <c r="B29">
        <v>95</v>
      </c>
      <c r="C29" t="s">
        <v>17</v>
      </c>
      <c r="D29">
        <v>90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>
        <v>0</v>
      </c>
      <c r="L29">
        <v>0</v>
      </c>
      <c r="Q29">
        <v>90</v>
      </c>
      <c r="R29">
        <v>0</v>
      </c>
    </row>
    <row r="30" spans="1:18" x14ac:dyDescent="0.2">
      <c r="A30">
        <v>210162</v>
      </c>
      <c r="B30">
        <v>0</v>
      </c>
      <c r="C30" t="s">
        <v>17</v>
      </c>
      <c r="D30">
        <v>95</v>
      </c>
      <c r="F30">
        <v>0</v>
      </c>
      <c r="G30">
        <v>0</v>
      </c>
      <c r="H30">
        <v>0</v>
      </c>
      <c r="I30">
        <v>2</v>
      </c>
      <c r="J30">
        <f t="shared" si="0"/>
        <v>2</v>
      </c>
      <c r="K30">
        <v>1</v>
      </c>
      <c r="L30">
        <v>0</v>
      </c>
      <c r="Q30">
        <v>95</v>
      </c>
      <c r="R30">
        <v>2</v>
      </c>
    </row>
    <row r="31" spans="1:18" x14ac:dyDescent="0.2">
      <c r="A31">
        <v>210134</v>
      </c>
      <c r="B31">
        <v>75</v>
      </c>
      <c r="C31" t="s">
        <v>17</v>
      </c>
      <c r="D31">
        <v>95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v>0</v>
      </c>
      <c r="Q31">
        <v>95</v>
      </c>
      <c r="R31">
        <v>0</v>
      </c>
    </row>
    <row r="32" spans="1:18" x14ac:dyDescent="0.2">
      <c r="A32">
        <v>210130</v>
      </c>
      <c r="B32">
        <v>80</v>
      </c>
      <c r="C32" t="s">
        <v>17</v>
      </c>
      <c r="D32">
        <v>95</v>
      </c>
      <c r="F32">
        <v>0</v>
      </c>
      <c r="G32">
        <v>0</v>
      </c>
      <c r="H32">
        <v>0</v>
      </c>
      <c r="I32">
        <v>0</v>
      </c>
      <c r="J32">
        <f t="shared" si="0"/>
        <v>0</v>
      </c>
      <c r="K32">
        <v>0</v>
      </c>
      <c r="L32">
        <v>0</v>
      </c>
      <c r="Q32">
        <v>95</v>
      </c>
      <c r="R32">
        <v>0</v>
      </c>
    </row>
    <row r="33" spans="1:18" x14ac:dyDescent="0.2">
      <c r="A33">
        <v>210147</v>
      </c>
      <c r="B33">
        <v>95</v>
      </c>
      <c r="C33" t="s">
        <v>17</v>
      </c>
      <c r="D33">
        <v>95</v>
      </c>
      <c r="F33">
        <v>2</v>
      </c>
      <c r="G33">
        <v>0</v>
      </c>
      <c r="H33">
        <v>0</v>
      </c>
      <c r="I33">
        <v>2</v>
      </c>
      <c r="J33">
        <f t="shared" si="0"/>
        <v>4</v>
      </c>
      <c r="K33">
        <v>0</v>
      </c>
      <c r="L33">
        <v>0</v>
      </c>
      <c r="Q33">
        <v>95</v>
      </c>
      <c r="R33">
        <v>2</v>
      </c>
    </row>
    <row r="34" spans="1:18" x14ac:dyDescent="0.2">
      <c r="A34">
        <v>210151</v>
      </c>
      <c r="B34">
        <v>5</v>
      </c>
      <c r="C34" t="s">
        <v>17</v>
      </c>
      <c r="D34">
        <v>100</v>
      </c>
      <c r="F34">
        <v>0</v>
      </c>
      <c r="G34">
        <v>0</v>
      </c>
      <c r="H34">
        <v>0</v>
      </c>
      <c r="I34">
        <v>0</v>
      </c>
      <c r="J34">
        <f t="shared" ref="J34:J55" si="1">SUM(F34:I34)</f>
        <v>0</v>
      </c>
      <c r="K34">
        <v>0</v>
      </c>
      <c r="L34">
        <v>0</v>
      </c>
      <c r="Q34">
        <v>100</v>
      </c>
      <c r="R34">
        <v>0</v>
      </c>
    </row>
    <row r="35" spans="1:18" x14ac:dyDescent="0.2">
      <c r="A35">
        <v>210129</v>
      </c>
      <c r="B35">
        <v>50</v>
      </c>
      <c r="C35" t="s">
        <v>17</v>
      </c>
      <c r="D35">
        <v>100</v>
      </c>
      <c r="F35">
        <v>0</v>
      </c>
      <c r="G35">
        <v>0</v>
      </c>
      <c r="H35">
        <v>0</v>
      </c>
      <c r="I35">
        <v>0</v>
      </c>
      <c r="J35">
        <f t="shared" si="1"/>
        <v>0</v>
      </c>
      <c r="K35">
        <v>0</v>
      </c>
      <c r="L35">
        <v>0</v>
      </c>
      <c r="Q35">
        <v>100</v>
      </c>
      <c r="R35">
        <v>0</v>
      </c>
    </row>
    <row r="36" spans="1:18" x14ac:dyDescent="0.2">
      <c r="A36">
        <v>210137</v>
      </c>
      <c r="B36">
        <v>50</v>
      </c>
      <c r="C36" t="s">
        <v>17</v>
      </c>
      <c r="D36">
        <v>100</v>
      </c>
      <c r="F36">
        <v>0</v>
      </c>
      <c r="G36">
        <v>0</v>
      </c>
      <c r="H36">
        <v>0</v>
      </c>
      <c r="I36">
        <v>0</v>
      </c>
      <c r="J36">
        <f t="shared" si="1"/>
        <v>0</v>
      </c>
      <c r="K36">
        <v>1</v>
      </c>
      <c r="L36">
        <v>0</v>
      </c>
      <c r="Q36">
        <v>100</v>
      </c>
      <c r="R36">
        <v>0</v>
      </c>
    </row>
    <row r="37" spans="1:18" x14ac:dyDescent="0.2">
      <c r="A37">
        <v>210140</v>
      </c>
      <c r="B37">
        <v>50</v>
      </c>
      <c r="C37" t="s">
        <v>17</v>
      </c>
      <c r="D37">
        <v>100</v>
      </c>
      <c r="F37">
        <v>0</v>
      </c>
      <c r="G37">
        <v>0</v>
      </c>
      <c r="H37">
        <v>0</v>
      </c>
      <c r="I37">
        <v>0</v>
      </c>
      <c r="J37">
        <f t="shared" si="1"/>
        <v>0</v>
      </c>
      <c r="K37">
        <v>0</v>
      </c>
      <c r="L37">
        <v>0</v>
      </c>
      <c r="Q37">
        <v>100</v>
      </c>
      <c r="R37">
        <v>0</v>
      </c>
    </row>
    <row r="38" spans="1:18" x14ac:dyDescent="0.2">
      <c r="A38">
        <v>210145</v>
      </c>
      <c r="B38">
        <v>50</v>
      </c>
      <c r="C38" t="s">
        <v>17</v>
      </c>
      <c r="D38">
        <v>100</v>
      </c>
      <c r="F38">
        <v>1</v>
      </c>
      <c r="G38">
        <v>0</v>
      </c>
      <c r="H38">
        <v>0</v>
      </c>
      <c r="I38">
        <v>0</v>
      </c>
      <c r="J38">
        <f t="shared" si="1"/>
        <v>1</v>
      </c>
      <c r="K38">
        <v>0</v>
      </c>
      <c r="L38">
        <v>0</v>
      </c>
      <c r="Q38">
        <v>100</v>
      </c>
      <c r="R38">
        <v>0</v>
      </c>
    </row>
    <row r="39" spans="1:18" x14ac:dyDescent="0.2">
      <c r="A39">
        <v>210154</v>
      </c>
      <c r="B39">
        <v>50</v>
      </c>
      <c r="C39" t="s">
        <v>17</v>
      </c>
      <c r="D39">
        <v>100</v>
      </c>
      <c r="F39">
        <v>0</v>
      </c>
      <c r="G39">
        <v>0</v>
      </c>
      <c r="H39">
        <v>0</v>
      </c>
      <c r="I39">
        <v>1</v>
      </c>
      <c r="J39">
        <f t="shared" si="1"/>
        <v>1</v>
      </c>
      <c r="K39">
        <v>1</v>
      </c>
      <c r="L39">
        <v>0</v>
      </c>
      <c r="Q39">
        <v>100</v>
      </c>
      <c r="R39">
        <v>1</v>
      </c>
    </row>
    <row r="40" spans="1:18" x14ac:dyDescent="0.2">
      <c r="A40">
        <v>210131</v>
      </c>
      <c r="B40">
        <v>60</v>
      </c>
      <c r="C40" t="s">
        <v>17</v>
      </c>
      <c r="D40">
        <v>100</v>
      </c>
      <c r="F40">
        <v>0</v>
      </c>
      <c r="G40">
        <v>0</v>
      </c>
      <c r="H40">
        <v>0</v>
      </c>
      <c r="I40">
        <v>0</v>
      </c>
      <c r="J40">
        <f t="shared" si="1"/>
        <v>0</v>
      </c>
      <c r="K40">
        <v>0</v>
      </c>
      <c r="L40">
        <v>0</v>
      </c>
      <c r="Q40">
        <v>100</v>
      </c>
      <c r="R40">
        <v>0</v>
      </c>
    </row>
    <row r="41" spans="1:18" x14ac:dyDescent="0.2">
      <c r="A41">
        <v>210138</v>
      </c>
      <c r="B41">
        <v>60</v>
      </c>
      <c r="C41" t="s">
        <v>17</v>
      </c>
      <c r="D41">
        <v>100</v>
      </c>
      <c r="F41">
        <v>0</v>
      </c>
      <c r="G41">
        <v>0</v>
      </c>
      <c r="H41">
        <v>0</v>
      </c>
      <c r="I41">
        <v>0</v>
      </c>
      <c r="J41">
        <f t="shared" si="1"/>
        <v>0</v>
      </c>
      <c r="K41">
        <v>0</v>
      </c>
      <c r="L41">
        <v>0</v>
      </c>
      <c r="Q41">
        <v>100</v>
      </c>
      <c r="R41">
        <v>0</v>
      </c>
    </row>
    <row r="42" spans="1:18" x14ac:dyDescent="0.2">
      <c r="A42">
        <v>210132</v>
      </c>
      <c r="B42">
        <v>75</v>
      </c>
      <c r="C42" t="s">
        <v>17</v>
      </c>
      <c r="D42">
        <v>100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f t="shared" si="1"/>
        <v>0</v>
      </c>
      <c r="K42">
        <v>0</v>
      </c>
      <c r="L42">
        <v>0</v>
      </c>
      <c r="Q42">
        <v>100</v>
      </c>
      <c r="R42">
        <v>0</v>
      </c>
    </row>
    <row r="43" spans="1:18" x14ac:dyDescent="0.2">
      <c r="A43">
        <v>210141</v>
      </c>
      <c r="B43">
        <v>80</v>
      </c>
      <c r="C43" t="s">
        <v>17</v>
      </c>
      <c r="D43">
        <v>100</v>
      </c>
      <c r="F43">
        <v>0</v>
      </c>
      <c r="G43">
        <v>0</v>
      </c>
      <c r="H43">
        <v>0</v>
      </c>
      <c r="I43">
        <v>0</v>
      </c>
      <c r="J43">
        <f t="shared" si="1"/>
        <v>0</v>
      </c>
      <c r="K43">
        <v>0</v>
      </c>
      <c r="L43">
        <v>0</v>
      </c>
      <c r="Q43">
        <v>100</v>
      </c>
      <c r="R43">
        <v>0</v>
      </c>
    </row>
    <row r="44" spans="1:18" x14ac:dyDescent="0.2">
      <c r="A44">
        <v>210153</v>
      </c>
      <c r="B44">
        <v>80</v>
      </c>
      <c r="C44" t="s">
        <v>17</v>
      </c>
      <c r="D44">
        <v>100</v>
      </c>
      <c r="F44">
        <v>0</v>
      </c>
      <c r="G44">
        <v>0</v>
      </c>
      <c r="H44">
        <v>0</v>
      </c>
      <c r="I44">
        <v>0</v>
      </c>
      <c r="J44">
        <f t="shared" si="1"/>
        <v>0</v>
      </c>
      <c r="K44">
        <v>0</v>
      </c>
      <c r="L44">
        <v>0</v>
      </c>
      <c r="Q44">
        <v>100</v>
      </c>
      <c r="R44">
        <v>0</v>
      </c>
    </row>
    <row r="45" spans="1:18" x14ac:dyDescent="0.2">
      <c r="A45">
        <v>210146</v>
      </c>
      <c r="B45">
        <v>95</v>
      </c>
      <c r="C45" t="s">
        <v>17</v>
      </c>
      <c r="D45">
        <v>100</v>
      </c>
      <c r="F45">
        <v>0</v>
      </c>
      <c r="G45">
        <v>0</v>
      </c>
      <c r="H45">
        <v>0</v>
      </c>
      <c r="I45">
        <v>0</v>
      </c>
      <c r="J45">
        <f t="shared" si="1"/>
        <v>0</v>
      </c>
      <c r="K45">
        <v>0</v>
      </c>
      <c r="L45">
        <v>0</v>
      </c>
      <c r="Q45">
        <v>100</v>
      </c>
      <c r="R45">
        <v>0</v>
      </c>
    </row>
    <row r="46" spans="1:18" x14ac:dyDescent="0.2">
      <c r="A46">
        <v>210152</v>
      </c>
      <c r="B46">
        <v>95</v>
      </c>
      <c r="C46" t="s">
        <v>17</v>
      </c>
      <c r="D46">
        <v>100</v>
      </c>
      <c r="F46">
        <v>0</v>
      </c>
      <c r="G46">
        <v>0</v>
      </c>
      <c r="H46">
        <v>0</v>
      </c>
      <c r="I46">
        <v>0</v>
      </c>
      <c r="J46">
        <f t="shared" si="1"/>
        <v>0</v>
      </c>
      <c r="K46">
        <v>0</v>
      </c>
      <c r="L46">
        <v>0</v>
      </c>
      <c r="Q46">
        <v>100</v>
      </c>
      <c r="R46">
        <v>0</v>
      </c>
    </row>
    <row r="47" spans="1:18" x14ac:dyDescent="0.2">
      <c r="A47">
        <v>210120</v>
      </c>
      <c r="B47">
        <v>100</v>
      </c>
      <c r="C47" t="s">
        <v>17</v>
      </c>
      <c r="D47">
        <v>100</v>
      </c>
      <c r="F47">
        <v>0</v>
      </c>
      <c r="G47">
        <v>0</v>
      </c>
      <c r="H47">
        <v>0</v>
      </c>
      <c r="I47">
        <v>1</v>
      </c>
      <c r="J47">
        <f t="shared" si="1"/>
        <v>1</v>
      </c>
      <c r="K47">
        <v>0</v>
      </c>
      <c r="L47">
        <v>1</v>
      </c>
      <c r="Q47">
        <v>100</v>
      </c>
      <c r="R47">
        <v>1</v>
      </c>
    </row>
    <row r="48" spans="1:18" x14ac:dyDescent="0.2">
      <c r="A48">
        <v>210121</v>
      </c>
      <c r="B48">
        <v>100</v>
      </c>
      <c r="C48" t="s">
        <v>17</v>
      </c>
      <c r="D48">
        <v>100</v>
      </c>
      <c r="F48">
        <v>0</v>
      </c>
      <c r="G48">
        <v>0</v>
      </c>
      <c r="H48">
        <v>0</v>
      </c>
      <c r="I48">
        <v>0</v>
      </c>
      <c r="J48">
        <f t="shared" si="1"/>
        <v>0</v>
      </c>
      <c r="K48">
        <v>0</v>
      </c>
      <c r="L48">
        <v>0</v>
      </c>
      <c r="Q48">
        <v>100</v>
      </c>
      <c r="R48">
        <v>0</v>
      </c>
    </row>
    <row r="49" spans="1:18" x14ac:dyDescent="0.2">
      <c r="A49">
        <v>210122</v>
      </c>
      <c r="B49">
        <v>100</v>
      </c>
      <c r="C49" t="s">
        <v>17</v>
      </c>
      <c r="D49">
        <v>100</v>
      </c>
      <c r="F49">
        <v>0</v>
      </c>
      <c r="G49">
        <v>0</v>
      </c>
      <c r="H49">
        <v>0</v>
      </c>
      <c r="I49">
        <v>1</v>
      </c>
      <c r="J49">
        <f t="shared" si="1"/>
        <v>1</v>
      </c>
      <c r="K49">
        <v>1</v>
      </c>
      <c r="L49">
        <v>0</v>
      </c>
      <c r="Q49">
        <v>100</v>
      </c>
      <c r="R49">
        <v>1</v>
      </c>
    </row>
    <row r="50" spans="1:18" x14ac:dyDescent="0.2">
      <c r="A50">
        <v>210123</v>
      </c>
      <c r="B50">
        <v>100</v>
      </c>
      <c r="C50" t="s">
        <v>17</v>
      </c>
      <c r="D50">
        <v>100</v>
      </c>
      <c r="F50">
        <v>0</v>
      </c>
      <c r="G50">
        <v>0</v>
      </c>
      <c r="H50">
        <v>0</v>
      </c>
      <c r="I50">
        <v>0</v>
      </c>
      <c r="J50">
        <f t="shared" si="1"/>
        <v>0</v>
      </c>
      <c r="K50">
        <v>2</v>
      </c>
      <c r="L50">
        <v>0</v>
      </c>
      <c r="Q50">
        <v>100</v>
      </c>
      <c r="R50">
        <v>0</v>
      </c>
    </row>
    <row r="51" spans="1:18" x14ac:dyDescent="0.2">
      <c r="A51">
        <v>210128</v>
      </c>
      <c r="B51">
        <v>100</v>
      </c>
      <c r="C51" t="s">
        <v>17</v>
      </c>
      <c r="D51">
        <v>100</v>
      </c>
      <c r="F51">
        <v>2</v>
      </c>
      <c r="G51">
        <v>0</v>
      </c>
      <c r="H51">
        <v>0</v>
      </c>
      <c r="I51">
        <v>0</v>
      </c>
      <c r="J51">
        <f t="shared" si="1"/>
        <v>2</v>
      </c>
      <c r="K51">
        <v>0</v>
      </c>
      <c r="L51">
        <v>0</v>
      </c>
      <c r="Q51">
        <v>100</v>
      </c>
      <c r="R51">
        <v>0</v>
      </c>
    </row>
    <row r="52" spans="1:18" x14ac:dyDescent="0.2">
      <c r="A52">
        <v>210139</v>
      </c>
      <c r="B52">
        <v>100</v>
      </c>
      <c r="C52" t="s">
        <v>17</v>
      </c>
      <c r="D52">
        <v>100</v>
      </c>
      <c r="F52">
        <v>1</v>
      </c>
      <c r="G52">
        <v>0</v>
      </c>
      <c r="H52">
        <v>0</v>
      </c>
      <c r="I52">
        <v>0</v>
      </c>
      <c r="J52">
        <f t="shared" si="1"/>
        <v>1</v>
      </c>
      <c r="K52">
        <v>0</v>
      </c>
      <c r="L52">
        <v>0</v>
      </c>
      <c r="Q52">
        <v>100</v>
      </c>
      <c r="R52">
        <v>0</v>
      </c>
    </row>
    <row r="53" spans="1:18" x14ac:dyDescent="0.2">
      <c r="A53">
        <v>210142</v>
      </c>
      <c r="B53">
        <v>100</v>
      </c>
      <c r="C53" t="s">
        <v>17</v>
      </c>
      <c r="D53">
        <v>100</v>
      </c>
      <c r="F53">
        <v>3</v>
      </c>
      <c r="G53">
        <v>0</v>
      </c>
      <c r="H53">
        <v>0</v>
      </c>
      <c r="I53">
        <v>1</v>
      </c>
      <c r="J53">
        <f t="shared" si="1"/>
        <v>4</v>
      </c>
      <c r="K53">
        <v>2</v>
      </c>
      <c r="L53">
        <v>0</v>
      </c>
      <c r="Q53">
        <v>100</v>
      </c>
      <c r="R53">
        <v>1</v>
      </c>
    </row>
    <row r="54" spans="1:18" x14ac:dyDescent="0.2">
      <c r="A54">
        <v>210144</v>
      </c>
      <c r="B54">
        <v>100</v>
      </c>
      <c r="C54" t="s">
        <v>17</v>
      </c>
      <c r="D54">
        <v>100</v>
      </c>
      <c r="F54">
        <v>3</v>
      </c>
      <c r="G54">
        <v>0</v>
      </c>
      <c r="H54">
        <v>0</v>
      </c>
      <c r="I54">
        <v>1</v>
      </c>
      <c r="J54">
        <f t="shared" si="1"/>
        <v>4</v>
      </c>
      <c r="K54">
        <v>0</v>
      </c>
      <c r="L54">
        <v>0</v>
      </c>
      <c r="Q54">
        <v>100</v>
      </c>
      <c r="R54">
        <v>1</v>
      </c>
    </row>
    <row r="55" spans="1:18" x14ac:dyDescent="0.2">
      <c r="A55">
        <v>210158</v>
      </c>
      <c r="C55" t="s">
        <v>17</v>
      </c>
      <c r="E55" t="s">
        <v>20</v>
      </c>
      <c r="F55">
        <v>1</v>
      </c>
      <c r="G55">
        <v>0</v>
      </c>
      <c r="H55">
        <v>0</v>
      </c>
      <c r="I55">
        <v>7</v>
      </c>
      <c r="J55">
        <f t="shared" si="1"/>
        <v>8</v>
      </c>
      <c r="K55">
        <v>0</v>
      </c>
      <c r="L55">
        <v>1</v>
      </c>
      <c r="R55">
        <v>7</v>
      </c>
    </row>
  </sheetData>
  <sortState xmlns:xlrd2="http://schemas.microsoft.com/office/spreadsheetml/2017/richdata2" ref="A2:L55">
    <sortCondition ref="D2:D55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Counts</vt:lpstr>
      <vt:lpstr>Count Table</vt:lpstr>
      <vt:lpstr>OYST_LENGTH</vt:lpstr>
      <vt:lpstr>Live</vt:lpstr>
      <vt:lpstr>Sheet5</vt:lpstr>
      <vt:lpstr>Dead</vt:lpstr>
      <vt:lpstr>SAMPLE_CHAR</vt:lpstr>
      <vt:lpstr>Sheet2</vt:lpstr>
    </vt:vector>
  </TitlesOfParts>
  <Company>Squaxin Island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Sparkman</dc:creator>
  <cp:lastModifiedBy>Microsoft Office User</cp:lastModifiedBy>
  <dcterms:created xsi:type="dcterms:W3CDTF">2021-05-17T15:19:37Z</dcterms:created>
  <dcterms:modified xsi:type="dcterms:W3CDTF">2023-02-02T20:25:22Z</dcterms:modified>
</cp:coreProperties>
</file>