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joribarley/Documents/GitHub/plasticity/Data/"/>
    </mc:Choice>
  </mc:AlternateContent>
  <xr:revisionPtr revIDLastSave="0" documentId="8_{545D84D7-BACC-BA4C-A2C8-860567E38EAA}" xr6:coauthVersionLast="46" xr6:coauthVersionMax="46" xr10:uidLastSave="{00000000-0000-0000-0000-000000000000}"/>
  <bookViews>
    <workbookView xWindow="28880" yWindow="-1160" windowWidth="33340" windowHeight="20880" xr2:uid="{71CED034-CA02-F342-B8AB-E8372AC16A5C}"/>
  </bookViews>
  <sheets>
    <sheet name="Sheet1" sheetId="1" r:id="rId1"/>
    <sheet name="Sheet2" sheetId="2" r:id="rId2"/>
  </sheets>
  <definedNames>
    <definedName name="_xlnm._FilterDatabase" localSheetId="0" hidden="1">Sheet1!$X$1:$X$598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0" i="1" l="1" a="1"/>
  <c r="F290" i="1" s="1"/>
  <c r="R28" i="1"/>
  <c r="Q28" i="1"/>
  <c r="R27" i="1"/>
  <c r="R26" i="1"/>
  <c r="R43"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<sst xmlns="http://schemas.openxmlformats.org/spreadsheetml/2006/main" count="12274" uniqueCount="442">
  <si>
    <t>primary</t>
  </si>
  <si>
    <t>checked_by</t>
  </si>
  <si>
    <t>needs_review</t>
  </si>
  <si>
    <t>study</t>
  </si>
  <si>
    <t>doi</t>
  </si>
  <si>
    <t>taxon</t>
  </si>
  <si>
    <t>phylum</t>
  </si>
  <si>
    <t>common_name</t>
  </si>
  <si>
    <t>number_of_populations</t>
  </si>
  <si>
    <t>ecosystem</t>
  </si>
  <si>
    <t>dispersal_mode</t>
  </si>
  <si>
    <t>acclimation_time</t>
  </si>
  <si>
    <t>envtl_data_reported</t>
  </si>
  <si>
    <t>year</t>
  </si>
  <si>
    <t>source_population</t>
  </si>
  <si>
    <t>latitude</t>
  </si>
  <si>
    <t>longitude</t>
  </si>
  <si>
    <t>life_history_stage</t>
  </si>
  <si>
    <t>sex</t>
  </si>
  <si>
    <t>measurement_level</t>
  </si>
  <si>
    <t>thermal_limit_type</t>
  </si>
  <si>
    <t>thermal_limit_error_type</t>
  </si>
  <si>
    <t>figure_table</t>
  </si>
  <si>
    <t>notes</t>
  </si>
  <si>
    <t>max_temp</t>
  </si>
  <si>
    <t>min_temp</t>
  </si>
  <si>
    <t>mean_temp</t>
  </si>
  <si>
    <t>temp_range</t>
  </si>
  <si>
    <t>upper_lower</t>
  </si>
  <si>
    <t>JMB</t>
  </si>
  <si>
    <t>NA</t>
  </si>
  <si>
    <t>Armstong_et_al_2020</t>
  </si>
  <si>
    <t>10.1002/ajb2.1442</t>
  </si>
  <si>
    <t>Arabidopsis_kamchatica</t>
  </si>
  <si>
    <t>Tracheophyta¬†</t>
  </si>
  <si>
    <t>rockcress</t>
  </si>
  <si>
    <t>terrestrial</t>
  </si>
  <si>
    <t>direct</t>
  </si>
  <si>
    <t>&lt;1</t>
  </si>
  <si>
    <t>no</t>
  </si>
  <si>
    <t>uncertain</t>
  </si>
  <si>
    <t>Taiwan</t>
  </si>
  <si>
    <t>adult</t>
  </si>
  <si>
    <t>population</t>
  </si>
  <si>
    <t>LD50_low</t>
  </si>
  <si>
    <t>figure 4</t>
  </si>
  <si>
    <t>no estimate of variance because of population level measurement only measured once per population; did not include other species from study because they were either subspecies or not obtained from the field</t>
  </si>
  <si>
    <t>lower</t>
  </si>
  <si>
    <t>Strathcona_Park_BC</t>
  </si>
  <si>
    <t>Grant_Lagoon_Kodiak_AK</t>
  </si>
  <si>
    <t>Portage_Glacier_AK</t>
  </si>
  <si>
    <t>Thompson_Pass_AK</t>
  </si>
  <si>
    <t>Exit_Glacier_AK</t>
  </si>
  <si>
    <t>Goodnews_Bay_AK</t>
  </si>
  <si>
    <t>Rainbow_ridge_AK</t>
  </si>
  <si>
    <t>Ptarmigan_Creek_AK</t>
  </si>
  <si>
    <t>Arabidopsis_lyrata</t>
  </si>
  <si>
    <t>Cedar_Mountain_NC</t>
  </si>
  <si>
    <t>Presque_Isle_PA</t>
  </si>
  <si>
    <t>Bailey's_Harbor_WI</t>
  </si>
  <si>
    <t>Plech_Germany</t>
  </si>
  <si>
    <t>Exeter_McNair_England</t>
  </si>
  <si>
    <t>Esja_Mountain_Iceland</t>
  </si>
  <si>
    <t>Reykjavik_Iceland</t>
  </si>
  <si>
    <t>acclimation_temperature_1</t>
  </si>
  <si>
    <t>acclimation_temperature_2</t>
  </si>
  <si>
    <t>thermal_limit_2</t>
  </si>
  <si>
    <t>thermal_limit_1</t>
  </si>
  <si>
    <t>thermal_limit_error_1</t>
  </si>
  <si>
    <t>thermal_limit_error_2</t>
  </si>
  <si>
    <t>MS</t>
  </si>
  <si>
    <t>Armstrong_et_al_2015</t>
  </si>
  <si>
    <t>10.3732/ajb.1400373</t>
  </si>
  <si>
    <t>yes</t>
  </si>
  <si>
    <t>Elk_River</t>
  </si>
  <si>
    <t>CI</t>
  </si>
  <si>
    <t>Supp_data_1</t>
  </si>
  <si>
    <t>Year 2 measurements excluded because they lacked acclimation temperature data</t>
  </si>
  <si>
    <t>Portage_Glacier</t>
  </si>
  <si>
    <t>Supp_data_2</t>
  </si>
  <si>
    <t>Ptarmigan_Creek</t>
  </si>
  <si>
    <t>Supp_data_3</t>
  </si>
  <si>
    <t>AV</t>
  </si>
  <si>
    <t>Barria_et_al_2017</t>
  </si>
  <si>
    <t>10.1016/j.jtherbio.2017.08.010</t>
  </si>
  <si>
    <t>Pleurodema_thaul</t>
  </si>
  <si>
    <t>Chordata</t>
  </si>
  <si>
    <t>frog</t>
  </si>
  <si>
    <t>Carrera_Pinto</t>
  </si>
  <si>
    <t>CTmax</t>
  </si>
  <si>
    <t>fig_2</t>
  </si>
  <si>
    <t>upper</t>
  </si>
  <si>
    <t>El_Caulle</t>
  </si>
  <si>
    <t>*on pg.255, section 2.2, it is unclear if there were two separate groups of acclimation temperature for El Caulle or if they performed thermal tolerance assays after 10C acc and then raised temperature to 20C and performed a second round of thermal tolerance assay</t>
  </si>
  <si>
    <t>Campbell_Staton_et_al_2018</t>
  </si>
  <si>
    <t>10.1111/mec.14580</t>
  </si>
  <si>
    <t>Anolis_carolinensis</t>
  </si>
  <si>
    <t>lizard</t>
  </si>
  <si>
    <t>Hodgen</t>
  </si>
  <si>
    <t>CTmin</t>
  </si>
  <si>
    <t>std_err</t>
  </si>
  <si>
    <t>fig_3</t>
  </si>
  <si>
    <t>Arlington</t>
  </si>
  <si>
    <t>fig_4</t>
  </si>
  <si>
    <t>Austin</t>
  </si>
  <si>
    <t>fig_5</t>
  </si>
  <si>
    <t>Victoria</t>
  </si>
  <si>
    <t>fig_6</t>
  </si>
  <si>
    <t>Brownsville</t>
  </si>
  <si>
    <t>fig_7</t>
  </si>
  <si>
    <t>Chen_et_al_2001</t>
  </si>
  <si>
    <t>10.2108/zsj.18.591</t>
  </si>
  <si>
    <t>Buergeria_japonica</t>
  </si>
  <si>
    <t>Chukou</t>
  </si>
  <si>
    <t>juvenile</t>
  </si>
  <si>
    <t>Jentse</t>
  </si>
  <si>
    <t>Darveau_et_al_2012</t>
  </si>
  <si>
    <t>10.1086/665539</t>
  </si>
  <si>
    <t>Couesius_plumbeus</t>
  </si>
  <si>
    <t>lake_chub</t>
  </si>
  <si>
    <t>freshwater</t>
  </si>
  <si>
    <t>Atlin_warm_spring</t>
  </si>
  <si>
    <t>individual</t>
  </si>
  <si>
    <t>fig_1</t>
  </si>
  <si>
    <t>Study looked at the CTmin and CTmax of lake chub from three different populations: hot spring, warm sping and a lake population</t>
  </si>
  <si>
    <t>liard_hot_spring</t>
  </si>
  <si>
    <t>green_lake</t>
  </si>
  <si>
    <t>Diamond_et_al_2018</t>
  </si>
  <si>
    <t>10.1098/rspb.2018.0036</t>
  </si>
  <si>
    <t>Temnothorax_curvispinosus</t>
  </si>
  <si>
    <t>Arthropoda</t>
  </si>
  <si>
    <t>ant</t>
  </si>
  <si>
    <t>Cin_rural</t>
  </si>
  <si>
    <t>female</t>
  </si>
  <si>
    <t>raw_data</t>
  </si>
  <si>
    <t>Cin_urban</t>
  </si>
  <si>
    <t>Cle_rural</t>
  </si>
  <si>
    <t>Cle_urban</t>
  </si>
  <si>
    <t>Knx_rural</t>
  </si>
  <si>
    <t>Knx_urban</t>
  </si>
  <si>
    <t>ARV</t>
  </si>
  <si>
    <t>Dong_et_al_2015</t>
  </si>
  <si>
    <t>10.3354/meps11303</t>
  </si>
  <si>
    <t>Cellana_toreuma</t>
  </si>
  <si>
    <t>Mollusca</t>
  </si>
  <si>
    <t>limpet</t>
  </si>
  <si>
    <t>intertidal</t>
  </si>
  <si>
    <t>planktonic</t>
  </si>
  <si>
    <t>Dagong_Island</t>
  </si>
  <si>
    <t>std_dev</t>
  </si>
  <si>
    <t>Fig.2</t>
  </si>
  <si>
    <t>1) no duration 2) no error unit</t>
  </si>
  <si>
    <t>Nanding_Island</t>
  </si>
  <si>
    <t>Fernando_et_al_2016</t>
  </si>
  <si>
    <t>10.1111/jai.13047</t>
  </si>
  <si>
    <t>Atractosteus_spatula</t>
  </si>
  <si>
    <t>fish</t>
  </si>
  <si>
    <t>unknown</t>
  </si>
  <si>
    <t>Fourche</t>
  </si>
  <si>
    <t>Figure_3</t>
  </si>
  <si>
    <t>Tupelo</t>
  </si>
  <si>
    <t>Rockefeller</t>
  </si>
  <si>
    <t>Healy_et_al_2019</t>
  </si>
  <si>
    <t>10.1242/jeb.213405</t>
  </si>
  <si>
    <t>Tigriopus_californicus</t>
  </si>
  <si>
    <t>copepod</t>
  </si>
  <si>
    <t>2+</t>
  </si>
  <si>
    <t>San_Diego</t>
  </si>
  <si>
    <t>Bird_Rock</t>
  </si>
  <si>
    <t>Santa_Cruz</t>
  </si>
  <si>
    <t>Pescadero</t>
  </si>
  <si>
    <t>AP</t>
  </si>
  <si>
    <t>Kelley_et_al_2011</t>
  </si>
  <si>
    <t>10.1016/j.jembe.2011.08.005</t>
  </si>
  <si>
    <t>Carcinus_maenas</t>
  </si>
  <si>
    <t>Green_crab</t>
  </si>
  <si>
    <t>ocean</t>
  </si>
  <si>
    <t>CA</t>
  </si>
  <si>
    <t>Fig_2</t>
  </si>
  <si>
    <t>BC</t>
  </si>
  <si>
    <t>male</t>
  </si>
  <si>
    <t>LD50_high</t>
  </si>
  <si>
    <t>BR</t>
  </si>
  <si>
    <t>SA</t>
  </si>
  <si>
    <t>Lampropholis_coggeri</t>
  </si>
  <si>
    <t>Manis_and_Claussen_1986</t>
  </si>
  <si>
    <t>10.1016/0306-4565(86)90014-8</t>
  </si>
  <si>
    <t>Rana_sylvatica</t>
  </si>
  <si>
    <t>Kentucky</t>
  </si>
  <si>
    <t>larvae</t>
  </si>
  <si>
    <t>figure_2</t>
  </si>
  <si>
    <t>Ohio</t>
  </si>
  <si>
    <t>NY-R</t>
  </si>
  <si>
    <t>Michigan</t>
  </si>
  <si>
    <t>SS</t>
  </si>
  <si>
    <t>McCann_2018</t>
  </si>
  <si>
    <t>10.1093/conphys/cox072</t>
  </si>
  <si>
    <t>Rhinella_marina</t>
  </si>
  <si>
    <t>cane_toad</t>
  </si>
  <si>
    <t>HU</t>
  </si>
  <si>
    <t>Figure 3b</t>
  </si>
  <si>
    <t>TV</t>
  </si>
  <si>
    <t>Figure 3a</t>
  </si>
  <si>
    <t>ML</t>
  </si>
  <si>
    <t>Figure 3d</t>
  </si>
  <si>
    <t>BI</t>
  </si>
  <si>
    <t>Figure 3c</t>
  </si>
  <si>
    <t>Park_et_al_2018</t>
  </si>
  <si>
    <t>10.1371/journal.pone.0207723</t>
  </si>
  <si>
    <t>Arabidopsis_thaliana</t>
  </si>
  <si>
    <t>IT</t>
  </si>
  <si>
    <t>Supp_table_2</t>
  </si>
  <si>
    <t>SW</t>
  </si>
  <si>
    <t>Pereira_et_al_2017</t>
  </si>
  <si>
    <t>10.1098/rspb.2017.0236</t>
  </si>
  <si>
    <t>SRQ</t>
  </si>
  <si>
    <t>table</t>
  </si>
  <si>
    <t>BUF</t>
  </si>
  <si>
    <t>SD</t>
  </si>
  <si>
    <t>AB</t>
  </si>
  <si>
    <t>SCN</t>
  </si>
  <si>
    <t>PES</t>
  </si>
  <si>
    <t>BDM</t>
  </si>
  <si>
    <t>HEC</t>
  </si>
  <si>
    <t>PAC</t>
  </si>
  <si>
    <t>RC</t>
  </si>
  <si>
    <t>Sasaki_and_Dam_2019</t>
  </si>
  <si>
    <t>10.1111/gcb.14811</t>
  </si>
  <si>
    <t>Acartia_tonsa</t>
  </si>
  <si>
    <t>KL</t>
  </si>
  <si>
    <t>PR</t>
  </si>
  <si>
    <t>PG</t>
  </si>
  <si>
    <t>MR</t>
  </si>
  <si>
    <t>SP</t>
  </si>
  <si>
    <t>NS</t>
  </si>
  <si>
    <t>CT</t>
  </si>
  <si>
    <t>ME</t>
  </si>
  <si>
    <t>SB</t>
  </si>
  <si>
    <t>Sasaki_et_al_2019</t>
  </si>
  <si>
    <t>10.1098/rsos.182115</t>
  </si>
  <si>
    <t>Tepolt_et_al_2014</t>
  </si>
  <si>
    <t>10.1242/jeb.093849</t>
  </si>
  <si>
    <t>crab</t>
  </si>
  <si>
    <t>Skitnepollen</t>
  </si>
  <si>
    <t>table1</t>
  </si>
  <si>
    <t>Seixal</t>
  </si>
  <si>
    <t>Underwood_et_al_2012</t>
  </si>
  <si>
    <t>10.1111/j.1095-8649.2012.03287.x</t>
  </si>
  <si>
    <t>Oncorhynchus_clarkii_pleuriticus</t>
  </si>
  <si>
    <t>Carr_Creek</t>
  </si>
  <si>
    <t>Table 1</t>
  </si>
  <si>
    <t>Trapper_Creek</t>
  </si>
  <si>
    <t>Lake_Nanita</t>
  </si>
  <si>
    <t>Villeneuve_et_al</t>
  </si>
  <si>
    <t>pers_comm</t>
  </si>
  <si>
    <t>Urosalpinx cinerea</t>
  </si>
  <si>
    <t>snail</t>
  </si>
  <si>
    <t>Beaufort</t>
  </si>
  <si>
    <t>no estimate of variance because of population level measurement</t>
  </si>
  <si>
    <t>Folly Beach</t>
  </si>
  <si>
    <t>Oyster</t>
  </si>
  <si>
    <t>Wood_et_al_2014</t>
  </si>
  <si>
    <t>10.1016/j.seares.2013.05.009</t>
  </si>
  <si>
    <t>Idotea_baltica</t>
  </si>
  <si>
    <t>isopod</t>
  </si>
  <si>
    <t>brooding</t>
  </si>
  <si>
    <t>Oregrund</t>
  </si>
  <si>
    <t>figure8</t>
  </si>
  <si>
    <t>Kalmar</t>
  </si>
  <si>
    <t>Malmo</t>
  </si>
  <si>
    <t>Yu_et_al_2018</t>
  </si>
  <si>
    <t>10.1038/s41598-018-30074-9</t>
  </si>
  <si>
    <t>Rhynchocypris_oxycephalus</t>
  </si>
  <si>
    <t>Hangzhou</t>
  </si>
  <si>
    <t>Gaizhou</t>
  </si>
  <si>
    <t>JMB/MK</t>
  </si>
  <si>
    <t>Jensen_et_al_2019</t>
  </si>
  <si>
    <t>10.1111/1365-2435.13291</t>
  </si>
  <si>
    <t>Orchesella_cincta</t>
  </si>
  <si>
    <t>springtail</t>
  </si>
  <si>
    <t>Siena</t>
  </si>
  <si>
    <t>Individuals were not exposed to a hardneing treatment beforehand</t>
  </si>
  <si>
    <t>Chorges</t>
  </si>
  <si>
    <t>Frankfurt</t>
  </si>
  <si>
    <t>Hannover</t>
  </si>
  <si>
    <t>Hamburg</t>
  </si>
  <si>
    <t>Mols</t>
  </si>
  <si>
    <t>Skagen</t>
  </si>
  <si>
    <t>figure 1b</t>
  </si>
  <si>
    <t>MK</t>
  </si>
  <si>
    <t xml:space="preserve">NA </t>
  </si>
  <si>
    <t>https://doi.org/10.1111/1365-2435.12687</t>
  </si>
  <si>
    <t>Drosophila melanogaster</t>
  </si>
  <si>
    <t>fruit fly</t>
  </si>
  <si>
    <t>Melbourne</t>
  </si>
  <si>
    <t>https://datadryad.org/stash/dataset/doi:10.5061/dryad.t9t28</t>
  </si>
  <si>
    <t>Innisfail</t>
  </si>
  <si>
    <r>
      <rPr>
        <sz val="12"/>
        <color theme="1"/>
        <rFont val="Calibri"/>
        <family val="2"/>
        <scheme val="minor"/>
      </rPr>
      <t>van_heerwaarden_et_al</t>
    </r>
    <r>
      <rPr>
        <sz val="12"/>
        <color theme="1"/>
        <rFont val="Calibri (Body)"/>
      </rPr>
      <t>_2017</t>
    </r>
  </si>
  <si>
    <t>https://doi.org/10.1111/1365-2435.12676</t>
  </si>
  <si>
    <t>https://doi.org/10.1111/1365-2435.12678</t>
  </si>
  <si>
    <t>https://doi.org/10.1111/1365-2435.12679</t>
  </si>
  <si>
    <t>https://doi.org/10.1111/1365-2435.12680</t>
  </si>
  <si>
    <t>https://doi.org/10.1111/1365-2435.12681</t>
  </si>
  <si>
    <t>https://doi.org/10.1111/1365-2435.12682</t>
  </si>
  <si>
    <t>https://doi.org/10.1111/1365-2435.12684</t>
  </si>
  <si>
    <t>https://doi.org/10.1111/1365-2435.12685</t>
  </si>
  <si>
    <t>https://doi.org/10.1111/1365-2435.12686</t>
  </si>
  <si>
    <t>SS/MK</t>
  </si>
  <si>
    <t>y</t>
  </si>
  <si>
    <t>Fangue_et_al_2006</t>
  </si>
  <si>
    <t>10.1242/jeb.02260</t>
  </si>
  <si>
    <t>Fundulus_heteroclitus</t>
  </si>
  <si>
    <t>killfish</t>
  </si>
  <si>
    <t>NH</t>
  </si>
  <si>
    <t>table3</t>
  </si>
  <si>
    <t>hardening temps not included in original extraction</t>
  </si>
  <si>
    <t>GA</t>
  </si>
  <si>
    <t>CH/MK</t>
  </si>
  <si>
    <t>Philips_et_al_2015</t>
  </si>
  <si>
    <t>10.1111/1365-2435.12609</t>
  </si>
  <si>
    <t>6805A</t>
  </si>
  <si>
    <t>supplemental data</t>
  </si>
  <si>
    <t>initial acclimation to a terrarium with 21-40C - allowed to choose.  Heat shock is the initial thermal trial, which starts at 35 and ramps up to temp where can no longer right itself.  Estimated initial acclimation at 30 and heat shock at 35</t>
  </si>
  <si>
    <t>5220D</t>
  </si>
  <si>
    <t>initial acclimation to a terrarium with 21-40C - allowed to choose.  Heat shock is the initial thermal trial, which starts at 35 and ramps up to temp where can no longer right itself.  Estimated initial acclimation at 30 and heat shock at 37</t>
  </si>
  <si>
    <t>5220A</t>
  </si>
  <si>
    <t>initial acclimation to a terrarium with 21-40C - allowed to choose.  Heat shock is the initial thermal trial, which starts at 35 and ramps up to temp where can no longer right itself.  Estimated initial acclimation at 30 and heat shock at 39</t>
  </si>
  <si>
    <t>10.1111/1365-2435.12611</t>
  </si>
  <si>
    <t>&lt;3</t>
  </si>
  <si>
    <t>5220E</t>
  </si>
  <si>
    <t>initial acclimation to a terrarium with 21-40C - allowed to choose.  Heat shock is the initial thermal trial, which starts at 35 and ramps up to temp where can no longer right itself.  Estimated initial acclimation at 30 and heat shock at 41</t>
  </si>
  <si>
    <t>10.1111/1365-2435.12613</t>
  </si>
  <si>
    <t>&lt;5</t>
  </si>
  <si>
    <t>6101A</t>
  </si>
  <si>
    <t>initial acclimation to a terrarium with 21-40C - allowed to choose.  Heat shock is the initial thermal trial, which starts at 35 and ramps up to temp where can no longer right itself.  Estimated initial acclimation at 30 and heat shock at 43</t>
  </si>
  <si>
    <t>10.1111/1365-2435.12615</t>
  </si>
  <si>
    <t>&lt;7</t>
  </si>
  <si>
    <t>4272A</t>
  </si>
  <si>
    <t>initial acclimation to a terrarium with 21-40C - allowed to choose.  Heat shock is the initial thermal trial, which starts at 35 and ramps up to temp where can no longer right itself.  Estimated initial acclimation at 30 and heat shock at 45</t>
  </si>
  <si>
    <t>10.1111/1365-2435.12617</t>
  </si>
  <si>
    <t>&lt;9</t>
  </si>
  <si>
    <t>4105A</t>
  </si>
  <si>
    <t>initial acclimation to a terrarium with 21-40C - allowed to choose.  Heat shock is the initial thermal trial, which starts at 35 and ramps up to temp where can no longer right itself.  Estimated initial acclimation at 30 and heat shock at 47</t>
  </si>
  <si>
    <t>10.1111/1365-2435.12619</t>
  </si>
  <si>
    <t>&lt;11</t>
  </si>
  <si>
    <t>3792A</t>
  </si>
  <si>
    <t>initial acclimation to a terrarium with 21-40C - allowed to choose.  Heat shock is the initial thermal trial, which starts at 35 and ramps up to temp where can no longer right itself.  Estimated initial acclimation at 30 and heat shock at 49</t>
  </si>
  <si>
    <t>10.1111/1365-2435.12621</t>
  </si>
  <si>
    <t>&lt;13</t>
  </si>
  <si>
    <t>3505B</t>
  </si>
  <si>
    <t>initial acclimation to a terrarium with 21-40C - allowed to choose.  Heat shock is the initial thermal trial, which starts at 35 and ramps up to temp where can no longer right itself.  Estimated initial acclimation at 30 and heat shock at 51</t>
  </si>
  <si>
    <t>10.1111/1365-2435.12623</t>
  </si>
  <si>
    <t>&lt;15</t>
  </si>
  <si>
    <t>4577A</t>
  </si>
  <si>
    <t>initial acclimation to a terrarium with 21-40C - allowed to choose.  Heat shock is the initial thermal trial, which starts at 35 and ramps up to temp where can no longer right itself.  Estimated initial acclimation at 30 and heat shock at 53</t>
  </si>
  <si>
    <t>10.1111/1365-2435.12625</t>
  </si>
  <si>
    <t>&lt;17</t>
  </si>
  <si>
    <t>5821A</t>
  </si>
  <si>
    <t>initial acclimation to a terrarium with 21-40C - allowed to choose.  Heat shock is the initial thermal trial, which starts at 35 and ramps up to temp where can no longer right itself.  Estimated initial acclimation at 30 and heat shock at 55</t>
  </si>
  <si>
    <t>10.1111/1365-2435.12627</t>
  </si>
  <si>
    <t>&lt;19</t>
  </si>
  <si>
    <t>3498A</t>
  </si>
  <si>
    <t>initial acclimation to a terrarium with 21-40C - allowed to choose.  Heat shock is the initial thermal trial, which starts at 35 and ramps up to temp where can no longer right itself.  Estimated initial acclimation at 30 and heat shock at 57</t>
  </si>
  <si>
    <t>10.1111/1365-2435.12629</t>
  </si>
  <si>
    <t>&lt;21</t>
  </si>
  <si>
    <t>2943A</t>
  </si>
  <si>
    <t>initial acclimation to a terrarium with 21-40C - allowed to choose.  Heat shock is the initial thermal trial, which starts at 35 and ramps up to temp where can no longer right itself.  Estimated initial acclimation at 30 and heat shock at 59</t>
  </si>
  <si>
    <t>Drosophila subobscura</t>
  </si>
  <si>
    <t>knockdown temperature</t>
  </si>
  <si>
    <t>10.5061/dryad.93d6c</t>
  </si>
  <si>
    <t>Castaneda_et_al_2016</t>
  </si>
  <si>
    <t>doi:10.1111/evo.12758</t>
  </si>
  <si>
    <t>CU</t>
  </si>
  <si>
    <t>doi:10.1111/evo.12759</t>
  </si>
  <si>
    <t>CH</t>
  </si>
  <si>
    <t>doi:10.1111/evo.12760</t>
  </si>
  <si>
    <t>VD</t>
  </si>
  <si>
    <t>doi:10.1111/evo.12761</t>
  </si>
  <si>
    <t>PM</t>
  </si>
  <si>
    <t>Weldon_et_al_2018</t>
  </si>
  <si>
    <t xml:space="preserve">DOI:10.1038/s41598-018-28259-3 </t>
  </si>
  <si>
    <t xml:space="preserve">Ceratitis capitata </t>
  </si>
  <si>
    <t xml:space="preserve">Nuy </t>
  </si>
  <si>
    <t>figure 2</t>
  </si>
  <si>
    <t>DOI:10.1038/s41598-018-28259-3</t>
  </si>
  <si>
    <t xml:space="preserve">Wellington </t>
  </si>
  <si>
    <t xml:space="preserve">Porterville </t>
  </si>
  <si>
    <t xml:space="preserve">Ceres </t>
  </si>
  <si>
    <t xml:space="preserve">Burgershall </t>
  </si>
  <si>
    <t xml:space="preserve">Koekoeb </t>
  </si>
  <si>
    <t>Levubu</t>
  </si>
  <si>
    <t xml:space="preserve"> Nairobi </t>
  </si>
  <si>
    <t>Bugg_et_al_2020</t>
  </si>
  <si>
    <t>oi.org/10.1093/conphys/coaa087</t>
  </si>
  <si>
    <t>Acipenser fulvescens</t>
  </si>
  <si>
    <t>Vertebrata</t>
  </si>
  <si>
    <t>sturgeon</t>
  </si>
  <si>
    <t>WR</t>
  </si>
  <si>
    <t>figure 5</t>
  </si>
  <si>
    <t>Bible_et_al_2020</t>
  </si>
  <si>
    <t>https://doi.org/10.1016/j.cbpa.2019.110563</t>
  </si>
  <si>
    <t xml:space="preserve">Ostrea lurida </t>
  </si>
  <si>
    <t>oyster</t>
  </si>
  <si>
    <t>Nick's Cove,</t>
  </si>
  <si>
    <t>replicate</t>
  </si>
  <si>
    <t>figure 3</t>
  </si>
  <si>
    <t>each replicate had 90 oysters per population and treatment combination</t>
  </si>
  <si>
    <t>https://doi.org/10.1016/j.cbpa.2019.110565</t>
  </si>
  <si>
    <t>Marshall</t>
  </si>
  <si>
    <t>https://doi.org/10.1016/j.cbpa.2019.110567</t>
  </si>
  <si>
    <t>Loch Lomond</t>
  </si>
  <si>
    <t>figure 7</t>
  </si>
  <si>
    <t>https://doi.org/10.1016/j.cbpa.2019.110569</t>
  </si>
  <si>
    <t>Berkeley</t>
  </si>
  <si>
    <t>figure 9</t>
  </si>
  <si>
    <t>https://doi.org/10.1016/j.cbpa.2019.110571</t>
  </si>
  <si>
    <t>Oyster Point</t>
  </si>
  <si>
    <t>figure 11</t>
  </si>
  <si>
    <t>https://doi.org/10.1016/j.cbpa.2019.110573</t>
  </si>
  <si>
    <t>Elkhorn Slough</t>
  </si>
  <si>
    <t>figure 13</t>
  </si>
  <si>
    <t>figure 6</t>
  </si>
  <si>
    <t>figure 8</t>
  </si>
  <si>
    <t>figure 10</t>
  </si>
  <si>
    <t>figure 12</t>
  </si>
  <si>
    <t>figure 14</t>
  </si>
  <si>
    <t>figure 15</t>
  </si>
  <si>
    <t>figure 16</t>
  </si>
  <si>
    <t>figure 17</t>
  </si>
  <si>
    <t>figure 18</t>
  </si>
  <si>
    <t>figure 19</t>
  </si>
  <si>
    <t>figure 20</t>
  </si>
  <si>
    <t>figure 21</t>
  </si>
  <si>
    <t>figure 22</t>
  </si>
  <si>
    <t>figure 23</t>
  </si>
  <si>
    <t>figure 24</t>
  </si>
  <si>
    <t>figure 25</t>
  </si>
  <si>
    <t>Tracheophyta</t>
  </si>
  <si>
    <t>n_1</t>
  </si>
  <si>
    <t>n_2</t>
  </si>
  <si>
    <t>Ctmin</t>
  </si>
  <si>
    <r>
      <t>van_heerwaarden_et_al</t>
    </r>
    <r>
      <rPr>
        <sz val="12"/>
        <color theme="1"/>
        <rFont val="Calibri (Body)"/>
      </rPr>
      <t>_2017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</si>
</sst>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rgb="FF000000"/>
      <name val="Calibri"/>
      <family val="2"/>
      <scheme val="minor"/>
    </font>
    <font>
      <u/>
      <sz val="12"/>
      <color theme="10"/>
      <name val="Calibri"/>
      <family val="2"/>
      <scheme val="minor"/>
    </font>
    <font>
      <sz val="12"/>
      <color theme="1"/>
      <name val="Arial"/>
      <family val="2"/>
    </font>
    <font>
      <sz val="12"/>
      <color rgb="FF1C1D1E"/>
      <name val="Arial"/>
      <family val="2"/>
    </font>
    <font>
      <sz val="12"/>
      <color rgb="FF000000"/>
      <name val="Arial"/>
      <family val="2"/>
    </font>
    <font>
      <sz val="12"/>
      <color theme="1"/>
      <name val="Calibri (Body)"/>
    </font>
    <font>
      <sz val="8"/>
      <name val="Calibri"/>
      <family val="2"/>
      <scheme val="minor"/>
    </font>
    <font>
      <sz val="11"/>
      <color theme="1"/>
      <name val="Calibri"/>
      <family val="2"/>
      <scheme val="minor"/>
    </font>
    <font>
      <sz val="10"/>
      <color theme="1"/>
      <name val="Calibri"/>
      <family val="2"/>
      <scheme val="minor"/>
    </font>
    <font>
      <b/>
      <i/>
      <sz val="9"/>
      <color theme="1"/>
      <name val="Corbel"/>
    </font>
    <font>
      <sz val="16"/>
      <color theme="1"/>
      <name val="MinionPro"/>
    </font>
    <font>
      <sz val="12"/>
      <color theme="1"/>
      <name val="MinionPro"/>
    </font>
    <font>
      <sz val="12"/>
      <color rgb="FF000000"/>
      <name val="MinionPro"/>
    </font>
    <font>
      <sz val="16"/>
      <color theme="1"/>
      <name val="Calibri"/>
      <family val="2"/>
      <scheme val="minor"/>
    </font>
    <font>
      <i/>
      <sz val="15"/>
      <color rgb="FF2A2A2A"/>
      <name val="Times New Roman"/>
      <family val="1"/>
    </font>
    <font>
      <sz val="15"/>
      <color rgb="FF2A2A2A"/>
      <name val="Times New Roman"/>
      <family val="1"/>
    </font>
    <font>
      <i/>
      <sz val="10"/>
      <color theme="1"/>
      <name val="CharisSIL"/>
    </font>
    <font>
      <sz val="12"/>
      <color theme="1"/>
      <name val="Helvetica Neue"/>
      <family val="2"/>
    </font>
    <font>
      <sz val="16"/>
      <color rgb="FF000000"/>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horizontal="left"/>
    </xf>
    <xf numFmtId="0" fontId="1" fillId="0" borderId="0" xfId="0" applyFont="1"/>
    <xf numFmtId="0" fontId="0" fillId="0" borderId="0" xfId="0" applyBorder="1"/>
    <xf numFmtId="0" fontId="3" fillId="0" borderId="0" xfId="0" applyFont="1"/>
    <xf numFmtId="0" fontId="4" fillId="0" borderId="0" xfId="0" applyFont="1"/>
    <xf numFmtId="0" fontId="5" fillId="0" borderId="0" xfId="0" applyFont="1"/>
    <xf numFmtId="0" fontId="0" fillId="0" borderId="0" xfId="1" applyFont="1" applyFill="1"/>
    <xf numFmtId="0" fontId="5" fillId="0" borderId="0" xfId="0" applyFont="1" applyBorder="1"/>
    <xf numFmtId="0" fontId="3" fillId="0" borderId="0" xfId="0" applyFont="1" applyBorder="1"/>
    <xf numFmtId="0" fontId="8" fillId="0" borderId="0" xfId="0" applyFont="1"/>
    <xf numFmtId="0" fontId="8" fillId="0" borderId="0" xfId="0" applyFont="1" applyBorder="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1" xfId="0" applyFont="1" applyBorder="1"/>
    <xf numFmtId="0" fontId="14" fillId="0" borderId="0" xfId="0" applyFont="1"/>
    <xf numFmtId="0" fontId="9" fillId="0" borderId="0" xfId="0" applyFont="1" applyBorder="1"/>
    <xf numFmtId="0" fontId="10" fillId="0" borderId="0" xfId="0" applyFont="1" applyBorder="1"/>
    <xf numFmtId="0" fontId="14" fillId="0" borderId="0" xfId="0" applyFont="1" applyBorder="1"/>
    <xf numFmtId="0" fontId="0" fillId="0" borderId="0" xfId="0" applyFill="1" applyBorder="1"/>
    <xf numFmtId="0" fontId="2" fillId="0" borderId="0" xfId="1"/>
    <xf numFmtId="0" fontId="15" fillId="0" borderId="0" xfId="0" applyFont="1"/>
    <xf numFmtId="0" fontId="16" fillId="0" borderId="0" xfId="0" applyFont="1"/>
    <xf numFmtId="0" fontId="2" fillId="0" borderId="0" xfId="1" applyBorder="1"/>
    <xf numFmtId="0" fontId="15" fillId="0" borderId="0" xfId="0" applyFont="1" applyBorder="1"/>
    <xf numFmtId="0" fontId="16" fillId="0" borderId="0" xfId="0" applyFont="1" applyBorder="1"/>
    <xf numFmtId="0" fontId="17" fillId="0" borderId="0" xfId="0" applyFont="1"/>
    <xf numFmtId="0" fontId="18" fillId="0" borderId="0" xfId="0" applyFont="1"/>
    <xf numFmtId="0" fontId="17" fillId="0" borderId="0" xfId="0" applyFont="1" applyBorder="1"/>
    <xf numFmtId="0" fontId="18" fillId="0" borderId="0" xfId="0" applyFont="1" applyBorder="1"/>
    <xf numFmtId="0" fontId="19" fillId="0" borderId="0" xfId="0" applyFont="1"/>
    <xf numFmtId="0" fontId="1" fillId="0" borderId="0" xfId="0" applyFont="1" applyBorder="1"/>
    <xf numFmtId="0" fontId="19" fillId="0" borderId="0" xfId="0" applyFont="1" applyBorder="1"/>
    <xf numFmtId="0" fontId="0" fillId="0" borderId="0" xfId="0" applyFill="1"/>
    <xf numFmtId="0" fontId="12" fillId="0" borderId="0" xfId="0" applyFont="1" applyBorder="1"/>
    <xf numFmtId="0" fontId="13" fillId="0" borderId="0"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93/conphys/coaa087" TargetMode="External"/><Relationship Id="rId7" Type="http://schemas.openxmlformats.org/officeDocument/2006/relationships/hyperlink" Target="https://doi.org/10.1111/1365-2435.12681" TargetMode="External"/><Relationship Id="rId2" Type="http://schemas.openxmlformats.org/officeDocument/2006/relationships/hyperlink" Target="https://doi.org/10.1093/conphys/coaa087" TargetMode="External"/><Relationship Id="rId1" Type="http://schemas.openxmlformats.org/officeDocument/2006/relationships/hyperlink" Target="https://doi.org/10.1093/conphys/coaa087" TargetMode="External"/><Relationship Id="rId6" Type="http://schemas.openxmlformats.org/officeDocument/2006/relationships/hyperlink" Target="https://doi.org/10.1093/conphys/coaa087" TargetMode="External"/><Relationship Id="rId5" Type="http://schemas.openxmlformats.org/officeDocument/2006/relationships/hyperlink" Target="https://doi.org/10.1093/conphys/coaa087" TargetMode="External"/><Relationship Id="rId4" Type="http://schemas.openxmlformats.org/officeDocument/2006/relationships/hyperlink" Target="https://doi.org/10.1093/conphys/coaa0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3B55-7788-6E47-847E-5FF5E4B6C294}">
  <dimension ref="A1:AL598"/>
  <sheetViews>
    <sheetView tabSelected="1" zoomScaleNormal="100" workbookViewId="0">
      <pane ySplit="1" topLeftCell="A2" activePane="bottomLeft" state="frozen"/>
      <selection activeCell="X1" sqref="X1"/>
      <selection pane="bottomLeft" activeCell="Y479" sqref="Y479:Z480"/>
    </sheetView>
  </sheetViews>
  <sheetFormatPr baseColWidth="10" defaultRowHeight="16"/>
  <cols>
    <col min="5" max="5" width="26.33203125" bestFit="1" customWidth="1"/>
    <col min="6" max="6" width="38" bestFit="1" customWidth="1"/>
    <col min="7" max="7" width="28.33203125" hidden="1" customWidth="1"/>
    <col min="8" max="8" width="14.33203125" hidden="1" customWidth="1"/>
    <col min="9" max="9" width="14" hidden="1" customWidth="1"/>
    <col min="10" max="10" width="20.83203125" hidden="1" customWidth="1"/>
    <col min="11" max="11" width="10.1640625" hidden="1" customWidth="1"/>
    <col min="12" max="12" width="14.1640625" hidden="1" customWidth="1"/>
    <col min="13" max="13" width="15.5" hidden="1" customWidth="1"/>
    <col min="14" max="14" width="18" bestFit="1" customWidth="1"/>
    <col min="15" max="15" width="8.83203125" bestFit="1" customWidth="1"/>
    <col min="16" max="16" width="22.5" bestFit="1" customWidth="1"/>
    <col min="17" max="17" width="12.1640625" bestFit="1" customWidth="1"/>
    <col min="18" max="18" width="12.83203125" bestFit="1" customWidth="1"/>
    <col min="19" max="19" width="15.83203125" bestFit="1" customWidth="1"/>
    <col min="20" max="20" width="8.83203125" bestFit="1" customWidth="1"/>
    <col min="21" max="22" width="24.33203125" bestFit="1" customWidth="1"/>
    <col min="23" max="23" width="17.6640625" bestFit="1" customWidth="1"/>
    <col min="24" max="24" width="21.1640625" bestFit="1" customWidth="1"/>
    <col min="25" max="26" width="14.5" bestFit="1" customWidth="1"/>
    <col min="27" max="27" width="22.33203125" bestFit="1" customWidth="1"/>
    <col min="28" max="29" width="19.6640625" bestFit="1" customWidth="1"/>
    <col min="30" max="30" width="6.83203125" customWidth="1"/>
  </cols>
  <sheetData>
    <row r="1" spans="1:38">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64</v>
      </c>
      <c r="V1" t="s">
        <v>65</v>
      </c>
      <c r="W1" t="s">
        <v>19</v>
      </c>
      <c r="X1" t="s">
        <v>20</v>
      </c>
      <c r="Y1" t="s">
        <v>67</v>
      </c>
      <c r="Z1" t="s">
        <v>66</v>
      </c>
      <c r="AA1" t="s">
        <v>21</v>
      </c>
      <c r="AB1" t="s">
        <v>68</v>
      </c>
      <c r="AC1" t="s">
        <v>69</v>
      </c>
      <c r="AD1" t="s">
        <v>438</v>
      </c>
      <c r="AE1" t="s">
        <v>439</v>
      </c>
      <c r="AF1" t="s">
        <v>22</v>
      </c>
      <c r="AG1" t="s">
        <v>23</v>
      </c>
      <c r="AH1" t="s">
        <v>24</v>
      </c>
      <c r="AI1" t="s">
        <v>25</v>
      </c>
      <c r="AJ1" t="s">
        <v>26</v>
      </c>
      <c r="AK1" t="s">
        <v>27</v>
      </c>
      <c r="AL1" t="s">
        <v>28</v>
      </c>
    </row>
    <row r="2" spans="1:38">
      <c r="A2">
        <v>1524</v>
      </c>
      <c r="B2" t="s">
        <v>29</v>
      </c>
      <c r="C2" t="s">
        <v>30</v>
      </c>
      <c r="D2" t="s">
        <v>30</v>
      </c>
      <c r="E2" t="s">
        <v>31</v>
      </c>
      <c r="F2" t="s">
        <v>32</v>
      </c>
      <c r="G2" t="s">
        <v>33</v>
      </c>
      <c r="H2" t="s">
        <v>437</v>
      </c>
      <c r="I2" t="s">
        <v>35</v>
      </c>
      <c r="J2">
        <v>10</v>
      </c>
      <c r="K2" t="s">
        <v>36</v>
      </c>
      <c r="L2" t="s">
        <v>37</v>
      </c>
      <c r="M2" t="s">
        <v>38</v>
      </c>
      <c r="N2" t="s">
        <v>39</v>
      </c>
      <c r="O2" t="s">
        <v>40</v>
      </c>
      <c r="P2" t="s">
        <v>41</v>
      </c>
      <c r="Q2">
        <v>24</v>
      </c>
      <c r="R2">
        <v>121</v>
      </c>
      <c r="S2" t="s">
        <v>42</v>
      </c>
      <c r="T2" t="s">
        <v>40</v>
      </c>
      <c r="U2">
        <v>4</v>
      </c>
      <c r="V2">
        <v>20</v>
      </c>
      <c r="W2" t="s">
        <v>43</v>
      </c>
      <c r="X2" t="s">
        <v>44</v>
      </c>
      <c r="Y2">
        <v>-14.525691849999999</v>
      </c>
      <c r="Z2">
        <v>-7.9100629009999999</v>
      </c>
      <c r="AA2" t="s">
        <v>30</v>
      </c>
      <c r="AB2" t="s">
        <v>30</v>
      </c>
      <c r="AC2" t="s">
        <v>30</v>
      </c>
      <c r="AD2">
        <v>2</v>
      </c>
      <c r="AE2">
        <v>2</v>
      </c>
      <c r="AF2" t="s">
        <v>45</v>
      </c>
      <c r="AG2" t="s">
        <v>46</v>
      </c>
      <c r="AH2">
        <v>26.85</v>
      </c>
      <c r="AI2">
        <v>8.0500000000000007</v>
      </c>
      <c r="AJ2">
        <v>18.05</v>
      </c>
      <c r="AK2">
        <v>18.8</v>
      </c>
      <c r="AL2" t="s">
        <v>47</v>
      </c>
    </row>
    <row r="3" spans="1:38">
      <c r="A3">
        <v>1525</v>
      </c>
      <c r="B3" t="s">
        <v>29</v>
      </c>
      <c r="C3" t="s">
        <v>30</v>
      </c>
      <c r="D3" t="s">
        <v>30</v>
      </c>
      <c r="E3" t="s">
        <v>31</v>
      </c>
      <c r="F3" t="s">
        <v>32</v>
      </c>
      <c r="G3" t="s">
        <v>33</v>
      </c>
      <c r="H3" t="s">
        <v>437</v>
      </c>
      <c r="I3" t="s">
        <v>35</v>
      </c>
      <c r="J3">
        <v>10</v>
      </c>
      <c r="K3" t="s">
        <v>36</v>
      </c>
      <c r="L3" t="s">
        <v>37</v>
      </c>
      <c r="M3" t="s">
        <v>38</v>
      </c>
      <c r="N3" t="s">
        <v>39</v>
      </c>
      <c r="O3" t="s">
        <v>40</v>
      </c>
      <c r="P3" t="s">
        <v>48</v>
      </c>
      <c r="Q3">
        <v>49.829149999999998</v>
      </c>
      <c r="R3">
        <v>-125.8728</v>
      </c>
      <c r="S3" t="s">
        <v>42</v>
      </c>
      <c r="T3" t="s">
        <v>40</v>
      </c>
      <c r="U3">
        <v>4</v>
      </c>
      <c r="V3">
        <v>20</v>
      </c>
      <c r="W3" t="s">
        <v>43</v>
      </c>
      <c r="X3" t="s">
        <v>44</v>
      </c>
      <c r="Y3">
        <v>-20.786049250000001</v>
      </c>
      <c r="Z3">
        <v>-9.7163579979999994</v>
      </c>
      <c r="AA3" t="s">
        <v>30</v>
      </c>
      <c r="AB3" t="s">
        <v>30</v>
      </c>
      <c r="AC3" t="s">
        <v>30</v>
      </c>
      <c r="AD3">
        <v>12</v>
      </c>
      <c r="AE3">
        <v>12</v>
      </c>
      <c r="AF3" t="s">
        <v>45</v>
      </c>
      <c r="AG3" t="s">
        <v>46</v>
      </c>
      <c r="AH3">
        <v>20.02</v>
      </c>
      <c r="AI3">
        <v>-1.4</v>
      </c>
      <c r="AJ3">
        <v>7.22</v>
      </c>
      <c r="AK3">
        <v>21.42</v>
      </c>
      <c r="AL3" t="s">
        <v>47</v>
      </c>
    </row>
    <row r="4" spans="1:38">
      <c r="A4">
        <v>1526</v>
      </c>
      <c r="B4" t="s">
        <v>29</v>
      </c>
      <c r="C4" t="s">
        <v>30</v>
      </c>
      <c r="D4" t="s">
        <v>30</v>
      </c>
      <c r="E4" t="s">
        <v>31</v>
      </c>
      <c r="F4" t="s">
        <v>32</v>
      </c>
      <c r="G4" t="s">
        <v>33</v>
      </c>
      <c r="H4" t="s">
        <v>437</v>
      </c>
      <c r="I4" t="s">
        <v>35</v>
      </c>
      <c r="J4">
        <v>10</v>
      </c>
      <c r="K4" t="s">
        <v>36</v>
      </c>
      <c r="L4" t="s">
        <v>37</v>
      </c>
      <c r="M4" t="s">
        <v>38</v>
      </c>
      <c r="N4" t="s">
        <v>39</v>
      </c>
      <c r="O4" t="s">
        <v>40</v>
      </c>
      <c r="P4" t="s">
        <v>49</v>
      </c>
      <c r="Q4">
        <v>57.37</v>
      </c>
      <c r="R4">
        <v>-154.65</v>
      </c>
      <c r="S4" t="s">
        <v>42</v>
      </c>
      <c r="T4" t="s">
        <v>40</v>
      </c>
      <c r="U4">
        <v>4</v>
      </c>
      <c r="V4">
        <v>20</v>
      </c>
      <c r="W4" t="s">
        <v>43</v>
      </c>
      <c r="X4" t="s">
        <v>44</v>
      </c>
      <c r="Y4">
        <v>-23.33244964</v>
      </c>
      <c r="Z4">
        <v>-11.4111571</v>
      </c>
      <c r="AA4" t="s">
        <v>30</v>
      </c>
      <c r="AB4" t="s">
        <v>30</v>
      </c>
      <c r="AC4" t="s">
        <v>30</v>
      </c>
      <c r="AD4">
        <v>1</v>
      </c>
      <c r="AE4">
        <v>1</v>
      </c>
      <c r="AF4" t="s">
        <v>45</v>
      </c>
      <c r="AG4" t="s">
        <v>46</v>
      </c>
      <c r="AH4">
        <v>13.08333333</v>
      </c>
      <c r="AI4">
        <v>-2.516666667</v>
      </c>
      <c r="AJ4">
        <v>4.483333333</v>
      </c>
      <c r="AK4">
        <v>15.6</v>
      </c>
      <c r="AL4" t="s">
        <v>47</v>
      </c>
    </row>
    <row r="5" spans="1:38">
      <c r="A5">
        <v>1527</v>
      </c>
      <c r="B5" t="s">
        <v>29</v>
      </c>
      <c r="C5" t="s">
        <v>30</v>
      </c>
      <c r="D5" t="s">
        <v>30</v>
      </c>
      <c r="E5" t="s">
        <v>31</v>
      </c>
      <c r="F5" t="s">
        <v>32</v>
      </c>
      <c r="G5" t="s">
        <v>33</v>
      </c>
      <c r="H5" t="s">
        <v>437</v>
      </c>
      <c r="I5" t="s">
        <v>35</v>
      </c>
      <c r="J5">
        <v>10</v>
      </c>
      <c r="K5" t="s">
        <v>36</v>
      </c>
      <c r="L5" t="s">
        <v>37</v>
      </c>
      <c r="M5" t="s">
        <v>38</v>
      </c>
      <c r="N5" t="s">
        <v>39</v>
      </c>
      <c r="O5" t="s">
        <v>40</v>
      </c>
      <c r="P5" t="s">
        <v>50</v>
      </c>
      <c r="Q5">
        <v>60.791616699999999</v>
      </c>
      <c r="R5">
        <v>-148.90213</v>
      </c>
      <c r="S5" t="s">
        <v>42</v>
      </c>
      <c r="T5" t="s">
        <v>40</v>
      </c>
      <c r="U5">
        <v>4</v>
      </c>
      <c r="V5">
        <v>20</v>
      </c>
      <c r="W5" t="s">
        <v>43</v>
      </c>
      <c r="X5" t="s">
        <v>44</v>
      </c>
      <c r="Y5">
        <v>-12.58644191</v>
      </c>
      <c r="Z5">
        <v>-9.3113409279999999</v>
      </c>
      <c r="AA5" t="s">
        <v>30</v>
      </c>
      <c r="AB5" t="s">
        <v>30</v>
      </c>
      <c r="AC5" t="s">
        <v>30</v>
      </c>
      <c r="AD5">
        <v>12</v>
      </c>
      <c r="AE5">
        <v>12</v>
      </c>
      <c r="AF5" t="s">
        <v>45</v>
      </c>
      <c r="AG5" t="s">
        <v>46</v>
      </c>
      <c r="AH5">
        <v>16.675000000000001</v>
      </c>
      <c r="AI5">
        <v>-8.6875</v>
      </c>
      <c r="AJ5">
        <v>3.375</v>
      </c>
      <c r="AK5">
        <v>25.362500000000001</v>
      </c>
      <c r="AL5" t="s">
        <v>47</v>
      </c>
    </row>
    <row r="6" spans="1:38">
      <c r="A6">
        <v>1528</v>
      </c>
      <c r="B6" t="s">
        <v>29</v>
      </c>
      <c r="C6" t="s">
        <v>30</v>
      </c>
      <c r="D6" t="s">
        <v>30</v>
      </c>
      <c r="E6" t="s">
        <v>31</v>
      </c>
      <c r="F6" t="s">
        <v>32</v>
      </c>
      <c r="G6" t="s">
        <v>33</v>
      </c>
      <c r="H6" t="s">
        <v>437</v>
      </c>
      <c r="I6" t="s">
        <v>35</v>
      </c>
      <c r="J6">
        <v>10</v>
      </c>
      <c r="K6" t="s">
        <v>36</v>
      </c>
      <c r="L6" t="s">
        <v>37</v>
      </c>
      <c r="M6" t="s">
        <v>38</v>
      </c>
      <c r="N6" t="s">
        <v>39</v>
      </c>
      <c r="O6" t="s">
        <v>40</v>
      </c>
      <c r="P6" t="s">
        <v>51</v>
      </c>
      <c r="Q6">
        <v>61.13</v>
      </c>
      <c r="R6">
        <v>-145.72999999999999</v>
      </c>
      <c r="S6" t="s">
        <v>42</v>
      </c>
      <c r="T6" t="s">
        <v>40</v>
      </c>
      <c r="U6">
        <v>4</v>
      </c>
      <c r="V6">
        <v>20</v>
      </c>
      <c r="W6" t="s">
        <v>43</v>
      </c>
      <c r="X6" t="s">
        <v>44</v>
      </c>
      <c r="Y6">
        <v>-26.800004999999999</v>
      </c>
      <c r="Z6">
        <v>-10.621006169999999</v>
      </c>
      <c r="AA6" t="s">
        <v>30</v>
      </c>
      <c r="AB6" t="s">
        <v>30</v>
      </c>
      <c r="AC6" t="s">
        <v>30</v>
      </c>
      <c r="AD6">
        <v>1</v>
      </c>
      <c r="AE6">
        <v>1</v>
      </c>
      <c r="AF6" t="s">
        <v>45</v>
      </c>
      <c r="AG6" t="s">
        <v>46</v>
      </c>
      <c r="AH6">
        <v>12.8125</v>
      </c>
      <c r="AI6">
        <v>-15.9</v>
      </c>
      <c r="AJ6">
        <v>-1.4750000000000001</v>
      </c>
      <c r="AK6">
        <v>28.712499999999999</v>
      </c>
      <c r="AL6" t="s">
        <v>47</v>
      </c>
    </row>
    <row r="7" spans="1:38">
      <c r="A7">
        <v>1529</v>
      </c>
      <c r="B7" t="s">
        <v>29</v>
      </c>
      <c r="C7" t="s">
        <v>30</v>
      </c>
      <c r="D7" t="s">
        <v>30</v>
      </c>
      <c r="E7" t="s">
        <v>31</v>
      </c>
      <c r="F7" t="s">
        <v>32</v>
      </c>
      <c r="G7" t="s">
        <v>33</v>
      </c>
      <c r="H7" t="s">
        <v>437</v>
      </c>
      <c r="I7" t="s">
        <v>35</v>
      </c>
      <c r="J7">
        <v>10</v>
      </c>
      <c r="K7" t="s">
        <v>36</v>
      </c>
      <c r="L7" t="s">
        <v>37</v>
      </c>
      <c r="M7" t="s">
        <v>38</v>
      </c>
      <c r="N7" t="s">
        <v>39</v>
      </c>
      <c r="O7" t="s">
        <v>40</v>
      </c>
      <c r="P7" t="s">
        <v>52</v>
      </c>
      <c r="Q7">
        <v>60.187950000000001</v>
      </c>
      <c r="R7">
        <v>-149.63128330000001</v>
      </c>
      <c r="S7" t="s">
        <v>42</v>
      </c>
      <c r="T7" t="s">
        <v>40</v>
      </c>
      <c r="U7">
        <v>4</v>
      </c>
      <c r="V7">
        <v>20</v>
      </c>
      <c r="W7" t="s">
        <v>43</v>
      </c>
      <c r="X7" t="s">
        <v>44</v>
      </c>
      <c r="Y7">
        <v>-29.813773179999998</v>
      </c>
      <c r="Z7">
        <v>-9.7046531690000002</v>
      </c>
      <c r="AA7" t="s">
        <v>30</v>
      </c>
      <c r="AB7" t="s">
        <v>30</v>
      </c>
      <c r="AC7" t="s">
        <v>30</v>
      </c>
      <c r="AD7">
        <v>3</v>
      </c>
      <c r="AE7">
        <v>3</v>
      </c>
      <c r="AF7" t="s">
        <v>45</v>
      </c>
      <c r="AG7" t="s">
        <v>46</v>
      </c>
      <c r="AH7">
        <v>14.383333329999999</v>
      </c>
      <c r="AI7">
        <v>-7.75</v>
      </c>
      <c r="AJ7">
        <v>2.5833333330000001</v>
      </c>
      <c r="AK7">
        <v>22.133333329999999</v>
      </c>
      <c r="AL7" t="s">
        <v>47</v>
      </c>
    </row>
    <row r="8" spans="1:38">
      <c r="A8">
        <v>1530</v>
      </c>
      <c r="B8" t="s">
        <v>29</v>
      </c>
      <c r="C8" t="s">
        <v>30</v>
      </c>
      <c r="D8" t="s">
        <v>30</v>
      </c>
      <c r="E8" t="s">
        <v>31</v>
      </c>
      <c r="F8" t="s">
        <v>32</v>
      </c>
      <c r="G8" t="s">
        <v>33</v>
      </c>
      <c r="H8" t="s">
        <v>437</v>
      </c>
      <c r="I8" t="s">
        <v>35</v>
      </c>
      <c r="J8">
        <v>10</v>
      </c>
      <c r="K8" t="s">
        <v>36</v>
      </c>
      <c r="L8" t="s">
        <v>37</v>
      </c>
      <c r="M8" t="s">
        <v>38</v>
      </c>
      <c r="N8" t="s">
        <v>39</v>
      </c>
      <c r="O8" t="s">
        <v>40</v>
      </c>
      <c r="P8" t="s">
        <v>53</v>
      </c>
      <c r="Q8">
        <v>59.116666700000003</v>
      </c>
      <c r="R8">
        <v>-161.58332999999999</v>
      </c>
      <c r="S8" t="s">
        <v>42</v>
      </c>
      <c r="T8" t="s">
        <v>40</v>
      </c>
      <c r="U8">
        <v>4</v>
      </c>
      <c r="V8">
        <v>20</v>
      </c>
      <c r="W8" t="s">
        <v>43</v>
      </c>
      <c r="X8" t="s">
        <v>44</v>
      </c>
      <c r="Y8">
        <v>-27.652806779999999</v>
      </c>
      <c r="Z8">
        <v>-12.849350360000001</v>
      </c>
      <c r="AA8" t="s">
        <v>30</v>
      </c>
      <c r="AB8" t="s">
        <v>30</v>
      </c>
      <c r="AC8" t="s">
        <v>30</v>
      </c>
      <c r="AD8">
        <v>1</v>
      </c>
      <c r="AE8">
        <v>1</v>
      </c>
      <c r="AF8" t="s">
        <v>45</v>
      </c>
      <c r="AG8" t="s">
        <v>46</v>
      </c>
      <c r="AH8">
        <v>13.85714286</v>
      </c>
      <c r="AI8">
        <v>-11.7</v>
      </c>
      <c r="AJ8">
        <v>1.128571429</v>
      </c>
      <c r="AK8">
        <v>25.557142859999999</v>
      </c>
      <c r="AL8" t="s">
        <v>47</v>
      </c>
    </row>
    <row r="9" spans="1:38">
      <c r="A9">
        <v>1531</v>
      </c>
      <c r="B9" t="s">
        <v>29</v>
      </c>
      <c r="C9" t="s">
        <v>30</v>
      </c>
      <c r="D9" t="s">
        <v>30</v>
      </c>
      <c r="E9" t="s">
        <v>31</v>
      </c>
      <c r="F9" t="s">
        <v>32</v>
      </c>
      <c r="G9" t="s">
        <v>33</v>
      </c>
      <c r="H9" t="s">
        <v>437</v>
      </c>
      <c r="I9" t="s">
        <v>35</v>
      </c>
      <c r="J9">
        <v>10</v>
      </c>
      <c r="K9" t="s">
        <v>36</v>
      </c>
      <c r="L9" t="s">
        <v>37</v>
      </c>
      <c r="M9" t="s">
        <v>38</v>
      </c>
      <c r="N9" t="s">
        <v>39</v>
      </c>
      <c r="O9" t="s">
        <v>40</v>
      </c>
      <c r="P9" t="s">
        <v>54</v>
      </c>
      <c r="Q9">
        <v>63.32</v>
      </c>
      <c r="R9">
        <v>-145.63999999999999</v>
      </c>
      <c r="S9" t="s">
        <v>42</v>
      </c>
      <c r="T9" t="s">
        <v>40</v>
      </c>
      <c r="U9">
        <v>4</v>
      </c>
      <c r="V9">
        <v>20</v>
      </c>
      <c r="W9" t="s">
        <v>43</v>
      </c>
      <c r="X9" t="s">
        <v>44</v>
      </c>
      <c r="Y9">
        <v>-3.2171020549999998</v>
      </c>
      <c r="Z9">
        <v>-10.029312089999999</v>
      </c>
      <c r="AA9" t="s">
        <v>30</v>
      </c>
      <c r="AB9" t="s">
        <v>30</v>
      </c>
      <c r="AC9" t="s">
        <v>30</v>
      </c>
      <c r="AD9">
        <v>1</v>
      </c>
      <c r="AE9">
        <v>1</v>
      </c>
      <c r="AF9" t="s">
        <v>45</v>
      </c>
      <c r="AG9" t="s">
        <v>46</v>
      </c>
      <c r="AH9">
        <v>12.34285714</v>
      </c>
      <c r="AI9">
        <v>-24.428571430000002</v>
      </c>
      <c r="AJ9">
        <v>-6.871428571</v>
      </c>
      <c r="AK9">
        <v>36.771428569999998</v>
      </c>
      <c r="AL9" t="s">
        <v>47</v>
      </c>
    </row>
    <row r="10" spans="1:38">
      <c r="A10">
        <v>1532</v>
      </c>
      <c r="B10" t="s">
        <v>29</v>
      </c>
      <c r="C10" t="s">
        <v>30</v>
      </c>
      <c r="D10" t="s">
        <v>30</v>
      </c>
      <c r="E10" t="s">
        <v>31</v>
      </c>
      <c r="F10" t="s">
        <v>32</v>
      </c>
      <c r="G10" t="s">
        <v>33</v>
      </c>
      <c r="H10" t="s">
        <v>437</v>
      </c>
      <c r="I10" t="s">
        <v>35</v>
      </c>
      <c r="J10">
        <v>10</v>
      </c>
      <c r="K10" t="s">
        <v>36</v>
      </c>
      <c r="L10" t="s">
        <v>37</v>
      </c>
      <c r="M10" t="s">
        <v>38</v>
      </c>
      <c r="N10" t="s">
        <v>39</v>
      </c>
      <c r="O10" t="s">
        <v>40</v>
      </c>
      <c r="P10" t="s">
        <v>55</v>
      </c>
      <c r="Q10">
        <v>65.4529</v>
      </c>
      <c r="R10">
        <v>-145.50756569999999</v>
      </c>
      <c r="S10" t="s">
        <v>42</v>
      </c>
      <c r="T10" t="s">
        <v>40</v>
      </c>
      <c r="U10">
        <v>4</v>
      </c>
      <c r="V10">
        <v>20</v>
      </c>
      <c r="W10" t="s">
        <v>43</v>
      </c>
      <c r="X10" t="s">
        <v>44</v>
      </c>
      <c r="Y10">
        <v>-21.358610429999999</v>
      </c>
      <c r="Z10">
        <v>-10.35427114</v>
      </c>
      <c r="AA10" t="s">
        <v>30</v>
      </c>
      <c r="AB10" t="s">
        <v>30</v>
      </c>
      <c r="AC10" t="s">
        <v>30</v>
      </c>
      <c r="AD10">
        <v>12</v>
      </c>
      <c r="AE10">
        <v>12</v>
      </c>
      <c r="AF10" t="s">
        <v>45</v>
      </c>
      <c r="AG10" t="s">
        <v>46</v>
      </c>
      <c r="AH10">
        <v>17.625</v>
      </c>
      <c r="AI10">
        <v>-27.762499999999999</v>
      </c>
      <c r="AJ10">
        <v>-5.7249999999999996</v>
      </c>
      <c r="AK10">
        <v>45.387500000000003</v>
      </c>
      <c r="AL10" t="s">
        <v>47</v>
      </c>
    </row>
    <row r="11" spans="1:38">
      <c r="A11">
        <v>1542</v>
      </c>
      <c r="B11" t="s">
        <v>29</v>
      </c>
      <c r="C11" t="s">
        <v>30</v>
      </c>
      <c r="D11" t="s">
        <v>30</v>
      </c>
      <c r="E11" t="s">
        <v>31</v>
      </c>
      <c r="F11" t="s">
        <v>32</v>
      </c>
      <c r="G11" t="s">
        <v>56</v>
      </c>
      <c r="H11" t="s">
        <v>437</v>
      </c>
      <c r="I11" t="s">
        <v>35</v>
      </c>
      <c r="J11">
        <v>9</v>
      </c>
      <c r="K11" t="s">
        <v>36</v>
      </c>
      <c r="L11" t="s">
        <v>37</v>
      </c>
      <c r="M11" t="s">
        <v>38</v>
      </c>
      <c r="N11" t="s">
        <v>39</v>
      </c>
      <c r="O11" t="s">
        <v>40</v>
      </c>
      <c r="P11" t="s">
        <v>57</v>
      </c>
      <c r="Q11">
        <v>36.426667000000002</v>
      </c>
      <c r="R11">
        <v>-79.937777780000005</v>
      </c>
      <c r="S11" t="s">
        <v>42</v>
      </c>
      <c r="T11" t="s">
        <v>40</v>
      </c>
      <c r="U11">
        <v>4</v>
      </c>
      <c r="V11">
        <v>20</v>
      </c>
      <c r="W11" t="s">
        <v>43</v>
      </c>
      <c r="X11" t="s">
        <v>44</v>
      </c>
      <c r="Y11">
        <v>-18.050946020000001</v>
      </c>
      <c r="Z11">
        <v>-9.8632685979999994</v>
      </c>
      <c r="AA11" t="s">
        <v>30</v>
      </c>
      <c r="AB11" t="s">
        <v>30</v>
      </c>
      <c r="AC11" t="s">
        <v>30</v>
      </c>
      <c r="AD11">
        <v>1</v>
      </c>
      <c r="AE11">
        <v>1</v>
      </c>
      <c r="AF11" t="s">
        <v>45</v>
      </c>
      <c r="AG11" t="s">
        <v>46</v>
      </c>
      <c r="AH11">
        <v>29.8</v>
      </c>
      <c r="AI11">
        <v>-0.5</v>
      </c>
      <c r="AJ11">
        <v>14.74</v>
      </c>
      <c r="AK11">
        <v>30.3</v>
      </c>
      <c r="AL11" t="s">
        <v>47</v>
      </c>
    </row>
    <row r="12" spans="1:38">
      <c r="A12">
        <v>1543</v>
      </c>
      <c r="B12" t="s">
        <v>29</v>
      </c>
      <c r="C12" t="s">
        <v>30</v>
      </c>
      <c r="D12" t="s">
        <v>30</v>
      </c>
      <c r="E12" t="s">
        <v>31</v>
      </c>
      <c r="F12" t="s">
        <v>32</v>
      </c>
      <c r="G12" t="s">
        <v>56</v>
      </c>
      <c r="H12" t="s">
        <v>437</v>
      </c>
      <c r="I12" t="s">
        <v>35</v>
      </c>
      <c r="J12">
        <v>9</v>
      </c>
      <c r="K12" t="s">
        <v>36</v>
      </c>
      <c r="L12" t="s">
        <v>37</v>
      </c>
      <c r="M12" t="s">
        <v>38</v>
      </c>
      <c r="N12" t="s">
        <v>39</v>
      </c>
      <c r="O12" t="s">
        <v>40</v>
      </c>
      <c r="P12" t="s">
        <v>58</v>
      </c>
      <c r="Q12">
        <v>42.14</v>
      </c>
      <c r="R12">
        <v>-80.11</v>
      </c>
      <c r="S12" t="s">
        <v>42</v>
      </c>
      <c r="T12" t="s">
        <v>40</v>
      </c>
      <c r="U12">
        <v>4</v>
      </c>
      <c r="V12">
        <v>20</v>
      </c>
      <c r="W12" t="s">
        <v>43</v>
      </c>
      <c r="X12" t="s">
        <v>44</v>
      </c>
      <c r="Y12">
        <v>-19.680918380000001</v>
      </c>
      <c r="Z12">
        <v>-12.01718209</v>
      </c>
      <c r="AA12" t="s">
        <v>30</v>
      </c>
      <c r="AB12" t="s">
        <v>30</v>
      </c>
      <c r="AC12" t="s">
        <v>30</v>
      </c>
      <c r="AD12">
        <v>1</v>
      </c>
      <c r="AE12">
        <v>1</v>
      </c>
      <c r="AF12" t="s">
        <v>45</v>
      </c>
      <c r="AG12" t="s">
        <v>46</v>
      </c>
      <c r="AH12">
        <v>26.1</v>
      </c>
      <c r="AI12">
        <v>-5.8</v>
      </c>
      <c r="AJ12">
        <v>9.9</v>
      </c>
      <c r="AK12">
        <v>31.9</v>
      </c>
      <c r="AL12" t="s">
        <v>47</v>
      </c>
    </row>
    <row r="13" spans="1:38">
      <c r="A13">
        <v>1544</v>
      </c>
      <c r="B13" t="s">
        <v>29</v>
      </c>
      <c r="C13" t="s">
        <v>30</v>
      </c>
      <c r="D13" t="s">
        <v>30</v>
      </c>
      <c r="E13" t="s">
        <v>31</v>
      </c>
      <c r="F13" t="s">
        <v>32</v>
      </c>
      <c r="G13" t="s">
        <v>56</v>
      </c>
      <c r="H13" t="s">
        <v>437</v>
      </c>
      <c r="I13" t="s">
        <v>35</v>
      </c>
      <c r="J13">
        <v>9</v>
      </c>
      <c r="K13" t="s">
        <v>36</v>
      </c>
      <c r="L13" t="s">
        <v>37</v>
      </c>
      <c r="M13" t="s">
        <v>38</v>
      </c>
      <c r="N13" t="s">
        <v>39</v>
      </c>
      <c r="O13" t="s">
        <v>40</v>
      </c>
      <c r="P13" t="s">
        <v>59</v>
      </c>
      <c r="Q13">
        <v>45.070360000000001</v>
      </c>
      <c r="R13">
        <v>-87.171099999999996</v>
      </c>
      <c r="S13" t="s">
        <v>42</v>
      </c>
      <c r="T13" t="s">
        <v>40</v>
      </c>
      <c r="U13">
        <v>4</v>
      </c>
      <c r="V13">
        <v>20</v>
      </c>
      <c r="W13" t="s">
        <v>43</v>
      </c>
      <c r="X13" t="s">
        <v>44</v>
      </c>
      <c r="Y13">
        <v>-14.63508697</v>
      </c>
      <c r="Z13">
        <v>-14.0455688</v>
      </c>
      <c r="AA13" t="s">
        <v>30</v>
      </c>
      <c r="AB13" t="s">
        <v>30</v>
      </c>
      <c r="AC13" t="s">
        <v>30</v>
      </c>
      <c r="AD13">
        <v>1</v>
      </c>
      <c r="AE13">
        <v>1</v>
      </c>
      <c r="AF13" t="s">
        <v>45</v>
      </c>
      <c r="AG13" t="s">
        <v>46</v>
      </c>
      <c r="AH13">
        <v>22.12</v>
      </c>
      <c r="AI13">
        <v>-7.96</v>
      </c>
      <c r="AJ13">
        <v>6.78</v>
      </c>
      <c r="AK13">
        <v>30.08</v>
      </c>
      <c r="AL13" t="s">
        <v>47</v>
      </c>
    </row>
    <row r="14" spans="1:38">
      <c r="A14">
        <v>1545</v>
      </c>
      <c r="B14" t="s">
        <v>29</v>
      </c>
      <c r="C14" t="s">
        <v>30</v>
      </c>
      <c r="D14" t="s">
        <v>30</v>
      </c>
      <c r="E14" t="s">
        <v>31</v>
      </c>
      <c r="F14" t="s">
        <v>32</v>
      </c>
      <c r="G14" t="s">
        <v>56</v>
      </c>
      <c r="H14" t="s">
        <v>437</v>
      </c>
      <c r="I14" t="s">
        <v>35</v>
      </c>
      <c r="J14">
        <v>9</v>
      </c>
      <c r="K14" t="s">
        <v>36</v>
      </c>
      <c r="L14" t="s">
        <v>37</v>
      </c>
      <c r="M14" t="s">
        <v>38</v>
      </c>
      <c r="N14" t="s">
        <v>39</v>
      </c>
      <c r="O14" t="s">
        <v>40</v>
      </c>
      <c r="P14" t="s">
        <v>60</v>
      </c>
      <c r="Q14">
        <v>49.65</v>
      </c>
      <c r="R14">
        <v>11.47</v>
      </c>
      <c r="S14" t="s">
        <v>42</v>
      </c>
      <c r="T14" t="s">
        <v>40</v>
      </c>
      <c r="U14">
        <v>4</v>
      </c>
      <c r="V14">
        <v>20</v>
      </c>
      <c r="W14" t="s">
        <v>43</v>
      </c>
      <c r="X14" t="s">
        <v>44</v>
      </c>
      <c r="Y14">
        <v>-11.74699564</v>
      </c>
      <c r="Z14">
        <v>-9.5854289890000004</v>
      </c>
      <c r="AA14" t="s">
        <v>30</v>
      </c>
      <c r="AB14" t="s">
        <v>30</v>
      </c>
      <c r="AC14" t="s">
        <v>30</v>
      </c>
      <c r="AD14">
        <v>1</v>
      </c>
      <c r="AE14">
        <v>1</v>
      </c>
      <c r="AF14" t="s">
        <v>45</v>
      </c>
      <c r="AG14" t="s">
        <v>46</v>
      </c>
      <c r="AH14">
        <v>22.35</v>
      </c>
      <c r="AI14">
        <v>-3.8333333330000001</v>
      </c>
      <c r="AJ14">
        <v>8.25</v>
      </c>
      <c r="AK14">
        <v>26.18333333</v>
      </c>
      <c r="AL14" t="s">
        <v>47</v>
      </c>
    </row>
    <row r="15" spans="1:38">
      <c r="A15">
        <v>1546</v>
      </c>
      <c r="B15" t="s">
        <v>29</v>
      </c>
      <c r="C15" t="s">
        <v>30</v>
      </c>
      <c r="D15" t="s">
        <v>30</v>
      </c>
      <c r="E15" t="s">
        <v>31</v>
      </c>
      <c r="F15" t="s">
        <v>32</v>
      </c>
      <c r="G15" t="s">
        <v>56</v>
      </c>
      <c r="H15" t="s">
        <v>437</v>
      </c>
      <c r="I15" t="s">
        <v>35</v>
      </c>
      <c r="J15">
        <v>9</v>
      </c>
      <c r="K15" t="s">
        <v>36</v>
      </c>
      <c r="L15" t="s">
        <v>37</v>
      </c>
      <c r="M15" t="s">
        <v>38</v>
      </c>
      <c r="N15" t="s">
        <v>39</v>
      </c>
      <c r="O15" t="s">
        <v>40</v>
      </c>
      <c r="P15" t="s">
        <v>61</v>
      </c>
      <c r="Q15">
        <v>50.72</v>
      </c>
      <c r="R15">
        <v>-3.53</v>
      </c>
      <c r="S15" t="s">
        <v>42</v>
      </c>
      <c r="T15" t="s">
        <v>40</v>
      </c>
      <c r="U15">
        <v>4</v>
      </c>
      <c r="V15">
        <v>20</v>
      </c>
      <c r="W15" t="s">
        <v>43</v>
      </c>
      <c r="X15" t="s">
        <v>44</v>
      </c>
      <c r="Y15">
        <v>-12.59724636</v>
      </c>
      <c r="Z15">
        <v>-9.3221453850000007</v>
      </c>
      <c r="AA15" t="s">
        <v>30</v>
      </c>
      <c r="AB15" t="s">
        <v>30</v>
      </c>
      <c r="AC15" t="s">
        <v>30</v>
      </c>
      <c r="AD15">
        <v>1</v>
      </c>
      <c r="AE15">
        <v>1</v>
      </c>
      <c r="AF15" t="s">
        <v>45</v>
      </c>
      <c r="AG15" t="s">
        <v>46</v>
      </c>
      <c r="AH15">
        <v>19.149999999999999</v>
      </c>
      <c r="AI15">
        <v>4.0250000000000004</v>
      </c>
      <c r="AJ15">
        <v>10.925000000000001</v>
      </c>
      <c r="AK15">
        <v>15.125</v>
      </c>
      <c r="AL15" t="s">
        <v>47</v>
      </c>
    </row>
    <row r="16" spans="1:38">
      <c r="A16">
        <v>1547</v>
      </c>
      <c r="B16" t="s">
        <v>29</v>
      </c>
      <c r="C16" t="s">
        <v>30</v>
      </c>
      <c r="D16" t="s">
        <v>30</v>
      </c>
      <c r="E16" t="s">
        <v>31</v>
      </c>
      <c r="F16" t="s">
        <v>32</v>
      </c>
      <c r="G16" t="s">
        <v>56</v>
      </c>
      <c r="H16" t="s">
        <v>437</v>
      </c>
      <c r="I16" t="s">
        <v>35</v>
      </c>
      <c r="J16">
        <v>9</v>
      </c>
      <c r="K16" t="s">
        <v>36</v>
      </c>
      <c r="L16" t="s">
        <v>37</v>
      </c>
      <c r="M16" t="s">
        <v>38</v>
      </c>
      <c r="N16" t="s">
        <v>39</v>
      </c>
      <c r="O16" t="s">
        <v>40</v>
      </c>
      <c r="P16" t="s">
        <v>62</v>
      </c>
      <c r="Q16">
        <v>64.2</v>
      </c>
      <c r="R16">
        <v>-21.7</v>
      </c>
      <c r="S16" t="s">
        <v>42</v>
      </c>
      <c r="T16" t="s">
        <v>40</v>
      </c>
      <c r="U16">
        <v>4</v>
      </c>
      <c r="V16">
        <v>20</v>
      </c>
      <c r="W16" t="s">
        <v>43</v>
      </c>
      <c r="X16" t="s">
        <v>44</v>
      </c>
      <c r="Y16">
        <v>-32.626083260000001</v>
      </c>
      <c r="Z16">
        <v>-16.774594520000001</v>
      </c>
      <c r="AA16" t="s">
        <v>30</v>
      </c>
      <c r="AB16" t="s">
        <v>30</v>
      </c>
      <c r="AC16" t="s">
        <v>30</v>
      </c>
      <c r="AD16">
        <v>1</v>
      </c>
      <c r="AE16">
        <v>1</v>
      </c>
      <c r="AF16" t="s">
        <v>45</v>
      </c>
      <c r="AG16" t="s">
        <v>46</v>
      </c>
      <c r="AH16">
        <v>13.1</v>
      </c>
      <c r="AI16">
        <v>-2.3250000000000002</v>
      </c>
      <c r="AJ16">
        <v>4.6375000000000002</v>
      </c>
      <c r="AK16">
        <v>15.425000000000001</v>
      </c>
      <c r="AL16" t="s">
        <v>47</v>
      </c>
    </row>
    <row r="17" spans="1:38">
      <c r="A17">
        <v>1548</v>
      </c>
      <c r="B17" t="s">
        <v>29</v>
      </c>
      <c r="C17" t="s">
        <v>30</v>
      </c>
      <c r="D17" t="s">
        <v>30</v>
      </c>
      <c r="E17" t="s">
        <v>31</v>
      </c>
      <c r="F17" t="s">
        <v>32</v>
      </c>
      <c r="G17" t="s">
        <v>56</v>
      </c>
      <c r="H17" t="s">
        <v>437</v>
      </c>
      <c r="I17" t="s">
        <v>35</v>
      </c>
      <c r="J17">
        <v>9</v>
      </c>
      <c r="K17" t="s">
        <v>36</v>
      </c>
      <c r="L17" t="s">
        <v>37</v>
      </c>
      <c r="M17" t="s">
        <v>38</v>
      </c>
      <c r="N17" t="s">
        <v>39</v>
      </c>
      <c r="O17" t="s">
        <v>40</v>
      </c>
      <c r="P17" t="s">
        <v>63</v>
      </c>
      <c r="Q17">
        <v>64</v>
      </c>
      <c r="R17">
        <v>-21</v>
      </c>
      <c r="S17" t="s">
        <v>42</v>
      </c>
      <c r="T17" t="s">
        <v>40</v>
      </c>
      <c r="U17">
        <v>4</v>
      </c>
      <c r="V17">
        <v>20</v>
      </c>
      <c r="W17" t="s">
        <v>43</v>
      </c>
      <c r="X17" t="s">
        <v>44</v>
      </c>
      <c r="Y17">
        <v>-12.320457190000001</v>
      </c>
      <c r="Z17">
        <v>-7.9973238960000002</v>
      </c>
      <c r="AA17" t="s">
        <v>30</v>
      </c>
      <c r="AB17" t="s">
        <v>30</v>
      </c>
      <c r="AC17" t="s">
        <v>30</v>
      </c>
      <c r="AD17">
        <v>1</v>
      </c>
      <c r="AE17">
        <v>1</v>
      </c>
      <c r="AF17" t="s">
        <v>45</v>
      </c>
      <c r="AG17" t="s">
        <v>46</v>
      </c>
      <c r="AH17">
        <v>11.95</v>
      </c>
      <c r="AI17">
        <v>-2.7625000000000002</v>
      </c>
      <c r="AJ17">
        <v>3.9125000000000001</v>
      </c>
      <c r="AK17">
        <v>14.7125</v>
      </c>
      <c r="AL17" t="s">
        <v>47</v>
      </c>
    </row>
    <row r="18" spans="1:38">
      <c r="A18">
        <v>1549</v>
      </c>
      <c r="B18" t="s">
        <v>29</v>
      </c>
      <c r="C18" t="s">
        <v>30</v>
      </c>
      <c r="D18" t="s">
        <v>30</v>
      </c>
      <c r="E18" t="s">
        <v>31</v>
      </c>
      <c r="F18" t="s">
        <v>32</v>
      </c>
      <c r="G18" t="s">
        <v>56</v>
      </c>
      <c r="H18" t="s">
        <v>437</v>
      </c>
      <c r="I18" t="s">
        <v>35</v>
      </c>
      <c r="J18">
        <v>9</v>
      </c>
      <c r="K18" t="s">
        <v>36</v>
      </c>
      <c r="L18" t="s">
        <v>37</v>
      </c>
      <c r="M18" t="s">
        <v>38</v>
      </c>
      <c r="N18" t="s">
        <v>39</v>
      </c>
      <c r="O18" t="s">
        <v>40</v>
      </c>
      <c r="P18" t="s">
        <v>57</v>
      </c>
      <c r="Q18">
        <v>36.426667000000002</v>
      </c>
      <c r="R18">
        <v>-79.937777780000005</v>
      </c>
      <c r="S18" t="s">
        <v>42</v>
      </c>
      <c r="T18" t="s">
        <v>40</v>
      </c>
      <c r="U18">
        <v>4</v>
      </c>
      <c r="V18" t="s">
        <v>30</v>
      </c>
      <c r="W18" t="s">
        <v>43</v>
      </c>
      <c r="X18" t="s">
        <v>44</v>
      </c>
      <c r="Y18">
        <v>-33.485487759999998</v>
      </c>
      <c r="Z18" t="s">
        <v>30</v>
      </c>
      <c r="AA18" t="s">
        <v>30</v>
      </c>
      <c r="AB18" t="s">
        <v>30</v>
      </c>
      <c r="AC18" t="s">
        <v>30</v>
      </c>
      <c r="AD18">
        <v>1</v>
      </c>
      <c r="AE18">
        <v>1</v>
      </c>
      <c r="AF18" t="s">
        <v>45</v>
      </c>
      <c r="AG18" t="s">
        <v>46</v>
      </c>
      <c r="AH18">
        <v>29.8</v>
      </c>
      <c r="AI18">
        <v>-0.5</v>
      </c>
      <c r="AJ18">
        <v>14.74</v>
      </c>
      <c r="AK18">
        <v>30.3</v>
      </c>
      <c r="AL18" t="s">
        <v>47</v>
      </c>
    </row>
    <row r="19" spans="1:38">
      <c r="A19">
        <v>1137</v>
      </c>
      <c r="B19" t="s">
        <v>70</v>
      </c>
      <c r="C19" t="s">
        <v>30</v>
      </c>
      <c r="D19" t="s">
        <v>30</v>
      </c>
      <c r="E19" t="s">
        <v>71</v>
      </c>
      <c r="F19" t="s">
        <v>72</v>
      </c>
      <c r="G19" t="s">
        <v>33</v>
      </c>
      <c r="H19" t="s">
        <v>437</v>
      </c>
      <c r="I19" t="s">
        <v>35</v>
      </c>
      <c r="J19">
        <v>3</v>
      </c>
      <c r="K19" t="s">
        <v>36</v>
      </c>
      <c r="L19" t="s">
        <v>40</v>
      </c>
      <c r="M19">
        <v>1</v>
      </c>
      <c r="N19" t="s">
        <v>73</v>
      </c>
      <c r="O19">
        <v>2007</v>
      </c>
      <c r="P19" t="s">
        <v>74</v>
      </c>
      <c r="Q19">
        <v>49.845999999999997</v>
      </c>
      <c r="R19">
        <v>-125.85</v>
      </c>
      <c r="S19" t="s">
        <v>40</v>
      </c>
      <c r="T19" t="s">
        <v>40</v>
      </c>
      <c r="U19">
        <v>4</v>
      </c>
      <c r="V19">
        <v>20</v>
      </c>
      <c r="W19" t="s">
        <v>43</v>
      </c>
      <c r="X19" t="s">
        <v>44</v>
      </c>
      <c r="Y19">
        <v>-19.5</v>
      </c>
      <c r="Z19">
        <v>-9.1</v>
      </c>
      <c r="AA19" t="s">
        <v>75</v>
      </c>
      <c r="AB19" s="1">
        <v>0.7</v>
      </c>
      <c r="AC19" s="1">
        <v>0.2</v>
      </c>
      <c r="AD19">
        <v>1</v>
      </c>
      <c r="AE19">
        <v>1</v>
      </c>
      <c r="AF19" t="s">
        <v>76</v>
      </c>
      <c r="AG19" t="s">
        <v>77</v>
      </c>
      <c r="AH19">
        <v>20.9</v>
      </c>
      <c r="AI19">
        <v>-0.76666666699999997</v>
      </c>
      <c r="AJ19">
        <v>7.9666666670000001</v>
      </c>
      <c r="AK19">
        <v>21.666666670000001</v>
      </c>
      <c r="AL19" t="s">
        <v>47</v>
      </c>
    </row>
    <row r="20" spans="1:38">
      <c r="A20">
        <v>1138</v>
      </c>
      <c r="B20" t="s">
        <v>70</v>
      </c>
      <c r="C20" t="s">
        <v>30</v>
      </c>
      <c r="D20" t="s">
        <v>30</v>
      </c>
      <c r="E20" t="s">
        <v>71</v>
      </c>
      <c r="F20" t="s">
        <v>72</v>
      </c>
      <c r="G20" t="s">
        <v>33</v>
      </c>
      <c r="H20" t="s">
        <v>437</v>
      </c>
      <c r="I20" t="s">
        <v>35</v>
      </c>
      <c r="J20">
        <v>3</v>
      </c>
      <c r="K20" t="s">
        <v>36</v>
      </c>
      <c r="L20" t="s">
        <v>40</v>
      </c>
      <c r="M20">
        <v>1</v>
      </c>
      <c r="N20" t="s">
        <v>73</v>
      </c>
      <c r="O20">
        <v>2007</v>
      </c>
      <c r="P20" t="s">
        <v>78</v>
      </c>
      <c r="Q20">
        <v>60.82</v>
      </c>
      <c r="R20">
        <v>-148.97</v>
      </c>
      <c r="S20" t="s">
        <v>40</v>
      </c>
      <c r="T20" t="s">
        <v>40</v>
      </c>
      <c r="U20">
        <v>4</v>
      </c>
      <c r="V20">
        <v>20</v>
      </c>
      <c r="W20" t="s">
        <v>43</v>
      </c>
      <c r="X20" t="s">
        <v>44</v>
      </c>
      <c r="Y20">
        <v>-21.6</v>
      </c>
      <c r="Z20">
        <v>-10.5</v>
      </c>
      <c r="AA20" t="s">
        <v>75</v>
      </c>
      <c r="AB20" s="1">
        <v>0.7</v>
      </c>
      <c r="AC20" s="1">
        <v>0.3</v>
      </c>
      <c r="AD20">
        <v>1</v>
      </c>
      <c r="AE20">
        <v>1</v>
      </c>
      <c r="AF20" t="s">
        <v>79</v>
      </c>
      <c r="AG20" t="s">
        <v>77</v>
      </c>
      <c r="AH20">
        <v>17.625</v>
      </c>
      <c r="AI20">
        <v>-8.25</v>
      </c>
      <c r="AJ20">
        <v>4.0999999999999996</v>
      </c>
      <c r="AK20">
        <v>25.875</v>
      </c>
      <c r="AL20" t="s">
        <v>47</v>
      </c>
    </row>
    <row r="21" spans="1:38">
      <c r="A21">
        <v>1139</v>
      </c>
      <c r="B21" t="s">
        <v>70</v>
      </c>
      <c r="C21" t="s">
        <v>30</v>
      </c>
      <c r="D21" t="s">
        <v>30</v>
      </c>
      <c r="E21" t="s">
        <v>71</v>
      </c>
      <c r="F21" t="s">
        <v>72</v>
      </c>
      <c r="G21" t="s">
        <v>33</v>
      </c>
      <c r="H21" t="s">
        <v>437</v>
      </c>
      <c r="I21" t="s">
        <v>35</v>
      </c>
      <c r="J21">
        <v>3</v>
      </c>
      <c r="K21" t="s">
        <v>36</v>
      </c>
      <c r="L21" t="s">
        <v>40</v>
      </c>
      <c r="M21">
        <v>1</v>
      </c>
      <c r="N21" t="s">
        <v>73</v>
      </c>
      <c r="O21">
        <v>2007</v>
      </c>
      <c r="P21" t="s">
        <v>80</v>
      </c>
      <c r="Q21">
        <v>65.05</v>
      </c>
      <c r="R21">
        <v>-147.6</v>
      </c>
      <c r="S21" t="s">
        <v>40</v>
      </c>
      <c r="T21" t="s">
        <v>40</v>
      </c>
      <c r="U21">
        <v>4</v>
      </c>
      <c r="V21">
        <v>20</v>
      </c>
      <c r="W21" t="s">
        <v>43</v>
      </c>
      <c r="X21" t="s">
        <v>44</v>
      </c>
      <c r="Y21">
        <v>-17.2</v>
      </c>
      <c r="Z21">
        <v>-9.8000000000000007</v>
      </c>
      <c r="AA21" t="s">
        <v>75</v>
      </c>
      <c r="AB21" s="1">
        <v>0.4</v>
      </c>
      <c r="AC21" s="1">
        <v>0.1</v>
      </c>
      <c r="AD21">
        <v>1</v>
      </c>
      <c r="AE21">
        <v>1</v>
      </c>
      <c r="AF21" t="s">
        <v>81</v>
      </c>
      <c r="AG21" t="s">
        <v>77</v>
      </c>
      <c r="AH21">
        <v>20.45</v>
      </c>
      <c r="AI21">
        <v>-24.412500000000001</v>
      </c>
      <c r="AJ21">
        <v>-2.7250000000000001</v>
      </c>
      <c r="AK21">
        <v>44.862499999999997</v>
      </c>
      <c r="AL21" t="s">
        <v>47</v>
      </c>
    </row>
    <row r="22" spans="1:38">
      <c r="A22">
        <v>224</v>
      </c>
      <c r="B22" t="s">
        <v>82</v>
      </c>
      <c r="C22" t="s">
        <v>30</v>
      </c>
      <c r="D22" t="s">
        <v>30</v>
      </c>
      <c r="E22" t="s">
        <v>83</v>
      </c>
      <c r="F22" t="s">
        <v>84</v>
      </c>
      <c r="G22" t="s">
        <v>85</v>
      </c>
      <c r="H22" t="s">
        <v>86</v>
      </c>
      <c r="I22" t="s">
        <v>87</v>
      </c>
      <c r="J22">
        <v>2</v>
      </c>
      <c r="K22" t="s">
        <v>36</v>
      </c>
      <c r="L22" t="s">
        <v>40</v>
      </c>
      <c r="M22" t="s">
        <v>38</v>
      </c>
      <c r="N22" t="s">
        <v>73</v>
      </c>
      <c r="O22">
        <v>2012</v>
      </c>
      <c r="P22" t="s">
        <v>88</v>
      </c>
      <c r="Q22">
        <v>-27.1</v>
      </c>
      <c r="R22">
        <v>-69.882999999999996</v>
      </c>
      <c r="S22" t="s">
        <v>42</v>
      </c>
      <c r="T22" t="s">
        <v>40</v>
      </c>
      <c r="U22">
        <v>10</v>
      </c>
      <c r="V22">
        <v>20</v>
      </c>
      <c r="W22" t="s">
        <v>122</v>
      </c>
      <c r="X22" t="s">
        <v>89</v>
      </c>
      <c r="Y22">
        <v>38.664000000000001</v>
      </c>
      <c r="Z22">
        <v>39.618000000000002</v>
      </c>
      <c r="AA22" t="s">
        <v>75</v>
      </c>
      <c r="AB22">
        <v>0.19054499999999999</v>
      </c>
      <c r="AC22">
        <v>0.300182</v>
      </c>
      <c r="AD22">
        <v>22</v>
      </c>
      <c r="AE22">
        <v>22</v>
      </c>
      <c r="AF22" t="s">
        <v>90</v>
      </c>
      <c r="AG22" t="s">
        <v>30</v>
      </c>
      <c r="AH22">
        <v>24.7</v>
      </c>
      <c r="AI22">
        <v>4</v>
      </c>
      <c r="AJ22">
        <v>15.3</v>
      </c>
      <c r="AK22">
        <v>20.7</v>
      </c>
      <c r="AL22" t="s">
        <v>91</v>
      </c>
    </row>
    <row r="23" spans="1:38">
      <c r="A23">
        <v>226</v>
      </c>
      <c r="B23" t="s">
        <v>82</v>
      </c>
      <c r="C23" t="s">
        <v>30</v>
      </c>
      <c r="D23" t="s">
        <v>30</v>
      </c>
      <c r="E23" t="s">
        <v>83</v>
      </c>
      <c r="F23" t="s">
        <v>84</v>
      </c>
      <c r="G23" t="s">
        <v>85</v>
      </c>
      <c r="H23" t="s">
        <v>86</v>
      </c>
      <c r="I23" t="s">
        <v>87</v>
      </c>
      <c r="J23">
        <v>2</v>
      </c>
      <c r="K23" t="s">
        <v>36</v>
      </c>
      <c r="L23" t="s">
        <v>40</v>
      </c>
      <c r="M23" t="s">
        <v>38</v>
      </c>
      <c r="N23" t="s">
        <v>73</v>
      </c>
      <c r="O23">
        <v>2012</v>
      </c>
      <c r="P23" t="s">
        <v>92</v>
      </c>
      <c r="Q23">
        <v>-40.65</v>
      </c>
      <c r="R23">
        <v>-72.167000000000002</v>
      </c>
      <c r="S23" t="s">
        <v>42</v>
      </c>
      <c r="T23" t="s">
        <v>40</v>
      </c>
      <c r="U23">
        <v>10</v>
      </c>
      <c r="V23">
        <v>20</v>
      </c>
      <c r="W23" t="s">
        <v>122</v>
      </c>
      <c r="X23" t="s">
        <v>89</v>
      </c>
      <c r="Y23">
        <v>35.744999999999997</v>
      </c>
      <c r="Z23">
        <v>37.636000000000003</v>
      </c>
      <c r="AA23" t="s">
        <v>75</v>
      </c>
      <c r="AB23">
        <v>0.70045500000000005</v>
      </c>
      <c r="AC23">
        <v>0.49127300000000002</v>
      </c>
      <c r="AD23">
        <v>10</v>
      </c>
      <c r="AE23">
        <v>10</v>
      </c>
      <c r="AF23" t="s">
        <v>90</v>
      </c>
      <c r="AG23" t="s">
        <v>93</v>
      </c>
      <c r="AH23">
        <v>21.4</v>
      </c>
      <c r="AI23">
        <v>1.9750000000000001</v>
      </c>
      <c r="AJ23">
        <v>10.3</v>
      </c>
      <c r="AK23">
        <v>19.425000000000001</v>
      </c>
      <c r="AL23" t="s">
        <v>91</v>
      </c>
    </row>
    <row r="24" spans="1:38">
      <c r="A24">
        <v>224</v>
      </c>
      <c r="B24" t="s">
        <v>82</v>
      </c>
      <c r="C24" t="s">
        <v>30</v>
      </c>
      <c r="D24" t="s">
        <v>30</v>
      </c>
      <c r="E24" t="s">
        <v>83</v>
      </c>
      <c r="F24" t="s">
        <v>84</v>
      </c>
      <c r="G24" t="s">
        <v>85</v>
      </c>
      <c r="H24" t="s">
        <v>86</v>
      </c>
      <c r="I24" t="s">
        <v>87</v>
      </c>
      <c r="J24">
        <v>2</v>
      </c>
      <c r="K24" t="s">
        <v>36</v>
      </c>
      <c r="L24" t="s">
        <v>40</v>
      </c>
      <c r="M24" t="s">
        <v>38</v>
      </c>
      <c r="N24" t="s">
        <v>73</v>
      </c>
      <c r="O24">
        <v>2012</v>
      </c>
      <c r="P24" t="s">
        <v>88</v>
      </c>
      <c r="Q24">
        <v>-27.1</v>
      </c>
      <c r="R24">
        <v>-69.882999999999996</v>
      </c>
      <c r="S24" t="s">
        <v>42</v>
      </c>
      <c r="T24" t="s">
        <v>40</v>
      </c>
      <c r="U24">
        <v>10</v>
      </c>
      <c r="V24">
        <v>20</v>
      </c>
      <c r="W24" t="s">
        <v>122</v>
      </c>
      <c r="X24" t="s">
        <v>99</v>
      </c>
      <c r="Y24">
        <v>1.63143254520166</v>
      </c>
      <c r="Z24">
        <v>1.23504867872044</v>
      </c>
      <c r="AA24" t="s">
        <v>75</v>
      </c>
      <c r="AB24">
        <v>0.27816411699999999</v>
      </c>
      <c r="AC24">
        <v>0.23643949930458019</v>
      </c>
      <c r="AD24">
        <v>22</v>
      </c>
      <c r="AE24">
        <v>22</v>
      </c>
      <c r="AF24" t="s">
        <v>90</v>
      </c>
      <c r="AG24" t="s">
        <v>30</v>
      </c>
      <c r="AH24">
        <v>24.7</v>
      </c>
      <c r="AI24">
        <v>4</v>
      </c>
      <c r="AJ24">
        <v>15.3</v>
      </c>
      <c r="AK24">
        <v>20.7</v>
      </c>
      <c r="AL24" t="s">
        <v>47</v>
      </c>
    </row>
    <row r="25" spans="1:38">
      <c r="A25">
        <v>226</v>
      </c>
      <c r="B25" t="s">
        <v>82</v>
      </c>
      <c r="C25" t="s">
        <v>30</v>
      </c>
      <c r="D25" t="s">
        <v>30</v>
      </c>
      <c r="E25" t="s">
        <v>83</v>
      </c>
      <c r="F25" t="s">
        <v>84</v>
      </c>
      <c r="G25" t="s">
        <v>85</v>
      </c>
      <c r="H25" t="s">
        <v>86</v>
      </c>
      <c r="I25" t="s">
        <v>87</v>
      </c>
      <c r="J25">
        <v>2</v>
      </c>
      <c r="K25" t="s">
        <v>36</v>
      </c>
      <c r="L25" t="s">
        <v>40</v>
      </c>
      <c r="M25" t="s">
        <v>38</v>
      </c>
      <c r="N25" t="s">
        <v>73</v>
      </c>
      <c r="O25">
        <v>2012</v>
      </c>
      <c r="P25" t="s">
        <v>92</v>
      </c>
      <c r="Q25">
        <v>-40.65</v>
      </c>
      <c r="R25">
        <v>-72.167000000000002</v>
      </c>
      <c r="S25" t="s">
        <v>42</v>
      </c>
      <c r="T25" t="s">
        <v>40</v>
      </c>
      <c r="U25">
        <v>10</v>
      </c>
      <c r="V25">
        <v>20</v>
      </c>
      <c r="W25" t="s">
        <v>122</v>
      </c>
      <c r="X25" t="s">
        <v>440</v>
      </c>
      <c r="Y25">
        <v>-2.40890125173852</v>
      </c>
      <c r="Z25">
        <v>-2.1376912378303099</v>
      </c>
      <c r="AA25" t="s">
        <v>75</v>
      </c>
      <c r="AB25">
        <v>0.47287899860917992</v>
      </c>
      <c r="AC25">
        <v>0.45897079276773001</v>
      </c>
      <c r="AD25">
        <v>10</v>
      </c>
      <c r="AE25">
        <v>10</v>
      </c>
      <c r="AF25" t="s">
        <v>90</v>
      </c>
      <c r="AG25" t="s">
        <v>93</v>
      </c>
      <c r="AH25">
        <v>21.4</v>
      </c>
      <c r="AI25">
        <v>1.9750000000000001</v>
      </c>
      <c r="AJ25">
        <v>10.3</v>
      </c>
      <c r="AK25">
        <v>19.425000000000001</v>
      </c>
      <c r="AL25" t="s">
        <v>47</v>
      </c>
    </row>
    <row r="26" spans="1:38" ht="19">
      <c r="B26" t="s">
        <v>289</v>
      </c>
      <c r="C26" t="s">
        <v>30</v>
      </c>
      <c r="D26" t="s">
        <v>30</v>
      </c>
      <c r="E26" t="s">
        <v>399</v>
      </c>
      <c r="F26" t="s">
        <v>400</v>
      </c>
      <c r="G26" s="29" t="s">
        <v>401</v>
      </c>
      <c r="H26" t="s">
        <v>144</v>
      </c>
      <c r="I26" t="s">
        <v>402</v>
      </c>
      <c r="J26">
        <v>6</v>
      </c>
      <c r="K26" t="s">
        <v>176</v>
      </c>
      <c r="L26" t="s">
        <v>30</v>
      </c>
      <c r="M26">
        <v>1</v>
      </c>
      <c r="N26" t="s">
        <v>73</v>
      </c>
      <c r="O26">
        <v>2019</v>
      </c>
      <c r="P26" s="30" t="s">
        <v>403</v>
      </c>
      <c r="Q26" s="25">
        <v>38.200000000000003</v>
      </c>
      <c r="R26">
        <f>122+55.2/60</f>
        <v>122.92</v>
      </c>
      <c r="S26" t="s">
        <v>42</v>
      </c>
      <c r="T26" t="s">
        <v>40</v>
      </c>
      <c r="U26">
        <v>14</v>
      </c>
      <c r="V26">
        <v>34</v>
      </c>
      <c r="W26" t="s">
        <v>404</v>
      </c>
      <c r="X26" t="s">
        <v>181</v>
      </c>
      <c r="Y26">
        <v>38.384905660377299</v>
      </c>
      <c r="Z26">
        <v>38.988679245283002</v>
      </c>
      <c r="AA26" t="s">
        <v>100</v>
      </c>
      <c r="AB26">
        <v>9.0566037735904104E-2</v>
      </c>
      <c r="AC26">
        <v>8.6792452830195543E-2</v>
      </c>
      <c r="AD26">
        <v>4</v>
      </c>
      <c r="AE26">
        <v>4</v>
      </c>
      <c r="AF26" t="s">
        <v>405</v>
      </c>
      <c r="AG26" t="s">
        <v>406</v>
      </c>
      <c r="AL26" s="22" t="s">
        <v>91</v>
      </c>
    </row>
    <row r="27" spans="1:38" ht="19">
      <c r="B27" t="s">
        <v>289</v>
      </c>
      <c r="C27" t="s">
        <v>30</v>
      </c>
      <c r="D27" t="s">
        <v>30</v>
      </c>
      <c r="E27" t="s">
        <v>399</v>
      </c>
      <c r="F27" t="s">
        <v>407</v>
      </c>
      <c r="G27" s="29" t="s">
        <v>401</v>
      </c>
      <c r="H27" t="s">
        <v>144</v>
      </c>
      <c r="I27" t="s">
        <v>402</v>
      </c>
      <c r="J27">
        <v>6</v>
      </c>
      <c r="K27" t="s">
        <v>176</v>
      </c>
      <c r="L27" t="s">
        <v>30</v>
      </c>
      <c r="M27">
        <v>1</v>
      </c>
      <c r="N27" t="s">
        <v>73</v>
      </c>
      <c r="O27">
        <v>2021</v>
      </c>
      <c r="P27" s="30" t="s">
        <v>408</v>
      </c>
      <c r="Q27" s="25">
        <v>38.15</v>
      </c>
      <c r="R27">
        <f>122+53.2/60</f>
        <v>122.88666666666667</v>
      </c>
      <c r="S27" t="s">
        <v>42</v>
      </c>
      <c r="T27" t="s">
        <v>40</v>
      </c>
      <c r="U27">
        <v>14</v>
      </c>
      <c r="V27">
        <v>34</v>
      </c>
      <c r="W27" t="s">
        <v>404</v>
      </c>
      <c r="X27" t="s">
        <v>181</v>
      </c>
      <c r="Y27">
        <v>38.335849056603699</v>
      </c>
      <c r="Z27">
        <v>38.890566037735802</v>
      </c>
      <c r="AA27" t="s">
        <v>100</v>
      </c>
      <c r="AB27">
        <v>1.1320754716997783E-2</v>
      </c>
      <c r="AC27">
        <v>3.3962264150900978E-2</v>
      </c>
      <c r="AD27">
        <v>4</v>
      </c>
      <c r="AE27">
        <v>4</v>
      </c>
      <c r="AF27" t="s">
        <v>398</v>
      </c>
      <c r="AG27" t="s">
        <v>406</v>
      </c>
      <c r="AL27" s="22" t="s">
        <v>91</v>
      </c>
    </row>
    <row r="28" spans="1:38">
      <c r="B28" t="s">
        <v>289</v>
      </c>
      <c r="C28" t="s">
        <v>30</v>
      </c>
      <c r="D28" t="s">
        <v>30</v>
      </c>
      <c r="E28" t="s">
        <v>399</v>
      </c>
      <c r="F28" t="s">
        <v>409</v>
      </c>
      <c r="G28" s="29" t="s">
        <v>401</v>
      </c>
      <c r="H28" t="s">
        <v>144</v>
      </c>
      <c r="I28" t="s">
        <v>402</v>
      </c>
      <c r="J28">
        <v>6</v>
      </c>
      <c r="K28" t="s">
        <v>176</v>
      </c>
      <c r="L28" t="s">
        <v>30</v>
      </c>
      <c r="M28">
        <v>1</v>
      </c>
      <c r="N28" t="s">
        <v>73</v>
      </c>
      <c r="O28">
        <v>2023</v>
      </c>
      <c r="P28" s="30" t="s">
        <v>410</v>
      </c>
      <c r="Q28">
        <f>37+58.2/60</f>
        <v>37.97</v>
      </c>
      <c r="R28">
        <f>122+28.5/60</f>
        <v>122.47499999999999</v>
      </c>
      <c r="S28" t="s">
        <v>42</v>
      </c>
      <c r="T28" t="s">
        <v>40</v>
      </c>
      <c r="U28">
        <v>14</v>
      </c>
      <c r="V28">
        <v>34</v>
      </c>
      <c r="W28" t="s">
        <v>404</v>
      </c>
      <c r="X28" t="s">
        <v>181</v>
      </c>
      <c r="Y28">
        <v>38.075471698113198</v>
      </c>
      <c r="Z28">
        <v>38.966037735849</v>
      </c>
      <c r="AA28" t="s">
        <v>100</v>
      </c>
      <c r="AB28">
        <v>1.5094339622599762E-2</v>
      </c>
      <c r="AC28">
        <v>7.9245283018899215E-2</v>
      </c>
      <c r="AD28">
        <v>4</v>
      </c>
      <c r="AE28">
        <v>4</v>
      </c>
      <c r="AF28" t="s">
        <v>411</v>
      </c>
      <c r="AG28" t="s">
        <v>406</v>
      </c>
      <c r="AL28" s="22" t="s">
        <v>91</v>
      </c>
    </row>
    <row r="29" spans="1:38">
      <c r="B29" t="s">
        <v>289</v>
      </c>
      <c r="C29" t="s">
        <v>30</v>
      </c>
      <c r="D29" t="s">
        <v>30</v>
      </c>
      <c r="E29" t="s">
        <v>399</v>
      </c>
      <c r="F29" t="s">
        <v>412</v>
      </c>
      <c r="G29" s="29" t="s">
        <v>401</v>
      </c>
      <c r="H29" t="s">
        <v>144</v>
      </c>
      <c r="I29" t="s">
        <v>402</v>
      </c>
      <c r="J29">
        <v>6</v>
      </c>
      <c r="K29" t="s">
        <v>176</v>
      </c>
      <c r="L29" t="s">
        <v>30</v>
      </c>
      <c r="M29">
        <v>1</v>
      </c>
      <c r="N29" t="s">
        <v>73</v>
      </c>
      <c r="O29">
        <v>2025</v>
      </c>
      <c r="P29" s="30" t="s">
        <v>413</v>
      </c>
      <c r="Q29">
        <v>37.863059999999997</v>
      </c>
      <c r="R29">
        <v>122.3122</v>
      </c>
      <c r="S29" t="s">
        <v>42</v>
      </c>
      <c r="T29" t="s">
        <v>40</v>
      </c>
      <c r="U29">
        <v>14</v>
      </c>
      <c r="V29">
        <v>34</v>
      </c>
      <c r="W29" t="s">
        <v>404</v>
      </c>
      <c r="X29" t="s">
        <v>181</v>
      </c>
      <c r="Y29">
        <v>38.237735849056598</v>
      </c>
      <c r="Z29">
        <v>38.883018867924498</v>
      </c>
      <c r="AA29" t="s">
        <v>100</v>
      </c>
      <c r="AB29">
        <v>9.8113207547100956E-2</v>
      </c>
      <c r="AC29">
        <v>7.9245283018899215E-2</v>
      </c>
      <c r="AD29">
        <v>4</v>
      </c>
      <c r="AE29">
        <v>4</v>
      </c>
      <c r="AF29" t="s">
        <v>414</v>
      </c>
      <c r="AG29" t="s">
        <v>406</v>
      </c>
      <c r="AL29" s="22" t="s">
        <v>91</v>
      </c>
    </row>
    <row r="30" spans="1:38">
      <c r="B30" t="s">
        <v>289</v>
      </c>
      <c r="C30" t="s">
        <v>30</v>
      </c>
      <c r="D30" t="s">
        <v>30</v>
      </c>
      <c r="E30" t="s">
        <v>399</v>
      </c>
      <c r="F30" t="s">
        <v>415</v>
      </c>
      <c r="G30" s="29" t="s">
        <v>401</v>
      </c>
      <c r="H30" t="s">
        <v>144</v>
      </c>
      <c r="I30" t="s">
        <v>402</v>
      </c>
      <c r="J30">
        <v>6</v>
      </c>
      <c r="K30" t="s">
        <v>176</v>
      </c>
      <c r="L30" t="s">
        <v>30</v>
      </c>
      <c r="M30">
        <v>1</v>
      </c>
      <c r="N30" t="s">
        <v>73</v>
      </c>
      <c r="O30">
        <v>2027</v>
      </c>
      <c r="P30" s="30" t="s">
        <v>416</v>
      </c>
      <c r="Q30">
        <v>37.661110000000001</v>
      </c>
      <c r="R30">
        <v>122.3772</v>
      </c>
      <c r="S30" t="s">
        <v>42</v>
      </c>
      <c r="T30" t="s">
        <v>40</v>
      </c>
      <c r="U30">
        <v>14</v>
      </c>
      <c r="V30">
        <v>34</v>
      </c>
      <c r="W30" t="s">
        <v>404</v>
      </c>
      <c r="X30" t="s">
        <v>181</v>
      </c>
      <c r="Y30">
        <v>38.154716981131997</v>
      </c>
      <c r="Z30">
        <v>38.935849056603701</v>
      </c>
      <c r="AA30" t="s">
        <v>100</v>
      </c>
      <c r="AB30">
        <v>0.14339622641509919</v>
      </c>
      <c r="AC30">
        <v>0.10566037735849676</v>
      </c>
      <c r="AD30">
        <v>4</v>
      </c>
      <c r="AE30">
        <v>4</v>
      </c>
      <c r="AF30" t="s">
        <v>417</v>
      </c>
      <c r="AG30" t="s">
        <v>406</v>
      </c>
      <c r="AL30" s="22" t="s">
        <v>91</v>
      </c>
    </row>
    <row r="31" spans="1:38">
      <c r="A31" s="3"/>
      <c r="B31" s="3" t="s">
        <v>289</v>
      </c>
      <c r="C31" s="3" t="s">
        <v>30</v>
      </c>
      <c r="D31" s="3" t="s">
        <v>30</v>
      </c>
      <c r="E31" t="s">
        <v>399</v>
      </c>
      <c r="F31" s="3" t="s">
        <v>418</v>
      </c>
      <c r="G31" s="31" t="s">
        <v>401</v>
      </c>
      <c r="H31" s="3" t="s">
        <v>144</v>
      </c>
      <c r="I31" s="3" t="s">
        <v>402</v>
      </c>
      <c r="J31" s="3">
        <v>6</v>
      </c>
      <c r="K31" s="3" t="s">
        <v>176</v>
      </c>
      <c r="L31" s="3" t="s">
        <v>30</v>
      </c>
      <c r="M31" s="3">
        <v>1</v>
      </c>
      <c r="N31" s="3" t="s">
        <v>73</v>
      </c>
      <c r="O31" s="3">
        <v>2029</v>
      </c>
      <c r="P31" s="32" t="s">
        <v>419</v>
      </c>
      <c r="Q31" s="3">
        <v>36.84028</v>
      </c>
      <c r="R31" s="3">
        <v>121.7436</v>
      </c>
      <c r="S31" s="3" t="s">
        <v>42</v>
      </c>
      <c r="T31" s="3" t="s">
        <v>40</v>
      </c>
      <c r="U31" s="3">
        <v>14</v>
      </c>
      <c r="V31" s="3">
        <v>34</v>
      </c>
      <c r="W31" s="3" t="s">
        <v>404</v>
      </c>
      <c r="X31" t="s">
        <v>181</v>
      </c>
      <c r="Y31" s="3">
        <v>38.218867924528297</v>
      </c>
      <c r="Z31" s="3">
        <v>38.875471698113202</v>
      </c>
      <c r="AA31" s="3" t="s">
        <v>100</v>
      </c>
      <c r="AB31" s="3">
        <v>4.5283018867905867E-2</v>
      </c>
      <c r="AC31" s="3">
        <v>1.1320754716898307E-2</v>
      </c>
      <c r="AD31" s="3">
        <v>4</v>
      </c>
      <c r="AE31" s="3">
        <v>4</v>
      </c>
      <c r="AF31" s="3" t="s">
        <v>420</v>
      </c>
      <c r="AG31" s="3" t="s">
        <v>406</v>
      </c>
      <c r="AH31" s="3"/>
      <c r="AI31" s="3"/>
      <c r="AJ31" s="3"/>
      <c r="AK31" s="3"/>
      <c r="AL31" s="22" t="s">
        <v>91</v>
      </c>
    </row>
    <row r="32" spans="1:38" s="36" customFormat="1" ht="21">
      <c r="A32" s="2"/>
      <c r="B32" s="2" t="s">
        <v>289</v>
      </c>
      <c r="C32" s="2" t="s">
        <v>30</v>
      </c>
      <c r="D32" s="2" t="s">
        <v>30</v>
      </c>
      <c r="E32" s="2" t="s">
        <v>392</v>
      </c>
      <c r="F32" s="23" t="s">
        <v>393</v>
      </c>
      <c r="G32" s="24" t="s">
        <v>394</v>
      </c>
      <c r="H32" s="2" t="s">
        <v>395</v>
      </c>
      <c r="I32" s="2" t="s">
        <v>396</v>
      </c>
      <c r="J32" s="2">
        <v>2</v>
      </c>
      <c r="K32" s="2" t="s">
        <v>120</v>
      </c>
      <c r="L32" s="2" t="s">
        <v>30</v>
      </c>
      <c r="M32" s="2">
        <v>1</v>
      </c>
      <c r="N32" s="2" t="s">
        <v>73</v>
      </c>
      <c r="O32" s="2">
        <v>2019</v>
      </c>
      <c r="P32" s="33" t="s">
        <v>397</v>
      </c>
      <c r="Q32" s="25">
        <v>50.3</v>
      </c>
      <c r="R32" s="2">
        <v>95.55</v>
      </c>
      <c r="S32" s="2" t="s">
        <v>42</v>
      </c>
      <c r="T32" s="2" t="s">
        <v>40</v>
      </c>
      <c r="U32" s="2">
        <v>16</v>
      </c>
      <c r="V32" s="2">
        <v>20</v>
      </c>
      <c r="W32" s="2" t="s">
        <v>122</v>
      </c>
      <c r="X32" s="2" t="s">
        <v>89</v>
      </c>
      <c r="Y32" s="2">
        <v>32.419098140000003</v>
      </c>
      <c r="Z32" s="2">
        <v>34.647214849999997</v>
      </c>
      <c r="AA32" s="2" t="s">
        <v>149</v>
      </c>
      <c r="AB32" s="2">
        <v>0.28647214900000001</v>
      </c>
      <c r="AC32" s="2">
        <v>0.33952254599999998</v>
      </c>
      <c r="AD32" s="2">
        <v>8</v>
      </c>
      <c r="AE32" s="2">
        <v>8</v>
      </c>
      <c r="AF32" s="2" t="s">
        <v>398</v>
      </c>
      <c r="AG32" s="3" t="s">
        <v>406</v>
      </c>
      <c r="AH32" s="3"/>
      <c r="AI32" s="3"/>
      <c r="AJ32" s="3"/>
      <c r="AK32" s="3"/>
      <c r="AL32" s="22" t="s">
        <v>91</v>
      </c>
    </row>
    <row r="33" spans="1:38" ht="21">
      <c r="A33" s="2"/>
      <c r="B33" s="2" t="s">
        <v>289</v>
      </c>
      <c r="C33" s="2" t="s">
        <v>30</v>
      </c>
      <c r="D33" s="2" t="s">
        <v>30</v>
      </c>
      <c r="E33" s="2" t="s">
        <v>392</v>
      </c>
      <c r="F33" s="23" t="s">
        <v>393</v>
      </c>
      <c r="G33" s="24" t="s">
        <v>394</v>
      </c>
      <c r="H33" s="2" t="s">
        <v>395</v>
      </c>
      <c r="I33" s="2" t="s">
        <v>396</v>
      </c>
      <c r="J33" s="2">
        <v>2</v>
      </c>
      <c r="K33" s="2" t="s">
        <v>120</v>
      </c>
      <c r="L33" s="2" t="s">
        <v>30</v>
      </c>
      <c r="M33" s="2">
        <v>1</v>
      </c>
      <c r="N33" s="2" t="s">
        <v>73</v>
      </c>
      <c r="O33" s="2">
        <v>2019</v>
      </c>
      <c r="P33" s="33" t="s">
        <v>182</v>
      </c>
      <c r="Q33" s="25">
        <v>56.05</v>
      </c>
      <c r="R33" s="2">
        <v>96.905000000000001</v>
      </c>
      <c r="S33" s="2" t="s">
        <v>42</v>
      </c>
      <c r="T33" s="2" t="s">
        <v>40</v>
      </c>
      <c r="U33" s="2">
        <v>16</v>
      </c>
      <c r="V33" s="2">
        <v>20</v>
      </c>
      <c r="W33" s="2" t="s">
        <v>122</v>
      </c>
      <c r="X33" s="2" t="s">
        <v>89</v>
      </c>
      <c r="Y33" s="2">
        <v>32.122015920000003</v>
      </c>
      <c r="Z33" s="2">
        <v>34.095490720000001</v>
      </c>
      <c r="AA33" s="2" t="s">
        <v>149</v>
      </c>
      <c r="AB33" s="2">
        <v>0.48</v>
      </c>
      <c r="AC33" s="2">
        <v>0.39257294399999998</v>
      </c>
      <c r="AD33" s="2">
        <v>8</v>
      </c>
      <c r="AE33" s="2">
        <v>8</v>
      </c>
      <c r="AF33" s="2" t="s">
        <v>398</v>
      </c>
      <c r="AG33" s="3" t="s">
        <v>406</v>
      </c>
      <c r="AH33" s="3"/>
      <c r="AI33" s="3"/>
      <c r="AJ33" s="3"/>
      <c r="AK33" s="3"/>
      <c r="AL33" s="22" t="s">
        <v>91</v>
      </c>
    </row>
    <row r="34" spans="1:38" ht="21">
      <c r="A34" s="2"/>
      <c r="B34" s="2" t="s">
        <v>289</v>
      </c>
      <c r="C34" s="2" t="s">
        <v>30</v>
      </c>
      <c r="D34" s="2" t="s">
        <v>30</v>
      </c>
      <c r="E34" s="2" t="s">
        <v>392</v>
      </c>
      <c r="F34" s="23" t="s">
        <v>393</v>
      </c>
      <c r="G34" s="24" t="s">
        <v>394</v>
      </c>
      <c r="H34" s="2" t="s">
        <v>395</v>
      </c>
      <c r="I34" s="2" t="s">
        <v>396</v>
      </c>
      <c r="J34" s="2">
        <v>2</v>
      </c>
      <c r="K34" s="2" t="s">
        <v>120</v>
      </c>
      <c r="L34" s="2" t="s">
        <v>30</v>
      </c>
      <c r="M34" s="2">
        <v>1</v>
      </c>
      <c r="N34" s="2" t="s">
        <v>73</v>
      </c>
      <c r="O34" s="2">
        <v>2019</v>
      </c>
      <c r="P34" s="33" t="s">
        <v>397</v>
      </c>
      <c r="Q34" s="25">
        <v>50.3</v>
      </c>
      <c r="R34" s="2">
        <v>95.55</v>
      </c>
      <c r="S34" s="2" t="s">
        <v>42</v>
      </c>
      <c r="T34" s="2" t="s">
        <v>40</v>
      </c>
      <c r="U34" s="2">
        <v>16</v>
      </c>
      <c r="V34" s="2">
        <v>24</v>
      </c>
      <c r="W34" s="2" t="s">
        <v>122</v>
      </c>
      <c r="X34" s="2" t="s">
        <v>89</v>
      </c>
      <c r="Y34" s="2">
        <v>32.419098140000003</v>
      </c>
      <c r="Z34" s="2">
        <v>35.771883289999998</v>
      </c>
      <c r="AA34" s="2" t="s">
        <v>149</v>
      </c>
      <c r="AB34" s="2">
        <v>0.28647214900000001</v>
      </c>
      <c r="AC34" s="2">
        <v>0.62599469500000005</v>
      </c>
      <c r="AD34" s="2">
        <v>8</v>
      </c>
      <c r="AE34" s="2">
        <v>8</v>
      </c>
      <c r="AF34" s="2" t="s">
        <v>398</v>
      </c>
      <c r="AG34" s="3" t="s">
        <v>406</v>
      </c>
      <c r="AH34" s="3"/>
      <c r="AI34" s="3"/>
      <c r="AJ34" s="3"/>
      <c r="AK34" s="3"/>
      <c r="AL34" s="22" t="s">
        <v>91</v>
      </c>
    </row>
    <row r="35" spans="1:38" ht="21">
      <c r="A35" s="34"/>
      <c r="B35" s="34" t="s">
        <v>289</v>
      </c>
      <c r="C35" s="34" t="s">
        <v>30</v>
      </c>
      <c r="D35" s="34" t="s">
        <v>30</v>
      </c>
      <c r="E35" s="34" t="s">
        <v>392</v>
      </c>
      <c r="F35" s="26" t="s">
        <v>393</v>
      </c>
      <c r="G35" s="27" t="s">
        <v>394</v>
      </c>
      <c r="H35" s="34" t="s">
        <v>395</v>
      </c>
      <c r="I35" s="34" t="s">
        <v>396</v>
      </c>
      <c r="J35" s="34">
        <v>2</v>
      </c>
      <c r="K35" s="34" t="s">
        <v>120</v>
      </c>
      <c r="L35" s="34" t="s">
        <v>30</v>
      </c>
      <c r="M35" s="34">
        <v>1</v>
      </c>
      <c r="N35" s="34" t="s">
        <v>73</v>
      </c>
      <c r="O35" s="34">
        <v>2019</v>
      </c>
      <c r="P35" s="35" t="s">
        <v>182</v>
      </c>
      <c r="Q35" s="28">
        <v>56.05</v>
      </c>
      <c r="R35" s="34">
        <v>96.905000000000001</v>
      </c>
      <c r="S35" s="34" t="s">
        <v>42</v>
      </c>
      <c r="T35" s="34" t="s">
        <v>40</v>
      </c>
      <c r="U35" s="34">
        <v>16</v>
      </c>
      <c r="V35" s="34">
        <v>24</v>
      </c>
      <c r="W35" s="34" t="s">
        <v>122</v>
      </c>
      <c r="X35" s="2" t="s">
        <v>89</v>
      </c>
      <c r="Y35" s="34">
        <v>32.122015920000003</v>
      </c>
      <c r="Z35" s="34">
        <v>34.880636600000003</v>
      </c>
      <c r="AA35" s="34" t="s">
        <v>149</v>
      </c>
      <c r="AB35" s="34">
        <v>0.48</v>
      </c>
      <c r="AC35" s="34">
        <v>0.38196286499999998</v>
      </c>
      <c r="AD35" s="2">
        <v>8</v>
      </c>
      <c r="AE35" s="2">
        <v>8</v>
      </c>
      <c r="AF35" s="34" t="s">
        <v>398</v>
      </c>
      <c r="AG35" s="3" t="s">
        <v>406</v>
      </c>
      <c r="AH35" s="3"/>
      <c r="AI35" s="3"/>
      <c r="AJ35" s="3"/>
      <c r="AK35" s="3"/>
      <c r="AL35" s="22" t="s">
        <v>91</v>
      </c>
    </row>
    <row r="36" spans="1:38" ht="21">
      <c r="A36" s="2"/>
      <c r="B36" s="2" t="s">
        <v>289</v>
      </c>
      <c r="C36" s="2" t="s">
        <v>30</v>
      </c>
      <c r="D36" s="2" t="s">
        <v>30</v>
      </c>
      <c r="E36" s="2" t="s">
        <v>392</v>
      </c>
      <c r="F36" s="23" t="s">
        <v>393</v>
      </c>
      <c r="G36" s="24" t="s">
        <v>394</v>
      </c>
      <c r="H36" s="2" t="s">
        <v>395</v>
      </c>
      <c r="I36" s="2" t="s">
        <v>396</v>
      </c>
      <c r="J36" s="2">
        <v>2</v>
      </c>
      <c r="K36" s="2" t="s">
        <v>120</v>
      </c>
      <c r="L36" s="2" t="s">
        <v>30</v>
      </c>
      <c r="M36" s="2">
        <v>1</v>
      </c>
      <c r="N36" s="2" t="s">
        <v>73</v>
      </c>
      <c r="O36" s="2">
        <v>2019</v>
      </c>
      <c r="P36" s="33" t="s">
        <v>397</v>
      </c>
      <c r="Q36" s="25">
        <v>50.3</v>
      </c>
      <c r="R36" s="2">
        <v>95.55</v>
      </c>
      <c r="S36" s="2" t="s">
        <v>42</v>
      </c>
      <c r="T36" s="2" t="s">
        <v>40</v>
      </c>
      <c r="U36" s="2">
        <v>20</v>
      </c>
      <c r="V36" s="2">
        <v>24</v>
      </c>
      <c r="W36" s="34" t="s">
        <v>122</v>
      </c>
      <c r="X36" s="2" t="s">
        <v>89</v>
      </c>
      <c r="Y36" s="2">
        <v>34.647214849999997</v>
      </c>
      <c r="Z36" s="2">
        <v>35.771883289999998</v>
      </c>
      <c r="AA36" s="34" t="s">
        <v>149</v>
      </c>
      <c r="AB36" s="2">
        <v>0.33952254599999998</v>
      </c>
      <c r="AC36" s="2">
        <v>0.62599469500000005</v>
      </c>
      <c r="AD36" s="2">
        <v>8</v>
      </c>
      <c r="AE36" s="2">
        <v>8</v>
      </c>
      <c r="AF36" s="34" t="s">
        <v>398</v>
      </c>
      <c r="AG36" s="3" t="s">
        <v>406</v>
      </c>
      <c r="AH36" s="3"/>
      <c r="AI36" s="3"/>
      <c r="AJ36" s="3"/>
      <c r="AK36" s="3"/>
      <c r="AL36" s="22" t="s">
        <v>91</v>
      </c>
    </row>
    <row r="37" spans="1:38" ht="21">
      <c r="A37" s="34"/>
      <c r="B37" s="34" t="s">
        <v>289</v>
      </c>
      <c r="C37" s="34" t="s">
        <v>30</v>
      </c>
      <c r="D37" s="34" t="s">
        <v>30</v>
      </c>
      <c r="E37" s="34" t="s">
        <v>392</v>
      </c>
      <c r="F37" s="26" t="s">
        <v>393</v>
      </c>
      <c r="G37" s="27" t="s">
        <v>394</v>
      </c>
      <c r="H37" s="34" t="s">
        <v>395</v>
      </c>
      <c r="I37" s="34" t="s">
        <v>396</v>
      </c>
      <c r="J37" s="34">
        <v>2</v>
      </c>
      <c r="K37" s="34" t="s">
        <v>120</v>
      </c>
      <c r="L37" s="34" t="s">
        <v>30</v>
      </c>
      <c r="M37" s="34">
        <v>1</v>
      </c>
      <c r="N37" s="34" t="s">
        <v>73</v>
      </c>
      <c r="O37" s="34">
        <v>2019</v>
      </c>
      <c r="P37" s="35" t="s">
        <v>182</v>
      </c>
      <c r="Q37" s="28">
        <v>56.05</v>
      </c>
      <c r="R37" s="34">
        <v>96.905000000000001</v>
      </c>
      <c r="S37" s="34" t="s">
        <v>42</v>
      </c>
      <c r="T37" s="34" t="s">
        <v>40</v>
      </c>
      <c r="U37" s="2">
        <v>20</v>
      </c>
      <c r="V37" s="34">
        <v>24</v>
      </c>
      <c r="W37" s="34" t="s">
        <v>122</v>
      </c>
      <c r="X37" s="2" t="s">
        <v>89</v>
      </c>
      <c r="Y37" s="2">
        <v>34.095490720000001</v>
      </c>
      <c r="Z37" s="34">
        <v>34.880636600000003</v>
      </c>
      <c r="AA37" s="34" t="s">
        <v>149</v>
      </c>
      <c r="AB37" s="2">
        <v>0.39257294399999998</v>
      </c>
      <c r="AC37" s="34">
        <v>0.38196286499999998</v>
      </c>
      <c r="AD37" s="2">
        <v>8</v>
      </c>
      <c r="AE37" s="2">
        <v>8</v>
      </c>
      <c r="AF37" s="34" t="s">
        <v>398</v>
      </c>
      <c r="AG37" s="3" t="s">
        <v>406</v>
      </c>
      <c r="AH37" s="3"/>
      <c r="AI37" s="3"/>
      <c r="AJ37" s="3"/>
      <c r="AK37" s="3"/>
      <c r="AL37" s="22" t="s">
        <v>91</v>
      </c>
    </row>
    <row r="38" spans="1:38">
      <c r="A38">
        <v>240</v>
      </c>
      <c r="B38" t="s">
        <v>82</v>
      </c>
      <c r="C38" t="s">
        <v>30</v>
      </c>
      <c r="D38" t="s">
        <v>30</v>
      </c>
      <c r="E38" t="s">
        <v>94</v>
      </c>
      <c r="F38" t="s">
        <v>95</v>
      </c>
      <c r="G38" t="s">
        <v>96</v>
      </c>
      <c r="H38" t="s">
        <v>86</v>
      </c>
      <c r="I38" t="s">
        <v>97</v>
      </c>
      <c r="J38">
        <v>5</v>
      </c>
      <c r="K38" t="s">
        <v>36</v>
      </c>
      <c r="L38" t="s">
        <v>40</v>
      </c>
      <c r="M38" t="s">
        <v>38</v>
      </c>
      <c r="N38" t="s">
        <v>39</v>
      </c>
      <c r="O38">
        <v>2013</v>
      </c>
      <c r="P38" t="s">
        <v>98</v>
      </c>
      <c r="Q38">
        <v>34.784382000000001</v>
      </c>
      <c r="R38">
        <v>-94.694721999999999</v>
      </c>
      <c r="S38" t="s">
        <v>42</v>
      </c>
      <c r="T38" t="s">
        <v>40</v>
      </c>
      <c r="U38">
        <v>20</v>
      </c>
      <c r="V38">
        <v>30</v>
      </c>
      <c r="W38" t="s">
        <v>122</v>
      </c>
      <c r="X38" t="s">
        <v>99</v>
      </c>
      <c r="Y38">
        <v>6.02911208</v>
      </c>
      <c r="Z38">
        <v>7.7976710300000001</v>
      </c>
      <c r="AA38" t="s">
        <v>100</v>
      </c>
      <c r="AB38">
        <v>0.35662300000000002</v>
      </c>
      <c r="AC38">
        <v>0.43668121999999998</v>
      </c>
      <c r="AD38">
        <v>10</v>
      </c>
      <c r="AE38">
        <v>10</v>
      </c>
      <c r="AF38" t="s">
        <v>101</v>
      </c>
      <c r="AG38" t="s">
        <v>30</v>
      </c>
      <c r="AH38">
        <v>32.18</v>
      </c>
      <c r="AI38">
        <v>-0.18</v>
      </c>
      <c r="AJ38">
        <v>16.2</v>
      </c>
      <c r="AK38">
        <v>32.36</v>
      </c>
      <c r="AL38" t="s">
        <v>47</v>
      </c>
    </row>
    <row r="39" spans="1:38">
      <c r="A39">
        <v>241</v>
      </c>
      <c r="B39" t="s">
        <v>82</v>
      </c>
      <c r="C39" t="s">
        <v>30</v>
      </c>
      <c r="D39" t="s">
        <v>30</v>
      </c>
      <c r="E39" t="s">
        <v>94</v>
      </c>
      <c r="F39" t="s">
        <v>95</v>
      </c>
      <c r="G39" t="s">
        <v>96</v>
      </c>
      <c r="H39" t="s">
        <v>86</v>
      </c>
      <c r="I39" t="s">
        <v>97</v>
      </c>
      <c r="J39">
        <v>5</v>
      </c>
      <c r="K39" t="s">
        <v>36</v>
      </c>
      <c r="L39" t="s">
        <v>40</v>
      </c>
      <c r="M39" t="s">
        <v>38</v>
      </c>
      <c r="N39" t="s">
        <v>39</v>
      </c>
      <c r="O39">
        <v>2013</v>
      </c>
      <c r="P39" t="s">
        <v>102</v>
      </c>
      <c r="Q39">
        <v>32.768686000000002</v>
      </c>
      <c r="R39">
        <v>-97.083690000000004</v>
      </c>
      <c r="S39" t="s">
        <v>42</v>
      </c>
      <c r="T39" t="s">
        <v>40</v>
      </c>
      <c r="U39">
        <v>20</v>
      </c>
      <c r="V39">
        <v>30</v>
      </c>
      <c r="W39" t="s">
        <v>122</v>
      </c>
      <c r="X39" t="s">
        <v>99</v>
      </c>
      <c r="Y39">
        <v>6.3566229999999999</v>
      </c>
      <c r="Z39">
        <v>8.3034934499999995</v>
      </c>
      <c r="AA39" t="s">
        <v>100</v>
      </c>
      <c r="AB39">
        <v>0.29112082</v>
      </c>
      <c r="AC39">
        <v>0.57132459999999996</v>
      </c>
      <c r="AD39">
        <v>9</v>
      </c>
      <c r="AE39">
        <v>9</v>
      </c>
      <c r="AF39" t="s">
        <v>103</v>
      </c>
      <c r="AG39" t="s">
        <v>30</v>
      </c>
      <c r="AH39">
        <v>34.6</v>
      </c>
      <c r="AI39">
        <v>2.5</v>
      </c>
      <c r="AJ39">
        <v>18.899999999999999</v>
      </c>
      <c r="AK39">
        <v>32.1</v>
      </c>
      <c r="AL39" t="s">
        <v>47</v>
      </c>
    </row>
    <row r="40" spans="1:38">
      <c r="A40">
        <v>242</v>
      </c>
      <c r="B40" t="s">
        <v>82</v>
      </c>
      <c r="C40" t="s">
        <v>30</v>
      </c>
      <c r="D40" t="s">
        <v>30</v>
      </c>
      <c r="E40" t="s">
        <v>94</v>
      </c>
      <c r="F40" t="s">
        <v>95</v>
      </c>
      <c r="G40" t="s">
        <v>96</v>
      </c>
      <c r="H40" t="s">
        <v>86</v>
      </c>
      <c r="I40" t="s">
        <v>97</v>
      </c>
      <c r="J40">
        <v>5</v>
      </c>
      <c r="K40" t="s">
        <v>36</v>
      </c>
      <c r="L40" t="s">
        <v>40</v>
      </c>
      <c r="M40" t="s">
        <v>38</v>
      </c>
      <c r="N40" t="s">
        <v>39</v>
      </c>
      <c r="O40">
        <v>2013</v>
      </c>
      <c r="P40" t="s">
        <v>104</v>
      </c>
      <c r="Q40">
        <v>30.244070000000001</v>
      </c>
      <c r="R40">
        <v>-97.720786000000004</v>
      </c>
      <c r="S40" t="s">
        <v>42</v>
      </c>
      <c r="T40" t="s">
        <v>40</v>
      </c>
      <c r="U40">
        <v>20</v>
      </c>
      <c r="V40">
        <v>30</v>
      </c>
      <c r="W40" t="s">
        <v>122</v>
      </c>
      <c r="X40" t="s">
        <v>99</v>
      </c>
      <c r="Y40">
        <v>6.4548762699999997</v>
      </c>
      <c r="Z40">
        <v>8.4308588100000001</v>
      </c>
      <c r="AA40" t="s">
        <v>100</v>
      </c>
      <c r="AB40">
        <v>0.32023289999999999</v>
      </c>
      <c r="AC40">
        <v>0.28384279000000001</v>
      </c>
      <c r="AD40">
        <v>12</v>
      </c>
      <c r="AE40">
        <v>14</v>
      </c>
      <c r="AF40" t="s">
        <v>105</v>
      </c>
      <c r="AG40" t="s">
        <v>30</v>
      </c>
      <c r="AH40">
        <v>34.700000000000003</v>
      </c>
      <c r="AI40">
        <v>5.45</v>
      </c>
      <c r="AJ40">
        <v>20.6</v>
      </c>
      <c r="AK40">
        <v>29.25</v>
      </c>
      <c r="AL40" t="s">
        <v>47</v>
      </c>
    </row>
    <row r="41" spans="1:38">
      <c r="A41">
        <v>243</v>
      </c>
      <c r="B41" t="s">
        <v>82</v>
      </c>
      <c r="C41" t="s">
        <v>30</v>
      </c>
      <c r="D41" t="s">
        <v>30</v>
      </c>
      <c r="E41" t="s">
        <v>94</v>
      </c>
      <c r="F41" t="s">
        <v>95</v>
      </c>
      <c r="G41" t="s">
        <v>96</v>
      </c>
      <c r="H41" t="s">
        <v>86</v>
      </c>
      <c r="I41" t="s">
        <v>97</v>
      </c>
      <c r="J41">
        <v>5</v>
      </c>
      <c r="K41" t="s">
        <v>36</v>
      </c>
      <c r="L41" t="s">
        <v>40</v>
      </c>
      <c r="M41" t="s">
        <v>38</v>
      </c>
      <c r="N41" t="s">
        <v>39</v>
      </c>
      <c r="O41">
        <v>2013</v>
      </c>
      <c r="P41" t="s">
        <v>106</v>
      </c>
      <c r="Q41">
        <v>28.818269000000001</v>
      </c>
      <c r="R41">
        <v>-97.024315999999999</v>
      </c>
      <c r="S41" t="s">
        <v>42</v>
      </c>
      <c r="T41" t="s">
        <v>40</v>
      </c>
      <c r="U41">
        <v>20</v>
      </c>
      <c r="V41">
        <v>30</v>
      </c>
      <c r="W41" t="s">
        <v>122</v>
      </c>
      <c r="X41" t="s">
        <v>99</v>
      </c>
      <c r="Y41">
        <v>7.1026200900000003</v>
      </c>
      <c r="Z41">
        <v>9.6462882099999998</v>
      </c>
      <c r="AA41" t="s">
        <v>100</v>
      </c>
      <c r="AB41">
        <v>0.55676855999999997</v>
      </c>
      <c r="AC41">
        <v>0.37117904000000002</v>
      </c>
      <c r="AD41">
        <v>10</v>
      </c>
      <c r="AE41">
        <v>15</v>
      </c>
      <c r="AF41" t="s">
        <v>107</v>
      </c>
      <c r="AG41" t="s">
        <v>30</v>
      </c>
      <c r="AH41">
        <v>32.825000000000003</v>
      </c>
      <c r="AI41">
        <v>8.0500000000000007</v>
      </c>
      <c r="AJ41">
        <v>21.5</v>
      </c>
      <c r="AK41">
        <v>24.774999999999999</v>
      </c>
      <c r="AL41" t="s">
        <v>47</v>
      </c>
    </row>
    <row r="42" spans="1:38">
      <c r="A42">
        <v>244</v>
      </c>
      <c r="B42" t="s">
        <v>82</v>
      </c>
      <c r="C42" t="s">
        <v>30</v>
      </c>
      <c r="D42" t="s">
        <v>30</v>
      </c>
      <c r="E42" t="s">
        <v>94</v>
      </c>
      <c r="F42" t="s">
        <v>95</v>
      </c>
      <c r="G42" t="s">
        <v>96</v>
      </c>
      <c r="H42" t="s">
        <v>86</v>
      </c>
      <c r="I42" t="s">
        <v>97</v>
      </c>
      <c r="J42">
        <v>5</v>
      </c>
      <c r="K42" t="s">
        <v>36</v>
      </c>
      <c r="L42" t="s">
        <v>40</v>
      </c>
      <c r="M42" t="s">
        <v>38</v>
      </c>
      <c r="N42" t="s">
        <v>39</v>
      </c>
      <c r="O42">
        <v>2013</v>
      </c>
      <c r="P42" t="s">
        <v>108</v>
      </c>
      <c r="Q42">
        <v>25.894345999999999</v>
      </c>
      <c r="R42">
        <v>-97.489169000000004</v>
      </c>
      <c r="S42" t="s">
        <v>42</v>
      </c>
      <c r="T42" t="s">
        <v>40</v>
      </c>
      <c r="U42">
        <v>20</v>
      </c>
      <c r="V42">
        <v>30</v>
      </c>
      <c r="W42" t="s">
        <v>122</v>
      </c>
      <c r="X42" t="s">
        <v>99</v>
      </c>
      <c r="Y42">
        <v>8.36535662</v>
      </c>
      <c r="Z42">
        <v>10.1229985</v>
      </c>
      <c r="AA42" t="s">
        <v>100</v>
      </c>
      <c r="AB42">
        <v>0.505822416</v>
      </c>
      <c r="AC42">
        <v>0.64774381000000003</v>
      </c>
      <c r="AD42">
        <v>10</v>
      </c>
      <c r="AE42">
        <v>9</v>
      </c>
      <c r="AF42" t="s">
        <v>109</v>
      </c>
      <c r="AG42" t="s">
        <v>30</v>
      </c>
      <c r="AH42">
        <v>32.024999999999999</v>
      </c>
      <c r="AI42">
        <v>13.55</v>
      </c>
      <c r="AJ42">
        <v>23.8</v>
      </c>
      <c r="AK42">
        <v>18.475000000000001</v>
      </c>
      <c r="AL42" t="s">
        <v>47</v>
      </c>
    </row>
    <row r="43" spans="1:38">
      <c r="B43" t="s">
        <v>289</v>
      </c>
      <c r="C43" t="s">
        <v>30</v>
      </c>
      <c r="D43" t="s">
        <v>30</v>
      </c>
      <c r="E43" t="s">
        <v>370</v>
      </c>
      <c r="F43" t="s">
        <v>371</v>
      </c>
      <c r="G43" t="s">
        <v>367</v>
      </c>
      <c r="H43" t="s">
        <v>130</v>
      </c>
      <c r="I43" t="s">
        <v>293</v>
      </c>
      <c r="J43">
        <v>5</v>
      </c>
      <c r="K43" t="s">
        <v>36</v>
      </c>
      <c r="L43" t="s">
        <v>30</v>
      </c>
      <c r="M43">
        <v>1</v>
      </c>
      <c r="N43" t="s">
        <v>39</v>
      </c>
      <c r="O43">
        <v>2004</v>
      </c>
      <c r="P43" t="s">
        <v>372</v>
      </c>
      <c r="Q43">
        <v>35</v>
      </c>
      <c r="R43">
        <f>71+13/60</f>
        <v>71.216666666666669</v>
      </c>
      <c r="S43" t="s">
        <v>42</v>
      </c>
      <c r="T43" t="s">
        <v>133</v>
      </c>
      <c r="U43">
        <v>13</v>
      </c>
      <c r="V43">
        <v>18</v>
      </c>
      <c r="W43" t="s">
        <v>122</v>
      </c>
      <c r="X43" t="s">
        <v>368</v>
      </c>
      <c r="Y43">
        <v>36.333333333333336</v>
      </c>
      <c r="Z43">
        <v>35.633333333333333</v>
      </c>
      <c r="AA43" t="s">
        <v>149</v>
      </c>
      <c r="AB43">
        <v>0.75809804357890342</v>
      </c>
      <c r="AC43">
        <v>0.7183954022841379</v>
      </c>
      <c r="AD43">
        <v>30</v>
      </c>
      <c r="AE43">
        <v>30</v>
      </c>
      <c r="AF43" t="s">
        <v>369</v>
      </c>
      <c r="AL43" s="3" t="s">
        <v>91</v>
      </c>
    </row>
    <row r="44" spans="1:38">
      <c r="B44" t="s">
        <v>289</v>
      </c>
      <c r="C44" t="s">
        <v>30</v>
      </c>
      <c r="D44" t="s">
        <v>30</v>
      </c>
      <c r="E44" t="s">
        <v>370</v>
      </c>
      <c r="F44" t="s">
        <v>373</v>
      </c>
      <c r="G44" t="s">
        <v>367</v>
      </c>
      <c r="H44" t="s">
        <v>130</v>
      </c>
      <c r="I44" t="s">
        <v>293</v>
      </c>
      <c r="J44">
        <v>5</v>
      </c>
      <c r="K44" t="s">
        <v>36</v>
      </c>
      <c r="L44" t="s">
        <v>30</v>
      </c>
      <c r="M44">
        <v>1</v>
      </c>
      <c r="N44" t="s">
        <v>39</v>
      </c>
      <c r="O44">
        <v>2004</v>
      </c>
      <c r="P44" t="s">
        <v>374</v>
      </c>
      <c r="Q44">
        <v>36.6</v>
      </c>
      <c r="R44">
        <v>72.099999999999994</v>
      </c>
      <c r="S44" t="s">
        <v>42</v>
      </c>
      <c r="T44" t="s">
        <v>133</v>
      </c>
      <c r="U44">
        <v>13</v>
      </c>
      <c r="V44">
        <v>18</v>
      </c>
      <c r="W44" t="s">
        <v>122</v>
      </c>
      <c r="X44" t="s">
        <v>368</v>
      </c>
      <c r="Y44">
        <v>35.799999999999997</v>
      </c>
      <c r="Z44">
        <v>35.785714285714285</v>
      </c>
      <c r="AA44" t="s">
        <v>149</v>
      </c>
      <c r="AB44">
        <v>0.76112439510738727</v>
      </c>
      <c r="AC44">
        <v>0.8325393042503717</v>
      </c>
      <c r="AD44">
        <v>30</v>
      </c>
      <c r="AE44">
        <v>30</v>
      </c>
      <c r="AF44" t="s">
        <v>369</v>
      </c>
      <c r="AL44" s="3" t="s">
        <v>91</v>
      </c>
    </row>
    <row r="45" spans="1:38">
      <c r="B45" t="s">
        <v>289</v>
      </c>
      <c r="C45" t="s">
        <v>30</v>
      </c>
      <c r="D45" t="s">
        <v>30</v>
      </c>
      <c r="E45" t="s">
        <v>370</v>
      </c>
      <c r="F45" t="s">
        <v>375</v>
      </c>
      <c r="G45" t="s">
        <v>367</v>
      </c>
      <c r="H45" t="s">
        <v>130</v>
      </c>
      <c r="I45" t="s">
        <v>293</v>
      </c>
      <c r="J45">
        <v>5</v>
      </c>
      <c r="K45" t="s">
        <v>36</v>
      </c>
      <c r="L45" t="s">
        <v>30</v>
      </c>
      <c r="M45">
        <v>1</v>
      </c>
      <c r="N45" t="s">
        <v>39</v>
      </c>
      <c r="O45">
        <v>2004</v>
      </c>
      <c r="P45" t="s">
        <v>376</v>
      </c>
      <c r="Q45">
        <v>39.799999999999997</v>
      </c>
      <c r="R45">
        <v>73.2</v>
      </c>
      <c r="S45" t="s">
        <v>42</v>
      </c>
      <c r="T45" t="s">
        <v>133</v>
      </c>
      <c r="U45">
        <v>13</v>
      </c>
      <c r="V45">
        <v>18</v>
      </c>
      <c r="W45" t="s">
        <v>122</v>
      </c>
      <c r="X45" t="s">
        <v>368</v>
      </c>
      <c r="Y45">
        <v>35.666666666666664</v>
      </c>
      <c r="Z45">
        <v>36.233333333333334</v>
      </c>
      <c r="AA45" t="s">
        <v>149</v>
      </c>
      <c r="AB45">
        <v>0.88408664473698451</v>
      </c>
      <c r="AC45">
        <v>0.67891055392436261</v>
      </c>
      <c r="AD45">
        <v>30</v>
      </c>
      <c r="AE45">
        <v>30</v>
      </c>
      <c r="AF45" t="s">
        <v>369</v>
      </c>
      <c r="AL45" s="3" t="s">
        <v>91</v>
      </c>
    </row>
    <row r="46" spans="1:38">
      <c r="B46" t="s">
        <v>289</v>
      </c>
      <c r="C46" t="s">
        <v>30</v>
      </c>
      <c r="D46" t="s">
        <v>30</v>
      </c>
      <c r="E46" t="s">
        <v>370</v>
      </c>
      <c r="F46" t="s">
        <v>375</v>
      </c>
      <c r="G46" t="s">
        <v>367</v>
      </c>
      <c r="H46" t="s">
        <v>130</v>
      </c>
      <c r="I46" t="s">
        <v>293</v>
      </c>
      <c r="J46">
        <v>5</v>
      </c>
      <c r="K46" t="s">
        <v>36</v>
      </c>
      <c r="L46" t="s">
        <v>30</v>
      </c>
      <c r="M46">
        <v>1</v>
      </c>
      <c r="N46" t="s">
        <v>39</v>
      </c>
      <c r="O46">
        <v>2004</v>
      </c>
      <c r="P46" t="s">
        <v>376</v>
      </c>
      <c r="Q46">
        <v>39.799999999999997</v>
      </c>
      <c r="R46">
        <v>73.2</v>
      </c>
      <c r="S46" t="s">
        <v>42</v>
      </c>
      <c r="T46" t="s">
        <v>133</v>
      </c>
      <c r="U46">
        <v>13</v>
      </c>
      <c r="V46">
        <v>18</v>
      </c>
      <c r="W46" t="s">
        <v>122</v>
      </c>
      <c r="X46" t="s">
        <v>368</v>
      </c>
      <c r="Y46">
        <v>35.666666666666664</v>
      </c>
      <c r="Z46">
        <v>35.666666666666664</v>
      </c>
      <c r="AA46" t="s">
        <v>149</v>
      </c>
      <c r="AB46">
        <v>0.88408664473698451</v>
      </c>
      <c r="AC46">
        <v>0.75809804357890342</v>
      </c>
      <c r="AD46">
        <v>30</v>
      </c>
      <c r="AE46">
        <v>30</v>
      </c>
      <c r="AF46" t="s">
        <v>369</v>
      </c>
      <c r="AL46" s="3" t="s">
        <v>91</v>
      </c>
    </row>
    <row r="47" spans="1:38">
      <c r="B47" t="s">
        <v>289</v>
      </c>
      <c r="C47" t="s">
        <v>30</v>
      </c>
      <c r="D47" t="s">
        <v>30</v>
      </c>
      <c r="E47" t="s">
        <v>370</v>
      </c>
      <c r="F47" t="s">
        <v>377</v>
      </c>
      <c r="G47" t="s">
        <v>367</v>
      </c>
      <c r="H47" t="s">
        <v>130</v>
      </c>
      <c r="I47" t="s">
        <v>293</v>
      </c>
      <c r="J47">
        <v>5</v>
      </c>
      <c r="K47" t="s">
        <v>36</v>
      </c>
      <c r="L47" t="s">
        <v>30</v>
      </c>
      <c r="M47">
        <v>1</v>
      </c>
      <c r="N47" t="s">
        <v>39</v>
      </c>
      <c r="O47">
        <v>2004</v>
      </c>
      <c r="P47" t="s">
        <v>378</v>
      </c>
      <c r="Q47">
        <v>41.5</v>
      </c>
      <c r="R47">
        <v>72.95</v>
      </c>
      <c r="S47" t="s">
        <v>42</v>
      </c>
      <c r="T47" t="s">
        <v>133</v>
      </c>
      <c r="U47">
        <v>13</v>
      </c>
      <c r="V47">
        <v>18</v>
      </c>
      <c r="W47" t="s">
        <v>122</v>
      </c>
      <c r="X47" t="s">
        <v>368</v>
      </c>
      <c r="Y47">
        <v>36.1</v>
      </c>
      <c r="Z47" s="3">
        <v>35.700000000000003</v>
      </c>
      <c r="AA47" t="s">
        <v>149</v>
      </c>
      <c r="AB47">
        <v>0.75885576295203638</v>
      </c>
      <c r="AC47" s="3">
        <v>0.91538572988809419</v>
      </c>
      <c r="AD47">
        <v>30</v>
      </c>
      <c r="AE47">
        <v>30</v>
      </c>
      <c r="AF47" t="s">
        <v>369</v>
      </c>
      <c r="AL47" s="3" t="s">
        <v>91</v>
      </c>
    </row>
    <row r="48" spans="1:38">
      <c r="A48">
        <v>268</v>
      </c>
      <c r="B48" t="s">
        <v>82</v>
      </c>
      <c r="C48" t="s">
        <v>30</v>
      </c>
      <c r="D48" t="s">
        <v>30</v>
      </c>
      <c r="E48" t="s">
        <v>110</v>
      </c>
      <c r="F48" t="s">
        <v>111</v>
      </c>
      <c r="G48" t="s">
        <v>112</v>
      </c>
      <c r="H48" t="s">
        <v>86</v>
      </c>
      <c r="I48" t="s">
        <v>87</v>
      </c>
      <c r="J48">
        <v>2</v>
      </c>
      <c r="K48" t="s">
        <v>36</v>
      </c>
      <c r="L48" t="s">
        <v>40</v>
      </c>
      <c r="M48" t="s">
        <v>38</v>
      </c>
      <c r="N48" t="s">
        <v>73</v>
      </c>
      <c r="O48">
        <v>1998</v>
      </c>
      <c r="P48" t="s">
        <v>113</v>
      </c>
      <c r="Q48">
        <v>23.45</v>
      </c>
      <c r="R48">
        <v>120.605</v>
      </c>
      <c r="S48" t="s">
        <v>114</v>
      </c>
      <c r="T48" t="s">
        <v>40</v>
      </c>
      <c r="U48">
        <v>22</v>
      </c>
      <c r="V48">
        <v>32</v>
      </c>
      <c r="W48" t="s">
        <v>122</v>
      </c>
      <c r="X48" t="s">
        <v>89</v>
      </c>
      <c r="Y48">
        <v>42.424239999999998</v>
      </c>
      <c r="Z48">
        <v>43.954549999999998</v>
      </c>
      <c r="AA48" t="s">
        <v>100</v>
      </c>
      <c r="AB48">
        <v>0.68939399999999995</v>
      </c>
      <c r="AC48">
        <v>0.212121</v>
      </c>
      <c r="AD48">
        <v>12</v>
      </c>
      <c r="AE48">
        <v>12</v>
      </c>
      <c r="AF48" t="s">
        <v>103</v>
      </c>
      <c r="AG48" t="s">
        <v>30</v>
      </c>
      <c r="AH48">
        <v>29.05</v>
      </c>
      <c r="AI48">
        <v>11.55</v>
      </c>
      <c r="AJ48">
        <v>21.324999999999999</v>
      </c>
      <c r="AK48">
        <v>17.5</v>
      </c>
      <c r="AL48" t="s">
        <v>91</v>
      </c>
    </row>
    <row r="49" spans="1:38">
      <c r="A49" s="36">
        <v>270</v>
      </c>
      <c r="B49" s="36" t="s">
        <v>82</v>
      </c>
      <c r="C49" s="36" t="s">
        <v>30</v>
      </c>
      <c r="D49" s="36" t="s">
        <v>30</v>
      </c>
      <c r="E49" s="36" t="s">
        <v>110</v>
      </c>
      <c r="F49" s="36" t="s">
        <v>111</v>
      </c>
      <c r="G49" s="36" t="s">
        <v>112</v>
      </c>
      <c r="H49" s="36" t="s">
        <v>86</v>
      </c>
      <c r="I49" s="36" t="s">
        <v>87</v>
      </c>
      <c r="J49" s="36">
        <v>2</v>
      </c>
      <c r="K49" s="36" t="s">
        <v>36</v>
      </c>
      <c r="L49" s="36" t="s">
        <v>40</v>
      </c>
      <c r="M49" s="36" t="s">
        <v>38</v>
      </c>
      <c r="N49" s="36" t="s">
        <v>73</v>
      </c>
      <c r="O49" s="36">
        <v>1998</v>
      </c>
      <c r="P49" s="36" t="s">
        <v>115</v>
      </c>
      <c r="Q49" s="36">
        <v>24.553000000000001</v>
      </c>
      <c r="R49" s="36">
        <v>121.5</v>
      </c>
      <c r="S49" s="36" t="s">
        <v>114</v>
      </c>
      <c r="T49" s="36" t="s">
        <v>40</v>
      </c>
      <c r="U49" s="36">
        <v>22</v>
      </c>
      <c r="V49" s="36">
        <v>32</v>
      </c>
      <c r="W49" s="36" t="s">
        <v>122</v>
      </c>
      <c r="X49" s="36" t="s">
        <v>89</v>
      </c>
      <c r="Y49" s="36">
        <v>44.454549999999998</v>
      </c>
      <c r="Z49" s="36">
        <v>43.931820000000002</v>
      </c>
      <c r="AA49" s="36" t="s">
        <v>100</v>
      </c>
      <c r="AB49" s="36">
        <v>0.34848499999999999</v>
      </c>
      <c r="AC49" s="36">
        <v>0.70454499999999998</v>
      </c>
      <c r="AD49" s="36">
        <v>12</v>
      </c>
      <c r="AE49" s="36">
        <v>12</v>
      </c>
      <c r="AF49" s="36" t="s">
        <v>103</v>
      </c>
      <c r="AG49" s="36" t="s">
        <v>30</v>
      </c>
      <c r="AH49" s="36">
        <v>28.324999999999999</v>
      </c>
      <c r="AI49" s="36">
        <v>9.85</v>
      </c>
      <c r="AJ49" s="36">
        <v>19.25</v>
      </c>
      <c r="AK49" s="36">
        <v>18.475000000000001</v>
      </c>
      <c r="AL49" s="36" t="s">
        <v>91</v>
      </c>
    </row>
    <row r="50" spans="1:38">
      <c r="A50">
        <v>325</v>
      </c>
      <c r="B50" t="s">
        <v>29</v>
      </c>
      <c r="C50" t="s">
        <v>30</v>
      </c>
      <c r="D50" t="s">
        <v>30</v>
      </c>
      <c r="E50" t="s">
        <v>116</v>
      </c>
      <c r="F50" t="s">
        <v>117</v>
      </c>
      <c r="G50" t="s">
        <v>118</v>
      </c>
      <c r="H50" t="s">
        <v>86</v>
      </c>
      <c r="I50" t="s">
        <v>119</v>
      </c>
      <c r="J50">
        <v>3</v>
      </c>
      <c r="K50" t="s">
        <v>120</v>
      </c>
      <c r="L50" t="s">
        <v>37</v>
      </c>
      <c r="M50" t="s">
        <v>38</v>
      </c>
      <c r="N50" t="s">
        <v>73</v>
      </c>
      <c r="O50">
        <v>2005</v>
      </c>
      <c r="P50" t="s">
        <v>121</v>
      </c>
      <c r="Q50">
        <v>59.403883329999999</v>
      </c>
      <c r="R50">
        <v>-133.57533609999999</v>
      </c>
      <c r="S50" t="s">
        <v>42</v>
      </c>
      <c r="T50" t="s">
        <v>40</v>
      </c>
      <c r="U50">
        <v>5</v>
      </c>
      <c r="V50">
        <v>10</v>
      </c>
      <c r="W50" t="s">
        <v>122</v>
      </c>
      <c r="X50" t="s">
        <v>99</v>
      </c>
      <c r="Y50">
        <v>0.21428571399999999</v>
      </c>
      <c r="Z50">
        <v>3.8333333330000001</v>
      </c>
      <c r="AA50" t="s">
        <v>100</v>
      </c>
      <c r="AB50">
        <v>0.34985422740524702</v>
      </c>
      <c r="AC50">
        <v>0.57725947521865972</v>
      </c>
      <c r="AD50">
        <v>11</v>
      </c>
      <c r="AE50">
        <v>11</v>
      </c>
      <c r="AF50" t="s">
        <v>123</v>
      </c>
      <c r="AG50" t="s">
        <v>124</v>
      </c>
      <c r="AH50">
        <v>16.987500000000001</v>
      </c>
      <c r="AI50">
        <v>-14.012499999999999</v>
      </c>
      <c r="AJ50">
        <v>0.75</v>
      </c>
      <c r="AK50">
        <v>31</v>
      </c>
      <c r="AL50" t="s">
        <v>47</v>
      </c>
    </row>
    <row r="51" spans="1:38" s="36" customFormat="1">
      <c r="A51">
        <v>326</v>
      </c>
      <c r="B51" t="s">
        <v>29</v>
      </c>
      <c r="C51" t="s">
        <v>30</v>
      </c>
      <c r="D51" t="s">
        <v>30</v>
      </c>
      <c r="E51" t="s">
        <v>116</v>
      </c>
      <c r="F51" t="s">
        <v>117</v>
      </c>
      <c r="G51" t="s">
        <v>118</v>
      </c>
      <c r="H51" t="s">
        <v>86</v>
      </c>
      <c r="I51" t="s">
        <v>119</v>
      </c>
      <c r="J51">
        <v>3</v>
      </c>
      <c r="K51" t="s">
        <v>120</v>
      </c>
      <c r="L51" t="s">
        <v>37</v>
      </c>
      <c r="M51" t="s">
        <v>38</v>
      </c>
      <c r="N51" t="s">
        <v>73</v>
      </c>
      <c r="O51">
        <v>2005</v>
      </c>
      <c r="P51" t="s">
        <v>125</v>
      </c>
      <c r="Q51">
        <v>59.428525</v>
      </c>
      <c r="R51">
        <v>-126.0884222</v>
      </c>
      <c r="S51" t="s">
        <v>42</v>
      </c>
      <c r="T51" t="s">
        <v>40</v>
      </c>
      <c r="U51">
        <v>5</v>
      </c>
      <c r="V51">
        <v>10</v>
      </c>
      <c r="W51" t="s">
        <v>122</v>
      </c>
      <c r="X51" t="s">
        <v>99</v>
      </c>
      <c r="Y51">
        <v>0.30952381000000001</v>
      </c>
      <c r="Z51">
        <v>2.404761905</v>
      </c>
      <c r="AA51" t="s">
        <v>100</v>
      </c>
      <c r="AB51">
        <v>0.157434402332361</v>
      </c>
      <c r="AC51">
        <v>0.59475218658892004</v>
      </c>
      <c r="AD51">
        <v>11</v>
      </c>
      <c r="AE51">
        <v>11</v>
      </c>
      <c r="AF51" t="s">
        <v>123</v>
      </c>
      <c r="AG51" t="s">
        <v>124</v>
      </c>
      <c r="AH51">
        <v>20.262499999999999</v>
      </c>
      <c r="AI51">
        <v>-19.0625</v>
      </c>
      <c r="AJ51">
        <v>0.4375</v>
      </c>
      <c r="AK51">
        <v>39.325000000000003</v>
      </c>
      <c r="AL51" t="s">
        <v>47</v>
      </c>
    </row>
    <row r="52" spans="1:38">
      <c r="A52">
        <v>327</v>
      </c>
      <c r="B52" t="s">
        <v>29</v>
      </c>
      <c r="C52" t="s">
        <v>30</v>
      </c>
      <c r="D52" t="s">
        <v>30</v>
      </c>
      <c r="E52" t="s">
        <v>116</v>
      </c>
      <c r="F52" t="s">
        <v>117</v>
      </c>
      <c r="G52" t="s">
        <v>118</v>
      </c>
      <c r="H52" t="s">
        <v>86</v>
      </c>
      <c r="I52" t="s">
        <v>119</v>
      </c>
      <c r="J52">
        <v>3</v>
      </c>
      <c r="K52" t="s">
        <v>120</v>
      </c>
      <c r="L52" t="s">
        <v>37</v>
      </c>
      <c r="M52" t="s">
        <v>38</v>
      </c>
      <c r="N52" t="s">
        <v>73</v>
      </c>
      <c r="O52">
        <v>2005</v>
      </c>
      <c r="P52" t="s">
        <v>126</v>
      </c>
      <c r="Q52">
        <v>51.376277780000002</v>
      </c>
      <c r="R52">
        <v>-121.2630472</v>
      </c>
      <c r="S52" t="s">
        <v>42</v>
      </c>
      <c r="T52" t="s">
        <v>40</v>
      </c>
      <c r="U52">
        <v>5</v>
      </c>
      <c r="V52">
        <v>10</v>
      </c>
      <c r="W52" t="s">
        <v>122</v>
      </c>
      <c r="X52" t="s">
        <v>99</v>
      </c>
      <c r="Y52">
        <v>-0.11904761899999999</v>
      </c>
      <c r="Z52">
        <v>2.2619047619999999</v>
      </c>
      <c r="AA52" t="s">
        <v>100</v>
      </c>
      <c r="AB52">
        <v>0.1749271137026244</v>
      </c>
      <c r="AC52">
        <v>0.62973760932943978</v>
      </c>
      <c r="AD52">
        <v>11</v>
      </c>
      <c r="AE52">
        <v>11</v>
      </c>
      <c r="AF52" t="s">
        <v>123</v>
      </c>
      <c r="AG52" t="s">
        <v>124</v>
      </c>
      <c r="AH52">
        <v>22.533333330000001</v>
      </c>
      <c r="AI52">
        <v>-10.233333330000001</v>
      </c>
      <c r="AJ52">
        <v>4.733333333</v>
      </c>
      <c r="AK52">
        <v>32.766666669999999</v>
      </c>
      <c r="AL52" t="s">
        <v>47</v>
      </c>
    </row>
    <row r="53" spans="1:38">
      <c r="A53">
        <v>331</v>
      </c>
      <c r="B53" t="s">
        <v>29</v>
      </c>
      <c r="C53" t="s">
        <v>30</v>
      </c>
      <c r="D53" t="s">
        <v>30</v>
      </c>
      <c r="E53" t="s">
        <v>116</v>
      </c>
      <c r="F53" t="s">
        <v>117</v>
      </c>
      <c r="G53" t="s">
        <v>118</v>
      </c>
      <c r="H53" t="s">
        <v>86</v>
      </c>
      <c r="I53" t="s">
        <v>119</v>
      </c>
      <c r="J53">
        <v>3</v>
      </c>
      <c r="K53" t="s">
        <v>120</v>
      </c>
      <c r="L53" t="s">
        <v>37</v>
      </c>
      <c r="M53" t="s">
        <v>38</v>
      </c>
      <c r="N53" t="s">
        <v>73</v>
      </c>
      <c r="O53">
        <v>2005</v>
      </c>
      <c r="P53" t="s">
        <v>121</v>
      </c>
      <c r="Q53">
        <v>59.403883329999999</v>
      </c>
      <c r="R53">
        <v>-133.57533609999999</v>
      </c>
      <c r="S53" t="s">
        <v>42</v>
      </c>
      <c r="T53" t="s">
        <v>40</v>
      </c>
      <c r="U53">
        <v>5</v>
      </c>
      <c r="V53">
        <v>20</v>
      </c>
      <c r="W53" t="s">
        <v>122</v>
      </c>
      <c r="X53" t="s">
        <v>99</v>
      </c>
      <c r="Y53">
        <v>0.21428571399999999</v>
      </c>
      <c r="Z53">
        <v>4.095238095</v>
      </c>
      <c r="AA53" t="s">
        <v>100</v>
      </c>
      <c r="AB53">
        <v>0.34985422740524702</v>
      </c>
      <c r="AC53">
        <v>0.48979591836735015</v>
      </c>
      <c r="AD53">
        <v>11</v>
      </c>
      <c r="AE53">
        <v>11</v>
      </c>
      <c r="AF53" t="s">
        <v>123</v>
      </c>
      <c r="AG53" t="s">
        <v>124</v>
      </c>
      <c r="AH53">
        <v>16.987500000000001</v>
      </c>
      <c r="AI53">
        <v>-14.012499999999999</v>
      </c>
      <c r="AJ53">
        <v>0.75</v>
      </c>
      <c r="AK53">
        <v>31</v>
      </c>
      <c r="AL53" t="s">
        <v>47</v>
      </c>
    </row>
    <row r="54" spans="1:38">
      <c r="A54">
        <v>332</v>
      </c>
      <c r="B54" t="s">
        <v>29</v>
      </c>
      <c r="C54" t="s">
        <v>30</v>
      </c>
      <c r="D54" t="s">
        <v>30</v>
      </c>
      <c r="E54" t="s">
        <v>116</v>
      </c>
      <c r="F54" t="s">
        <v>117</v>
      </c>
      <c r="G54" t="s">
        <v>118</v>
      </c>
      <c r="H54" t="s">
        <v>86</v>
      </c>
      <c r="I54" t="s">
        <v>119</v>
      </c>
      <c r="J54">
        <v>3</v>
      </c>
      <c r="K54" t="s">
        <v>120</v>
      </c>
      <c r="L54" t="s">
        <v>37</v>
      </c>
      <c r="M54" t="s">
        <v>38</v>
      </c>
      <c r="N54" t="s">
        <v>73</v>
      </c>
      <c r="O54">
        <v>2005</v>
      </c>
      <c r="P54" t="s">
        <v>125</v>
      </c>
      <c r="Q54">
        <v>59.428525</v>
      </c>
      <c r="R54">
        <v>-126.0884222</v>
      </c>
      <c r="S54" t="s">
        <v>42</v>
      </c>
      <c r="T54" t="s">
        <v>40</v>
      </c>
      <c r="U54">
        <v>5</v>
      </c>
      <c r="V54">
        <v>20</v>
      </c>
      <c r="W54" t="s">
        <v>122</v>
      </c>
      <c r="X54" t="s">
        <v>99</v>
      </c>
      <c r="Y54">
        <v>0.30952381000000001</v>
      </c>
      <c r="Z54">
        <v>3.5</v>
      </c>
      <c r="AA54" t="s">
        <v>100</v>
      </c>
      <c r="AB54">
        <v>0.157434402332361</v>
      </c>
      <c r="AC54">
        <v>0.20991253644315</v>
      </c>
      <c r="AD54">
        <v>11</v>
      </c>
      <c r="AE54">
        <v>11</v>
      </c>
      <c r="AF54" t="s">
        <v>123</v>
      </c>
      <c r="AG54" t="s">
        <v>124</v>
      </c>
      <c r="AH54">
        <v>20.262499999999999</v>
      </c>
      <c r="AI54">
        <v>-19.0625</v>
      </c>
      <c r="AJ54">
        <v>0.4375</v>
      </c>
      <c r="AK54">
        <v>39.325000000000003</v>
      </c>
      <c r="AL54" t="s">
        <v>47</v>
      </c>
    </row>
    <row r="55" spans="1:38">
      <c r="A55">
        <v>333</v>
      </c>
      <c r="B55" t="s">
        <v>29</v>
      </c>
      <c r="C55" t="s">
        <v>30</v>
      </c>
      <c r="D55" t="s">
        <v>30</v>
      </c>
      <c r="E55" t="s">
        <v>116</v>
      </c>
      <c r="F55" t="s">
        <v>117</v>
      </c>
      <c r="G55" t="s">
        <v>118</v>
      </c>
      <c r="H55" t="s">
        <v>86</v>
      </c>
      <c r="I55" t="s">
        <v>119</v>
      </c>
      <c r="J55">
        <v>3</v>
      </c>
      <c r="K55" t="s">
        <v>120</v>
      </c>
      <c r="L55" t="s">
        <v>37</v>
      </c>
      <c r="M55" t="s">
        <v>38</v>
      </c>
      <c r="N55" t="s">
        <v>73</v>
      </c>
      <c r="O55">
        <v>2005</v>
      </c>
      <c r="P55" t="s">
        <v>126</v>
      </c>
      <c r="Q55">
        <v>51.376277780000002</v>
      </c>
      <c r="R55">
        <v>-121.2630472</v>
      </c>
      <c r="S55" t="s">
        <v>42</v>
      </c>
      <c r="T55" t="s">
        <v>40</v>
      </c>
      <c r="U55">
        <v>5</v>
      </c>
      <c r="V55">
        <v>20</v>
      </c>
      <c r="W55" t="s">
        <v>122</v>
      </c>
      <c r="X55" t="s">
        <v>99</v>
      </c>
      <c r="Y55">
        <v>-0.11904761899999999</v>
      </c>
      <c r="Z55">
        <v>2.4285714289999998</v>
      </c>
      <c r="AA55" t="s">
        <v>100</v>
      </c>
      <c r="AB55">
        <v>0.1749271137026244</v>
      </c>
      <c r="AC55">
        <v>0.40233236151602991</v>
      </c>
      <c r="AD55">
        <v>11</v>
      </c>
      <c r="AE55">
        <v>11</v>
      </c>
      <c r="AF55" t="s">
        <v>123</v>
      </c>
      <c r="AG55" t="s">
        <v>124</v>
      </c>
      <c r="AH55">
        <v>22.533333330000001</v>
      </c>
      <c r="AI55">
        <v>-10.233333330000001</v>
      </c>
      <c r="AJ55">
        <v>4.733333333</v>
      </c>
      <c r="AK55">
        <v>32.766666669999999</v>
      </c>
      <c r="AL55" t="s">
        <v>47</v>
      </c>
    </row>
    <row r="56" spans="1:38">
      <c r="A56">
        <v>334</v>
      </c>
      <c r="B56" t="s">
        <v>29</v>
      </c>
      <c r="C56" t="s">
        <v>30</v>
      </c>
      <c r="D56" t="s">
        <v>30</v>
      </c>
      <c r="E56" t="s">
        <v>116</v>
      </c>
      <c r="F56" t="s">
        <v>117</v>
      </c>
      <c r="G56" t="s">
        <v>118</v>
      </c>
      <c r="H56" t="s">
        <v>86</v>
      </c>
      <c r="I56" t="s">
        <v>119</v>
      </c>
      <c r="J56">
        <v>3</v>
      </c>
      <c r="K56" t="s">
        <v>120</v>
      </c>
      <c r="L56" t="s">
        <v>37</v>
      </c>
      <c r="M56" t="s">
        <v>38</v>
      </c>
      <c r="N56" t="s">
        <v>73</v>
      </c>
      <c r="O56">
        <v>2005</v>
      </c>
      <c r="P56" t="s">
        <v>121</v>
      </c>
      <c r="Q56">
        <v>59.403883329999999</v>
      </c>
      <c r="R56">
        <v>-133.57533609999999</v>
      </c>
      <c r="S56" t="s">
        <v>42</v>
      </c>
      <c r="T56" t="s">
        <v>40</v>
      </c>
      <c r="U56">
        <v>5</v>
      </c>
      <c r="V56">
        <v>25</v>
      </c>
      <c r="W56" t="s">
        <v>122</v>
      </c>
      <c r="X56" t="s">
        <v>99</v>
      </c>
      <c r="Y56">
        <v>0.21428571399999999</v>
      </c>
      <c r="Z56">
        <v>8.2857142859999993</v>
      </c>
      <c r="AA56" t="s">
        <v>100</v>
      </c>
      <c r="AB56">
        <v>0.34985422740524702</v>
      </c>
      <c r="AC56">
        <v>0.73469387755102034</v>
      </c>
      <c r="AD56">
        <v>11</v>
      </c>
      <c r="AE56">
        <v>11</v>
      </c>
      <c r="AF56" t="s">
        <v>123</v>
      </c>
      <c r="AG56" t="s">
        <v>124</v>
      </c>
      <c r="AH56">
        <v>16.987500000000001</v>
      </c>
      <c r="AI56">
        <v>-14.012499999999999</v>
      </c>
      <c r="AJ56">
        <v>0.75</v>
      </c>
      <c r="AK56">
        <v>31</v>
      </c>
      <c r="AL56" t="s">
        <v>47</v>
      </c>
    </row>
    <row r="57" spans="1:38">
      <c r="A57">
        <v>335</v>
      </c>
      <c r="B57" t="s">
        <v>29</v>
      </c>
      <c r="C57" t="s">
        <v>30</v>
      </c>
      <c r="D57" t="s">
        <v>30</v>
      </c>
      <c r="E57" t="s">
        <v>116</v>
      </c>
      <c r="F57" t="s">
        <v>117</v>
      </c>
      <c r="G57" t="s">
        <v>118</v>
      </c>
      <c r="H57" t="s">
        <v>86</v>
      </c>
      <c r="I57" t="s">
        <v>119</v>
      </c>
      <c r="J57">
        <v>3</v>
      </c>
      <c r="K57" t="s">
        <v>120</v>
      </c>
      <c r="L57" t="s">
        <v>37</v>
      </c>
      <c r="M57" t="s">
        <v>38</v>
      </c>
      <c r="N57" t="s">
        <v>73</v>
      </c>
      <c r="O57">
        <v>2005</v>
      </c>
      <c r="P57" t="s">
        <v>125</v>
      </c>
      <c r="Q57">
        <v>59.428525</v>
      </c>
      <c r="R57">
        <v>-126.0884222</v>
      </c>
      <c r="S57" t="s">
        <v>42</v>
      </c>
      <c r="T57" t="s">
        <v>40</v>
      </c>
      <c r="U57">
        <v>5</v>
      </c>
      <c r="V57">
        <v>25</v>
      </c>
      <c r="W57" t="s">
        <v>122</v>
      </c>
      <c r="X57" t="s">
        <v>99</v>
      </c>
      <c r="Y57">
        <v>0.30952381000000001</v>
      </c>
      <c r="Z57">
        <v>6.1190476189999998</v>
      </c>
      <c r="AA57" t="s">
        <v>100</v>
      </c>
      <c r="AB57">
        <v>0.157434402332361</v>
      </c>
      <c r="AC57">
        <v>0.48979591836734038</v>
      </c>
      <c r="AD57">
        <v>11</v>
      </c>
      <c r="AE57">
        <v>11</v>
      </c>
      <c r="AF57" t="s">
        <v>123</v>
      </c>
      <c r="AG57" t="s">
        <v>124</v>
      </c>
      <c r="AH57">
        <v>20.262499999999999</v>
      </c>
      <c r="AI57">
        <v>-19.0625</v>
      </c>
      <c r="AJ57">
        <v>0.4375</v>
      </c>
      <c r="AK57">
        <v>39.325000000000003</v>
      </c>
      <c r="AL57" t="s">
        <v>47</v>
      </c>
    </row>
    <row r="58" spans="1:38">
      <c r="A58">
        <v>336</v>
      </c>
      <c r="B58" t="s">
        <v>29</v>
      </c>
      <c r="C58" t="s">
        <v>30</v>
      </c>
      <c r="D58" t="s">
        <v>30</v>
      </c>
      <c r="E58" t="s">
        <v>116</v>
      </c>
      <c r="F58" t="s">
        <v>117</v>
      </c>
      <c r="G58" t="s">
        <v>118</v>
      </c>
      <c r="H58" t="s">
        <v>86</v>
      </c>
      <c r="I58" t="s">
        <v>119</v>
      </c>
      <c r="J58">
        <v>3</v>
      </c>
      <c r="K58" t="s">
        <v>120</v>
      </c>
      <c r="L58" t="s">
        <v>37</v>
      </c>
      <c r="M58" t="s">
        <v>38</v>
      </c>
      <c r="N58" t="s">
        <v>73</v>
      </c>
      <c r="O58">
        <v>2005</v>
      </c>
      <c r="P58" t="s">
        <v>126</v>
      </c>
      <c r="Q58">
        <v>51.376277780000002</v>
      </c>
      <c r="R58">
        <v>-121.2630472</v>
      </c>
      <c r="S58" t="s">
        <v>42</v>
      </c>
      <c r="T58" t="s">
        <v>40</v>
      </c>
      <c r="U58">
        <v>5</v>
      </c>
      <c r="V58">
        <v>25</v>
      </c>
      <c r="W58" t="s">
        <v>122</v>
      </c>
      <c r="X58" t="s">
        <v>99</v>
      </c>
      <c r="Y58">
        <v>-0.11904761899999999</v>
      </c>
      <c r="Z58">
        <v>4.7857142860000002</v>
      </c>
      <c r="AA58" t="s">
        <v>100</v>
      </c>
      <c r="AB58">
        <v>0.1749271137026244</v>
      </c>
      <c r="AC58">
        <v>0.57725947521866061</v>
      </c>
      <c r="AD58">
        <v>11</v>
      </c>
      <c r="AE58">
        <v>11</v>
      </c>
      <c r="AF58" t="s">
        <v>123</v>
      </c>
      <c r="AG58" t="s">
        <v>124</v>
      </c>
      <c r="AH58">
        <v>22.533333330000001</v>
      </c>
      <c r="AI58">
        <v>-10.233333330000001</v>
      </c>
      <c r="AJ58">
        <v>4.733333333</v>
      </c>
      <c r="AK58">
        <v>32.766666669999999</v>
      </c>
      <c r="AL58" t="s">
        <v>47</v>
      </c>
    </row>
    <row r="59" spans="1:38">
      <c r="A59">
        <v>334</v>
      </c>
      <c r="B59" t="s">
        <v>29</v>
      </c>
      <c r="C59" t="s">
        <v>30</v>
      </c>
      <c r="D59" t="s">
        <v>30</v>
      </c>
      <c r="E59" t="s">
        <v>116</v>
      </c>
      <c r="F59" t="s">
        <v>117</v>
      </c>
      <c r="G59" t="s">
        <v>118</v>
      </c>
      <c r="H59" t="s">
        <v>86</v>
      </c>
      <c r="I59" t="s">
        <v>119</v>
      </c>
      <c r="J59">
        <v>3</v>
      </c>
      <c r="K59" t="s">
        <v>120</v>
      </c>
      <c r="L59" t="s">
        <v>37</v>
      </c>
      <c r="M59" t="s">
        <v>38</v>
      </c>
      <c r="N59" t="s">
        <v>73</v>
      </c>
      <c r="O59">
        <v>2005</v>
      </c>
      <c r="P59" t="s">
        <v>121</v>
      </c>
      <c r="Q59">
        <v>59.403883329999999</v>
      </c>
      <c r="R59">
        <v>-133.57533609999999</v>
      </c>
      <c r="S59" t="s">
        <v>42</v>
      </c>
      <c r="T59" t="s">
        <v>40</v>
      </c>
      <c r="U59">
        <v>10</v>
      </c>
      <c r="V59">
        <v>20</v>
      </c>
      <c r="W59" t="s">
        <v>122</v>
      </c>
      <c r="X59" t="s">
        <v>99</v>
      </c>
      <c r="Y59">
        <v>3.8333333330000001</v>
      </c>
      <c r="Z59">
        <v>4.095238095</v>
      </c>
      <c r="AA59" t="s">
        <v>100</v>
      </c>
      <c r="AB59">
        <v>0.57725947521865972</v>
      </c>
      <c r="AC59">
        <v>0.48979591836735015</v>
      </c>
      <c r="AD59">
        <v>11</v>
      </c>
      <c r="AE59">
        <v>11</v>
      </c>
      <c r="AF59" t="s">
        <v>123</v>
      </c>
      <c r="AG59" t="s">
        <v>124</v>
      </c>
      <c r="AH59">
        <v>16.987500000000001</v>
      </c>
      <c r="AI59">
        <v>-14.012499999999999</v>
      </c>
      <c r="AJ59">
        <v>0.75</v>
      </c>
      <c r="AK59">
        <v>31</v>
      </c>
      <c r="AL59" t="s">
        <v>47</v>
      </c>
    </row>
    <row r="60" spans="1:38">
      <c r="A60">
        <v>335</v>
      </c>
      <c r="B60" t="s">
        <v>29</v>
      </c>
      <c r="C60" t="s">
        <v>30</v>
      </c>
      <c r="D60" t="s">
        <v>30</v>
      </c>
      <c r="E60" t="s">
        <v>116</v>
      </c>
      <c r="F60" t="s">
        <v>117</v>
      </c>
      <c r="G60" t="s">
        <v>118</v>
      </c>
      <c r="H60" t="s">
        <v>86</v>
      </c>
      <c r="I60" t="s">
        <v>119</v>
      </c>
      <c r="J60">
        <v>3</v>
      </c>
      <c r="K60" t="s">
        <v>120</v>
      </c>
      <c r="L60" t="s">
        <v>37</v>
      </c>
      <c r="M60" t="s">
        <v>38</v>
      </c>
      <c r="N60" t="s">
        <v>73</v>
      </c>
      <c r="O60">
        <v>2005</v>
      </c>
      <c r="P60" t="s">
        <v>125</v>
      </c>
      <c r="Q60">
        <v>59.428525</v>
      </c>
      <c r="R60">
        <v>-126.0884222</v>
      </c>
      <c r="S60" t="s">
        <v>42</v>
      </c>
      <c r="T60" t="s">
        <v>40</v>
      </c>
      <c r="U60">
        <v>10</v>
      </c>
      <c r="V60">
        <v>20</v>
      </c>
      <c r="W60" t="s">
        <v>122</v>
      </c>
      <c r="X60" t="s">
        <v>99</v>
      </c>
      <c r="Y60">
        <v>2.404761905</v>
      </c>
      <c r="Z60">
        <v>3.5</v>
      </c>
      <c r="AA60" t="s">
        <v>100</v>
      </c>
      <c r="AB60">
        <v>0.59475218658892004</v>
      </c>
      <c r="AC60">
        <v>0.20991253644315</v>
      </c>
      <c r="AD60">
        <v>11</v>
      </c>
      <c r="AE60">
        <v>11</v>
      </c>
      <c r="AF60" t="s">
        <v>123</v>
      </c>
      <c r="AG60" t="s">
        <v>124</v>
      </c>
      <c r="AH60">
        <v>20.262499999999999</v>
      </c>
      <c r="AI60">
        <v>-19.0625</v>
      </c>
      <c r="AJ60">
        <v>0.4375</v>
      </c>
      <c r="AK60">
        <v>39.325000000000003</v>
      </c>
      <c r="AL60" t="s">
        <v>47</v>
      </c>
    </row>
    <row r="61" spans="1:38">
      <c r="A61">
        <v>336</v>
      </c>
      <c r="B61" t="s">
        <v>29</v>
      </c>
      <c r="C61" t="s">
        <v>30</v>
      </c>
      <c r="D61" t="s">
        <v>30</v>
      </c>
      <c r="E61" t="s">
        <v>116</v>
      </c>
      <c r="F61" t="s">
        <v>117</v>
      </c>
      <c r="G61" t="s">
        <v>118</v>
      </c>
      <c r="H61" t="s">
        <v>86</v>
      </c>
      <c r="I61" t="s">
        <v>119</v>
      </c>
      <c r="J61">
        <v>3</v>
      </c>
      <c r="K61" t="s">
        <v>120</v>
      </c>
      <c r="L61" t="s">
        <v>37</v>
      </c>
      <c r="M61" t="s">
        <v>38</v>
      </c>
      <c r="N61" t="s">
        <v>73</v>
      </c>
      <c r="O61">
        <v>2005</v>
      </c>
      <c r="P61" t="s">
        <v>126</v>
      </c>
      <c r="Q61">
        <v>51.376277780000002</v>
      </c>
      <c r="R61">
        <v>-121.2630472</v>
      </c>
      <c r="S61" t="s">
        <v>42</v>
      </c>
      <c r="T61" t="s">
        <v>40</v>
      </c>
      <c r="U61">
        <v>10</v>
      </c>
      <c r="V61">
        <v>20</v>
      </c>
      <c r="W61" t="s">
        <v>122</v>
      </c>
      <c r="X61" t="s">
        <v>99</v>
      </c>
      <c r="Y61">
        <v>2.2619047619999999</v>
      </c>
      <c r="Z61">
        <v>2.4285714289999998</v>
      </c>
      <c r="AA61" t="s">
        <v>100</v>
      </c>
      <c r="AB61">
        <v>0.62973760932943978</v>
      </c>
      <c r="AC61">
        <v>0.40233236151602991</v>
      </c>
      <c r="AD61">
        <v>11</v>
      </c>
      <c r="AE61">
        <v>11</v>
      </c>
      <c r="AF61" t="s">
        <v>123</v>
      </c>
      <c r="AG61" t="s">
        <v>124</v>
      </c>
      <c r="AH61">
        <v>22.533333330000001</v>
      </c>
      <c r="AI61">
        <v>-10.233333330000001</v>
      </c>
      <c r="AJ61">
        <v>4.733333333</v>
      </c>
      <c r="AK61">
        <v>32.766666669999999</v>
      </c>
      <c r="AL61" t="s">
        <v>47</v>
      </c>
    </row>
    <row r="62" spans="1:38">
      <c r="A62">
        <v>334</v>
      </c>
      <c r="B62" t="s">
        <v>29</v>
      </c>
      <c r="C62" t="s">
        <v>30</v>
      </c>
      <c r="D62" t="s">
        <v>30</v>
      </c>
      <c r="E62" t="s">
        <v>116</v>
      </c>
      <c r="F62" t="s">
        <v>117</v>
      </c>
      <c r="G62" t="s">
        <v>118</v>
      </c>
      <c r="H62" t="s">
        <v>86</v>
      </c>
      <c r="I62" t="s">
        <v>119</v>
      </c>
      <c r="J62">
        <v>3</v>
      </c>
      <c r="K62" t="s">
        <v>120</v>
      </c>
      <c r="L62" t="s">
        <v>37</v>
      </c>
      <c r="M62" t="s">
        <v>38</v>
      </c>
      <c r="N62" t="s">
        <v>73</v>
      </c>
      <c r="O62">
        <v>2005</v>
      </c>
      <c r="P62" t="s">
        <v>121</v>
      </c>
      <c r="Q62">
        <v>59.403883329999999</v>
      </c>
      <c r="R62">
        <v>-133.57533609999999</v>
      </c>
      <c r="S62" t="s">
        <v>42</v>
      </c>
      <c r="T62" t="s">
        <v>40</v>
      </c>
      <c r="U62">
        <v>10</v>
      </c>
      <c r="V62">
        <v>25</v>
      </c>
      <c r="W62" t="s">
        <v>122</v>
      </c>
      <c r="X62" t="s">
        <v>99</v>
      </c>
      <c r="Y62">
        <v>3.8333333330000001</v>
      </c>
      <c r="Z62">
        <v>8.2857142859999993</v>
      </c>
      <c r="AA62" t="s">
        <v>100</v>
      </c>
      <c r="AB62">
        <v>0.57725947521865972</v>
      </c>
      <c r="AC62">
        <v>0.73469387755102034</v>
      </c>
      <c r="AD62">
        <v>11</v>
      </c>
      <c r="AE62">
        <v>11</v>
      </c>
      <c r="AF62" t="s">
        <v>123</v>
      </c>
      <c r="AG62" t="s">
        <v>124</v>
      </c>
      <c r="AH62">
        <v>16.987500000000001</v>
      </c>
      <c r="AI62">
        <v>-14.012499999999999</v>
      </c>
      <c r="AJ62">
        <v>0.75</v>
      </c>
      <c r="AK62">
        <v>31</v>
      </c>
      <c r="AL62" t="s">
        <v>47</v>
      </c>
    </row>
    <row r="63" spans="1:38">
      <c r="A63">
        <v>335</v>
      </c>
      <c r="B63" t="s">
        <v>29</v>
      </c>
      <c r="C63" t="s">
        <v>30</v>
      </c>
      <c r="D63" t="s">
        <v>30</v>
      </c>
      <c r="E63" t="s">
        <v>116</v>
      </c>
      <c r="F63" t="s">
        <v>117</v>
      </c>
      <c r="G63" t="s">
        <v>118</v>
      </c>
      <c r="H63" t="s">
        <v>86</v>
      </c>
      <c r="I63" t="s">
        <v>119</v>
      </c>
      <c r="J63">
        <v>3</v>
      </c>
      <c r="K63" t="s">
        <v>120</v>
      </c>
      <c r="L63" t="s">
        <v>37</v>
      </c>
      <c r="M63" t="s">
        <v>38</v>
      </c>
      <c r="N63" t="s">
        <v>73</v>
      </c>
      <c r="O63">
        <v>2005</v>
      </c>
      <c r="P63" t="s">
        <v>125</v>
      </c>
      <c r="Q63">
        <v>59.428525</v>
      </c>
      <c r="R63">
        <v>-126.0884222</v>
      </c>
      <c r="S63" t="s">
        <v>42</v>
      </c>
      <c r="T63" t="s">
        <v>40</v>
      </c>
      <c r="U63">
        <v>10</v>
      </c>
      <c r="V63">
        <v>25</v>
      </c>
      <c r="W63" t="s">
        <v>122</v>
      </c>
      <c r="X63" t="s">
        <v>99</v>
      </c>
      <c r="Y63">
        <v>2.404761905</v>
      </c>
      <c r="Z63">
        <v>6.1190476189999998</v>
      </c>
      <c r="AA63" t="s">
        <v>100</v>
      </c>
      <c r="AB63">
        <v>0.59475218658892004</v>
      </c>
      <c r="AC63">
        <v>0.48979591836734038</v>
      </c>
      <c r="AD63">
        <v>11</v>
      </c>
      <c r="AE63">
        <v>11</v>
      </c>
      <c r="AF63" t="s">
        <v>123</v>
      </c>
      <c r="AG63" t="s">
        <v>124</v>
      </c>
      <c r="AH63">
        <v>20.262499999999999</v>
      </c>
      <c r="AI63">
        <v>-19.0625</v>
      </c>
      <c r="AJ63">
        <v>0.4375</v>
      </c>
      <c r="AK63">
        <v>39.325000000000003</v>
      </c>
      <c r="AL63" t="s">
        <v>47</v>
      </c>
    </row>
    <row r="64" spans="1:38">
      <c r="A64">
        <v>336</v>
      </c>
      <c r="B64" t="s">
        <v>29</v>
      </c>
      <c r="C64" t="s">
        <v>30</v>
      </c>
      <c r="D64" t="s">
        <v>30</v>
      </c>
      <c r="E64" t="s">
        <v>116</v>
      </c>
      <c r="F64" t="s">
        <v>117</v>
      </c>
      <c r="G64" t="s">
        <v>118</v>
      </c>
      <c r="H64" t="s">
        <v>86</v>
      </c>
      <c r="I64" t="s">
        <v>119</v>
      </c>
      <c r="J64">
        <v>3</v>
      </c>
      <c r="K64" t="s">
        <v>120</v>
      </c>
      <c r="L64" t="s">
        <v>37</v>
      </c>
      <c r="M64" t="s">
        <v>38</v>
      </c>
      <c r="N64" t="s">
        <v>73</v>
      </c>
      <c r="O64">
        <v>2005</v>
      </c>
      <c r="P64" t="s">
        <v>126</v>
      </c>
      <c r="Q64">
        <v>51.376277780000002</v>
      </c>
      <c r="R64">
        <v>-121.2630472</v>
      </c>
      <c r="S64" t="s">
        <v>42</v>
      </c>
      <c r="T64" t="s">
        <v>40</v>
      </c>
      <c r="U64">
        <v>10</v>
      </c>
      <c r="V64">
        <v>25</v>
      </c>
      <c r="W64" t="s">
        <v>122</v>
      </c>
      <c r="X64" t="s">
        <v>99</v>
      </c>
      <c r="Y64">
        <v>2.2619047619999999</v>
      </c>
      <c r="Z64">
        <v>4.7857142860000002</v>
      </c>
      <c r="AA64" t="s">
        <v>100</v>
      </c>
      <c r="AB64">
        <v>0.62973760932943978</v>
      </c>
      <c r="AC64">
        <v>0.57725947521866061</v>
      </c>
      <c r="AD64">
        <v>11</v>
      </c>
      <c r="AE64">
        <v>11</v>
      </c>
      <c r="AF64" t="s">
        <v>123</v>
      </c>
      <c r="AG64" t="s">
        <v>124</v>
      </c>
      <c r="AH64">
        <v>22.533333330000001</v>
      </c>
      <c r="AI64">
        <v>-10.233333330000001</v>
      </c>
      <c r="AJ64">
        <v>4.733333333</v>
      </c>
      <c r="AK64">
        <v>32.766666669999999</v>
      </c>
      <c r="AL64" t="s">
        <v>47</v>
      </c>
    </row>
    <row r="65" spans="1:38">
      <c r="A65">
        <v>334</v>
      </c>
      <c r="B65" t="s">
        <v>29</v>
      </c>
      <c r="C65" t="s">
        <v>30</v>
      </c>
      <c r="D65" t="s">
        <v>30</v>
      </c>
      <c r="E65" t="s">
        <v>116</v>
      </c>
      <c r="F65" t="s">
        <v>117</v>
      </c>
      <c r="G65" t="s">
        <v>118</v>
      </c>
      <c r="H65" t="s">
        <v>86</v>
      </c>
      <c r="I65" t="s">
        <v>119</v>
      </c>
      <c r="J65">
        <v>3</v>
      </c>
      <c r="K65" t="s">
        <v>120</v>
      </c>
      <c r="L65" t="s">
        <v>37</v>
      </c>
      <c r="M65" t="s">
        <v>38</v>
      </c>
      <c r="N65" t="s">
        <v>73</v>
      </c>
      <c r="O65">
        <v>2005</v>
      </c>
      <c r="P65" t="s">
        <v>121</v>
      </c>
      <c r="Q65">
        <v>59.403883329999999</v>
      </c>
      <c r="R65">
        <v>-133.57533609999999</v>
      </c>
      <c r="S65" t="s">
        <v>42</v>
      </c>
      <c r="T65" t="s">
        <v>40</v>
      </c>
      <c r="U65">
        <v>20</v>
      </c>
      <c r="V65">
        <v>25</v>
      </c>
      <c r="W65" t="s">
        <v>122</v>
      </c>
      <c r="X65" t="s">
        <v>99</v>
      </c>
      <c r="Y65">
        <v>4.095238095</v>
      </c>
      <c r="Z65">
        <v>8.2857142859999993</v>
      </c>
      <c r="AA65" t="s">
        <v>100</v>
      </c>
      <c r="AB65">
        <v>0.48979591836735015</v>
      </c>
      <c r="AC65">
        <v>0.73469387755102034</v>
      </c>
      <c r="AD65">
        <v>11</v>
      </c>
      <c r="AE65">
        <v>11</v>
      </c>
      <c r="AF65" t="s">
        <v>123</v>
      </c>
      <c r="AG65" t="s">
        <v>124</v>
      </c>
      <c r="AH65">
        <v>16.987500000000001</v>
      </c>
      <c r="AI65">
        <v>-14.012499999999999</v>
      </c>
      <c r="AJ65">
        <v>0.75</v>
      </c>
      <c r="AK65">
        <v>31</v>
      </c>
      <c r="AL65" t="s">
        <v>47</v>
      </c>
    </row>
    <row r="66" spans="1:38">
      <c r="A66">
        <v>335</v>
      </c>
      <c r="B66" t="s">
        <v>29</v>
      </c>
      <c r="C66" t="s">
        <v>30</v>
      </c>
      <c r="D66" t="s">
        <v>30</v>
      </c>
      <c r="E66" t="s">
        <v>116</v>
      </c>
      <c r="F66" t="s">
        <v>117</v>
      </c>
      <c r="G66" t="s">
        <v>118</v>
      </c>
      <c r="H66" t="s">
        <v>86</v>
      </c>
      <c r="I66" t="s">
        <v>119</v>
      </c>
      <c r="J66">
        <v>3</v>
      </c>
      <c r="K66" t="s">
        <v>120</v>
      </c>
      <c r="L66" t="s">
        <v>37</v>
      </c>
      <c r="M66" t="s">
        <v>38</v>
      </c>
      <c r="N66" t="s">
        <v>73</v>
      </c>
      <c r="O66">
        <v>2005</v>
      </c>
      <c r="P66" t="s">
        <v>125</v>
      </c>
      <c r="Q66">
        <v>59.428525</v>
      </c>
      <c r="R66">
        <v>-126.0884222</v>
      </c>
      <c r="S66" t="s">
        <v>42</v>
      </c>
      <c r="T66" t="s">
        <v>40</v>
      </c>
      <c r="U66">
        <v>20</v>
      </c>
      <c r="V66">
        <v>25</v>
      </c>
      <c r="W66" t="s">
        <v>122</v>
      </c>
      <c r="X66" t="s">
        <v>99</v>
      </c>
      <c r="Y66">
        <v>3.5</v>
      </c>
      <c r="Z66">
        <v>6.1190476189999998</v>
      </c>
      <c r="AA66" t="s">
        <v>100</v>
      </c>
      <c r="AB66">
        <v>0.20991253644315</v>
      </c>
      <c r="AC66">
        <v>0.48979591836734038</v>
      </c>
      <c r="AD66">
        <v>11</v>
      </c>
      <c r="AE66">
        <v>11</v>
      </c>
      <c r="AF66" t="s">
        <v>123</v>
      </c>
      <c r="AG66" t="s">
        <v>124</v>
      </c>
      <c r="AH66">
        <v>20.262499999999999</v>
      </c>
      <c r="AI66">
        <v>-19.0625</v>
      </c>
      <c r="AJ66">
        <v>0.4375</v>
      </c>
      <c r="AK66">
        <v>39.325000000000003</v>
      </c>
      <c r="AL66" t="s">
        <v>47</v>
      </c>
    </row>
    <row r="67" spans="1:38">
      <c r="A67">
        <v>336</v>
      </c>
      <c r="B67" t="s">
        <v>29</v>
      </c>
      <c r="C67" t="s">
        <v>30</v>
      </c>
      <c r="D67" t="s">
        <v>30</v>
      </c>
      <c r="E67" t="s">
        <v>116</v>
      </c>
      <c r="F67" t="s">
        <v>117</v>
      </c>
      <c r="G67" t="s">
        <v>118</v>
      </c>
      <c r="H67" t="s">
        <v>86</v>
      </c>
      <c r="I67" t="s">
        <v>119</v>
      </c>
      <c r="J67">
        <v>3</v>
      </c>
      <c r="K67" t="s">
        <v>120</v>
      </c>
      <c r="L67" t="s">
        <v>37</v>
      </c>
      <c r="M67" t="s">
        <v>38</v>
      </c>
      <c r="N67" t="s">
        <v>73</v>
      </c>
      <c r="O67">
        <v>2005</v>
      </c>
      <c r="P67" t="s">
        <v>126</v>
      </c>
      <c r="Q67">
        <v>51.376277780000002</v>
      </c>
      <c r="R67">
        <v>-121.2630472</v>
      </c>
      <c r="S67" t="s">
        <v>42</v>
      </c>
      <c r="T67" t="s">
        <v>40</v>
      </c>
      <c r="U67">
        <v>20</v>
      </c>
      <c r="V67">
        <v>25</v>
      </c>
      <c r="W67" t="s">
        <v>122</v>
      </c>
      <c r="X67" t="s">
        <v>99</v>
      </c>
      <c r="Y67">
        <v>2.4285714289999998</v>
      </c>
      <c r="Z67">
        <v>4.7857142860000002</v>
      </c>
      <c r="AA67" t="s">
        <v>100</v>
      </c>
      <c r="AB67">
        <v>0.40233236151602991</v>
      </c>
      <c r="AC67">
        <v>0.57725947521866061</v>
      </c>
      <c r="AD67">
        <v>11</v>
      </c>
      <c r="AE67">
        <v>11</v>
      </c>
      <c r="AF67" t="s">
        <v>123</v>
      </c>
      <c r="AG67" t="s">
        <v>124</v>
      </c>
      <c r="AH67">
        <v>22.533333330000001</v>
      </c>
      <c r="AI67">
        <v>-10.233333330000001</v>
      </c>
      <c r="AJ67">
        <v>4.733333333</v>
      </c>
      <c r="AK67">
        <v>32.766666669999999</v>
      </c>
      <c r="AL67" t="s">
        <v>47</v>
      </c>
    </row>
    <row r="68" spans="1:38">
      <c r="A68" s="36">
        <v>337</v>
      </c>
      <c r="B68" s="36" t="s">
        <v>29</v>
      </c>
      <c r="C68" s="36" t="s">
        <v>30</v>
      </c>
      <c r="D68" s="36" t="s">
        <v>30</v>
      </c>
      <c r="E68" s="36" t="s">
        <v>116</v>
      </c>
      <c r="F68" s="36" t="s">
        <v>117</v>
      </c>
      <c r="G68" s="36" t="s">
        <v>118</v>
      </c>
      <c r="H68" s="36" t="s">
        <v>86</v>
      </c>
      <c r="I68" s="36" t="s">
        <v>119</v>
      </c>
      <c r="J68" s="36">
        <v>3</v>
      </c>
      <c r="K68" s="36" t="s">
        <v>120</v>
      </c>
      <c r="L68" s="36" t="s">
        <v>37</v>
      </c>
      <c r="M68" s="36" t="s">
        <v>38</v>
      </c>
      <c r="N68" s="36" t="s">
        <v>73</v>
      </c>
      <c r="O68" s="36">
        <v>2005</v>
      </c>
      <c r="P68" s="36" t="s">
        <v>121</v>
      </c>
      <c r="Q68" s="36">
        <v>59.403883329999999</v>
      </c>
      <c r="R68" s="36">
        <v>-133.57533609999999</v>
      </c>
      <c r="S68" s="36" t="s">
        <v>42</v>
      </c>
      <c r="T68" s="36" t="s">
        <v>40</v>
      </c>
      <c r="U68" s="36">
        <v>5</v>
      </c>
      <c r="V68" s="36">
        <v>10</v>
      </c>
      <c r="W68" s="36" t="s">
        <v>122</v>
      </c>
      <c r="X68" s="36" t="s">
        <v>89</v>
      </c>
      <c r="Y68" s="36">
        <v>25.845574389999999</v>
      </c>
      <c r="Z68" s="36">
        <v>26.372881360000001</v>
      </c>
      <c r="AA68" s="36" t="s">
        <v>100</v>
      </c>
      <c r="AB68" s="36">
        <v>0.19999999999999901</v>
      </c>
      <c r="AC68" s="36">
        <v>0.50000000000009948</v>
      </c>
      <c r="AD68" s="36">
        <v>11</v>
      </c>
      <c r="AE68" s="36">
        <v>11</v>
      </c>
      <c r="AF68" s="36" t="s">
        <v>123</v>
      </c>
      <c r="AG68" s="36" t="s">
        <v>124</v>
      </c>
      <c r="AH68" s="36">
        <v>16.987500000000001</v>
      </c>
      <c r="AI68" s="36">
        <v>-14.012499999999999</v>
      </c>
      <c r="AJ68" s="36">
        <v>0.75</v>
      </c>
      <c r="AK68" s="36">
        <v>31</v>
      </c>
      <c r="AL68" s="36" t="s">
        <v>91</v>
      </c>
    </row>
    <row r="69" spans="1:38">
      <c r="A69">
        <v>338</v>
      </c>
      <c r="B69" t="s">
        <v>29</v>
      </c>
      <c r="C69" t="s">
        <v>30</v>
      </c>
      <c r="D69" t="s">
        <v>30</v>
      </c>
      <c r="E69" t="s">
        <v>116</v>
      </c>
      <c r="F69" t="s">
        <v>117</v>
      </c>
      <c r="G69" t="s">
        <v>118</v>
      </c>
      <c r="H69" t="s">
        <v>86</v>
      </c>
      <c r="I69" t="s">
        <v>119</v>
      </c>
      <c r="J69">
        <v>3</v>
      </c>
      <c r="K69" t="s">
        <v>120</v>
      </c>
      <c r="L69" t="s">
        <v>37</v>
      </c>
      <c r="M69" t="s">
        <v>38</v>
      </c>
      <c r="N69" t="s">
        <v>73</v>
      </c>
      <c r="O69">
        <v>2005</v>
      </c>
      <c r="P69" t="s">
        <v>125</v>
      </c>
      <c r="Q69">
        <v>59.428525</v>
      </c>
      <c r="R69">
        <v>-126.0884222</v>
      </c>
      <c r="S69" t="s">
        <v>42</v>
      </c>
      <c r="T69" t="s">
        <v>40</v>
      </c>
      <c r="U69">
        <v>5</v>
      </c>
      <c r="V69">
        <v>10</v>
      </c>
      <c r="W69" t="s">
        <v>122</v>
      </c>
      <c r="X69" t="s">
        <v>89</v>
      </c>
      <c r="Y69">
        <v>26.768361580000001</v>
      </c>
      <c r="Z69">
        <v>27.453860639999998</v>
      </c>
      <c r="AA69" t="s">
        <v>100</v>
      </c>
      <c r="AB69">
        <v>0.16000000000009962</v>
      </c>
      <c r="AC69">
        <v>0.26000000000009749</v>
      </c>
      <c r="AD69">
        <v>11</v>
      </c>
      <c r="AE69">
        <v>11</v>
      </c>
      <c r="AF69" t="s">
        <v>123</v>
      </c>
      <c r="AG69" t="s">
        <v>124</v>
      </c>
      <c r="AH69">
        <v>20.262499999999999</v>
      </c>
      <c r="AI69">
        <v>-19.0625</v>
      </c>
      <c r="AJ69">
        <v>0.4375</v>
      </c>
      <c r="AK69">
        <v>39.325000000000003</v>
      </c>
      <c r="AL69" t="s">
        <v>91</v>
      </c>
    </row>
    <row r="70" spans="1:38">
      <c r="A70">
        <v>339</v>
      </c>
      <c r="B70" t="s">
        <v>29</v>
      </c>
      <c r="C70" t="s">
        <v>30</v>
      </c>
      <c r="D70" t="s">
        <v>30</v>
      </c>
      <c r="E70" t="s">
        <v>116</v>
      </c>
      <c r="F70" t="s">
        <v>117</v>
      </c>
      <c r="G70" t="s">
        <v>118</v>
      </c>
      <c r="H70" t="s">
        <v>86</v>
      </c>
      <c r="I70" t="s">
        <v>119</v>
      </c>
      <c r="J70">
        <v>3</v>
      </c>
      <c r="K70" t="s">
        <v>120</v>
      </c>
      <c r="L70" t="s">
        <v>37</v>
      </c>
      <c r="M70" t="s">
        <v>38</v>
      </c>
      <c r="N70" t="s">
        <v>73</v>
      </c>
      <c r="O70">
        <v>2005</v>
      </c>
      <c r="P70" t="s">
        <v>126</v>
      </c>
      <c r="Q70">
        <v>51.376277780000002</v>
      </c>
      <c r="R70">
        <v>-121.2630472</v>
      </c>
      <c r="S70" t="s">
        <v>42</v>
      </c>
      <c r="T70" t="s">
        <v>40</v>
      </c>
      <c r="U70">
        <v>5</v>
      </c>
      <c r="V70">
        <v>10</v>
      </c>
      <c r="W70" t="s">
        <v>122</v>
      </c>
      <c r="X70" t="s">
        <v>89</v>
      </c>
      <c r="Y70">
        <v>26.161958569999999</v>
      </c>
      <c r="Z70">
        <v>26.188323919999998</v>
      </c>
      <c r="AA70" t="s">
        <v>100</v>
      </c>
      <c r="AB70">
        <v>0.15999999999990067</v>
      </c>
      <c r="AC70">
        <v>0.16000000000000014</v>
      </c>
      <c r="AD70">
        <v>11</v>
      </c>
      <c r="AE70">
        <v>11</v>
      </c>
      <c r="AF70" t="s">
        <v>123</v>
      </c>
      <c r="AG70" t="s">
        <v>124</v>
      </c>
      <c r="AH70">
        <v>22.533333330000001</v>
      </c>
      <c r="AI70">
        <v>-10.233333330000001</v>
      </c>
      <c r="AJ70">
        <v>4.733333333</v>
      </c>
      <c r="AK70">
        <v>32.766666669999999</v>
      </c>
      <c r="AL70" t="s">
        <v>91</v>
      </c>
    </row>
    <row r="71" spans="1:38">
      <c r="A71">
        <v>343</v>
      </c>
      <c r="B71" t="s">
        <v>29</v>
      </c>
      <c r="C71" t="s">
        <v>30</v>
      </c>
      <c r="D71" t="s">
        <v>30</v>
      </c>
      <c r="E71" t="s">
        <v>116</v>
      </c>
      <c r="F71" t="s">
        <v>117</v>
      </c>
      <c r="G71" t="s">
        <v>118</v>
      </c>
      <c r="H71" t="s">
        <v>86</v>
      </c>
      <c r="I71" t="s">
        <v>119</v>
      </c>
      <c r="J71">
        <v>3</v>
      </c>
      <c r="K71" t="s">
        <v>120</v>
      </c>
      <c r="L71" t="s">
        <v>37</v>
      </c>
      <c r="M71" t="s">
        <v>38</v>
      </c>
      <c r="N71" t="s">
        <v>73</v>
      </c>
      <c r="O71">
        <v>2005</v>
      </c>
      <c r="P71" t="s">
        <v>121</v>
      </c>
      <c r="Q71">
        <v>59.403883329999999</v>
      </c>
      <c r="R71">
        <v>-133.57533609999999</v>
      </c>
      <c r="S71" t="s">
        <v>42</v>
      </c>
      <c r="T71" t="s">
        <v>40</v>
      </c>
      <c r="U71">
        <v>5</v>
      </c>
      <c r="V71">
        <v>20</v>
      </c>
      <c r="W71" t="s">
        <v>122</v>
      </c>
      <c r="X71" t="s">
        <v>89</v>
      </c>
      <c r="Y71">
        <v>25.845574389999999</v>
      </c>
      <c r="Z71">
        <v>32.146892659999999</v>
      </c>
      <c r="AA71" t="s">
        <v>100</v>
      </c>
      <c r="AB71">
        <v>0.19999999999999901</v>
      </c>
      <c r="AC71">
        <v>0.25999999999989853</v>
      </c>
      <c r="AD71">
        <v>11</v>
      </c>
      <c r="AE71">
        <v>11</v>
      </c>
      <c r="AF71" t="s">
        <v>123</v>
      </c>
      <c r="AG71" t="s">
        <v>124</v>
      </c>
      <c r="AH71">
        <v>16.987500000000001</v>
      </c>
      <c r="AI71">
        <v>-14.012499999999999</v>
      </c>
      <c r="AJ71">
        <v>0.75</v>
      </c>
      <c r="AK71">
        <v>31</v>
      </c>
      <c r="AL71" t="s">
        <v>91</v>
      </c>
    </row>
    <row r="72" spans="1:38">
      <c r="A72">
        <v>344</v>
      </c>
      <c r="B72" t="s">
        <v>29</v>
      </c>
      <c r="C72" t="s">
        <v>30</v>
      </c>
      <c r="D72" t="s">
        <v>30</v>
      </c>
      <c r="E72" t="s">
        <v>116</v>
      </c>
      <c r="F72" t="s">
        <v>117</v>
      </c>
      <c r="G72" t="s">
        <v>118</v>
      </c>
      <c r="H72" t="s">
        <v>86</v>
      </c>
      <c r="I72" t="s">
        <v>119</v>
      </c>
      <c r="J72">
        <v>3</v>
      </c>
      <c r="K72" t="s">
        <v>120</v>
      </c>
      <c r="L72" t="s">
        <v>37</v>
      </c>
      <c r="M72" t="s">
        <v>38</v>
      </c>
      <c r="N72" t="s">
        <v>73</v>
      </c>
      <c r="O72">
        <v>2005</v>
      </c>
      <c r="P72" t="s">
        <v>125</v>
      </c>
      <c r="Q72">
        <v>59.428525</v>
      </c>
      <c r="R72">
        <v>-126.0884222</v>
      </c>
      <c r="S72" t="s">
        <v>42</v>
      </c>
      <c r="T72" t="s">
        <v>40</v>
      </c>
      <c r="U72">
        <v>5</v>
      </c>
      <c r="V72">
        <v>20</v>
      </c>
      <c r="W72" t="s">
        <v>122</v>
      </c>
      <c r="X72" t="s">
        <v>89</v>
      </c>
      <c r="Y72">
        <v>26.768361580000001</v>
      </c>
      <c r="Z72">
        <v>32.2787194</v>
      </c>
      <c r="AA72" t="s">
        <v>100</v>
      </c>
      <c r="AB72">
        <v>0.16000000000009962</v>
      </c>
      <c r="AC72">
        <v>0.24</v>
      </c>
      <c r="AD72">
        <v>11</v>
      </c>
      <c r="AE72">
        <v>11</v>
      </c>
      <c r="AF72" t="s">
        <v>123</v>
      </c>
      <c r="AG72" t="s">
        <v>124</v>
      </c>
      <c r="AH72">
        <v>20.262499999999999</v>
      </c>
      <c r="AI72">
        <v>-19.0625</v>
      </c>
      <c r="AJ72">
        <v>0.4375</v>
      </c>
      <c r="AK72">
        <v>39.325000000000003</v>
      </c>
      <c r="AL72" t="s">
        <v>91</v>
      </c>
    </row>
    <row r="73" spans="1:38">
      <c r="A73">
        <v>345</v>
      </c>
      <c r="B73" t="s">
        <v>29</v>
      </c>
      <c r="C73" t="s">
        <v>30</v>
      </c>
      <c r="D73" t="s">
        <v>30</v>
      </c>
      <c r="E73" t="s">
        <v>116</v>
      </c>
      <c r="F73" t="s">
        <v>117</v>
      </c>
      <c r="G73" t="s">
        <v>118</v>
      </c>
      <c r="H73" t="s">
        <v>86</v>
      </c>
      <c r="I73" t="s">
        <v>119</v>
      </c>
      <c r="J73">
        <v>3</v>
      </c>
      <c r="K73" t="s">
        <v>120</v>
      </c>
      <c r="L73" t="s">
        <v>37</v>
      </c>
      <c r="M73" t="s">
        <v>38</v>
      </c>
      <c r="N73" t="s">
        <v>73</v>
      </c>
      <c r="O73">
        <v>2005</v>
      </c>
      <c r="P73" t="s">
        <v>126</v>
      </c>
      <c r="Q73">
        <v>51.376277780000002</v>
      </c>
      <c r="R73">
        <v>-121.2630472</v>
      </c>
      <c r="S73" t="s">
        <v>42</v>
      </c>
      <c r="T73" t="s">
        <v>40</v>
      </c>
      <c r="U73">
        <v>5</v>
      </c>
      <c r="V73">
        <v>20</v>
      </c>
      <c r="W73" t="s">
        <v>122</v>
      </c>
      <c r="X73" t="s">
        <v>89</v>
      </c>
      <c r="Y73">
        <v>26.161958569999999</v>
      </c>
      <c r="Z73">
        <v>32.041431260000003</v>
      </c>
      <c r="AA73" t="s">
        <v>100</v>
      </c>
      <c r="AB73">
        <v>0.15999999999990067</v>
      </c>
      <c r="AC73">
        <v>0.21999999999999886</v>
      </c>
      <c r="AD73">
        <v>11</v>
      </c>
      <c r="AE73">
        <v>11</v>
      </c>
      <c r="AF73" t="s">
        <v>123</v>
      </c>
      <c r="AG73" t="s">
        <v>124</v>
      </c>
      <c r="AH73">
        <v>22.533333330000001</v>
      </c>
      <c r="AI73">
        <v>-10.233333330000001</v>
      </c>
      <c r="AJ73">
        <v>4.733333333</v>
      </c>
      <c r="AK73">
        <v>32.766666669999999</v>
      </c>
      <c r="AL73" t="s">
        <v>91</v>
      </c>
    </row>
    <row r="74" spans="1:38">
      <c r="A74">
        <v>346</v>
      </c>
      <c r="B74" t="s">
        <v>29</v>
      </c>
      <c r="C74" t="s">
        <v>30</v>
      </c>
      <c r="D74" t="s">
        <v>30</v>
      </c>
      <c r="E74" t="s">
        <v>116</v>
      </c>
      <c r="F74" t="s">
        <v>117</v>
      </c>
      <c r="G74" t="s">
        <v>118</v>
      </c>
      <c r="H74" t="s">
        <v>86</v>
      </c>
      <c r="I74" t="s">
        <v>119</v>
      </c>
      <c r="J74">
        <v>3</v>
      </c>
      <c r="K74" t="s">
        <v>120</v>
      </c>
      <c r="L74" t="s">
        <v>37</v>
      </c>
      <c r="M74" t="s">
        <v>38</v>
      </c>
      <c r="N74" t="s">
        <v>73</v>
      </c>
      <c r="O74">
        <v>2005</v>
      </c>
      <c r="P74" t="s">
        <v>121</v>
      </c>
      <c r="Q74">
        <v>59.403883329999999</v>
      </c>
      <c r="R74">
        <v>-133.57533609999999</v>
      </c>
      <c r="S74" t="s">
        <v>42</v>
      </c>
      <c r="T74" t="s">
        <v>40</v>
      </c>
      <c r="U74">
        <v>5</v>
      </c>
      <c r="V74">
        <v>25</v>
      </c>
      <c r="W74" t="s">
        <v>122</v>
      </c>
      <c r="X74" t="s">
        <v>89</v>
      </c>
      <c r="Y74">
        <v>25.845574389999999</v>
      </c>
      <c r="Z74">
        <v>35.706214690000003</v>
      </c>
      <c r="AA74" t="s">
        <v>100</v>
      </c>
      <c r="AB74">
        <v>0.19999999999999901</v>
      </c>
      <c r="AC74">
        <v>0.34000000000000341</v>
      </c>
      <c r="AD74">
        <v>11</v>
      </c>
      <c r="AE74">
        <v>11</v>
      </c>
      <c r="AF74" t="s">
        <v>123</v>
      </c>
      <c r="AG74" t="s">
        <v>124</v>
      </c>
      <c r="AH74">
        <v>16.987500000000001</v>
      </c>
      <c r="AI74">
        <v>-14.012499999999999</v>
      </c>
      <c r="AJ74">
        <v>0.75</v>
      </c>
      <c r="AK74">
        <v>31</v>
      </c>
      <c r="AL74" t="s">
        <v>91</v>
      </c>
    </row>
    <row r="75" spans="1:38">
      <c r="A75">
        <v>347</v>
      </c>
      <c r="B75" t="s">
        <v>29</v>
      </c>
      <c r="C75" t="s">
        <v>30</v>
      </c>
      <c r="D75" t="s">
        <v>30</v>
      </c>
      <c r="E75" t="s">
        <v>116</v>
      </c>
      <c r="F75" t="s">
        <v>117</v>
      </c>
      <c r="G75" t="s">
        <v>118</v>
      </c>
      <c r="H75" t="s">
        <v>86</v>
      </c>
      <c r="I75" t="s">
        <v>119</v>
      </c>
      <c r="J75">
        <v>3</v>
      </c>
      <c r="K75" t="s">
        <v>120</v>
      </c>
      <c r="L75" t="s">
        <v>37</v>
      </c>
      <c r="M75" t="s">
        <v>38</v>
      </c>
      <c r="N75" t="s">
        <v>73</v>
      </c>
      <c r="O75">
        <v>2005</v>
      </c>
      <c r="P75" t="s">
        <v>125</v>
      </c>
      <c r="Q75">
        <v>59.428525</v>
      </c>
      <c r="R75">
        <v>-126.0884222</v>
      </c>
      <c r="S75" t="s">
        <v>42</v>
      </c>
      <c r="T75" t="s">
        <v>40</v>
      </c>
      <c r="U75">
        <v>5</v>
      </c>
      <c r="V75">
        <v>25</v>
      </c>
      <c r="W75" t="s">
        <v>122</v>
      </c>
      <c r="X75" t="s">
        <v>89</v>
      </c>
      <c r="Y75">
        <v>26.768361580000001</v>
      </c>
      <c r="Z75">
        <v>35.943502819999999</v>
      </c>
      <c r="AA75" t="s">
        <v>100</v>
      </c>
      <c r="AB75">
        <v>0.16000000000009962</v>
      </c>
      <c r="AC75">
        <v>0.15999999999999659</v>
      </c>
      <c r="AD75">
        <v>11</v>
      </c>
      <c r="AE75">
        <v>11</v>
      </c>
      <c r="AF75" t="s">
        <v>123</v>
      </c>
      <c r="AG75" t="s">
        <v>124</v>
      </c>
      <c r="AH75">
        <v>20.262499999999999</v>
      </c>
      <c r="AI75">
        <v>-19.0625</v>
      </c>
      <c r="AJ75">
        <v>0.4375</v>
      </c>
      <c r="AK75">
        <v>39.325000000000003</v>
      </c>
      <c r="AL75" t="s">
        <v>91</v>
      </c>
    </row>
    <row r="76" spans="1:38">
      <c r="A76">
        <v>348</v>
      </c>
      <c r="B76" t="s">
        <v>29</v>
      </c>
      <c r="C76" t="s">
        <v>30</v>
      </c>
      <c r="D76" t="s">
        <v>30</v>
      </c>
      <c r="E76" t="s">
        <v>116</v>
      </c>
      <c r="F76" t="s">
        <v>117</v>
      </c>
      <c r="G76" t="s">
        <v>118</v>
      </c>
      <c r="H76" t="s">
        <v>86</v>
      </c>
      <c r="I76" t="s">
        <v>119</v>
      </c>
      <c r="J76">
        <v>3</v>
      </c>
      <c r="K76" t="s">
        <v>120</v>
      </c>
      <c r="L76" t="s">
        <v>37</v>
      </c>
      <c r="M76" t="s">
        <v>38</v>
      </c>
      <c r="N76" t="s">
        <v>73</v>
      </c>
      <c r="O76">
        <v>2005</v>
      </c>
      <c r="P76" t="s">
        <v>126</v>
      </c>
      <c r="Q76">
        <v>51.376277780000002</v>
      </c>
      <c r="R76">
        <v>-121.2630472</v>
      </c>
      <c r="S76" t="s">
        <v>42</v>
      </c>
      <c r="T76" t="s">
        <v>40</v>
      </c>
      <c r="U76">
        <v>5</v>
      </c>
      <c r="V76">
        <v>25</v>
      </c>
      <c r="W76" t="s">
        <v>122</v>
      </c>
      <c r="X76" t="s">
        <v>89</v>
      </c>
      <c r="Y76">
        <v>26.161958569999999</v>
      </c>
      <c r="Z76">
        <v>35.416195860000002</v>
      </c>
      <c r="AA76" t="s">
        <v>100</v>
      </c>
      <c r="AB76">
        <v>0.15999999999990067</v>
      </c>
      <c r="AC76">
        <v>0.12000000000000455</v>
      </c>
      <c r="AD76">
        <v>11</v>
      </c>
      <c r="AE76">
        <v>11</v>
      </c>
      <c r="AF76" t="s">
        <v>123</v>
      </c>
      <c r="AG76" t="s">
        <v>124</v>
      </c>
      <c r="AH76">
        <v>22.533333330000001</v>
      </c>
      <c r="AI76">
        <v>-10.233333330000001</v>
      </c>
      <c r="AJ76">
        <v>4.733333333</v>
      </c>
      <c r="AK76">
        <v>32.766666669999999</v>
      </c>
      <c r="AL76" t="s">
        <v>91</v>
      </c>
    </row>
    <row r="77" spans="1:38">
      <c r="A77">
        <v>346</v>
      </c>
      <c r="B77" t="s">
        <v>29</v>
      </c>
      <c r="C77" t="s">
        <v>30</v>
      </c>
      <c r="D77" t="s">
        <v>30</v>
      </c>
      <c r="E77" t="s">
        <v>116</v>
      </c>
      <c r="F77" t="s">
        <v>117</v>
      </c>
      <c r="G77" t="s">
        <v>118</v>
      </c>
      <c r="H77" t="s">
        <v>86</v>
      </c>
      <c r="I77" t="s">
        <v>119</v>
      </c>
      <c r="J77">
        <v>3</v>
      </c>
      <c r="K77" t="s">
        <v>120</v>
      </c>
      <c r="L77" t="s">
        <v>37</v>
      </c>
      <c r="M77" t="s">
        <v>38</v>
      </c>
      <c r="N77" t="s">
        <v>73</v>
      </c>
      <c r="O77">
        <v>2005</v>
      </c>
      <c r="P77" t="s">
        <v>121</v>
      </c>
      <c r="Q77">
        <v>59.403883329999999</v>
      </c>
      <c r="R77">
        <v>-133.57533609999999</v>
      </c>
      <c r="S77" t="s">
        <v>42</v>
      </c>
      <c r="T77" t="s">
        <v>40</v>
      </c>
      <c r="U77">
        <v>10</v>
      </c>
      <c r="V77">
        <v>20</v>
      </c>
      <c r="W77" t="s">
        <v>122</v>
      </c>
      <c r="X77" t="s">
        <v>89</v>
      </c>
      <c r="Y77">
        <v>26.372881360000001</v>
      </c>
      <c r="Z77">
        <v>32.146892659999999</v>
      </c>
      <c r="AA77" t="s">
        <v>100</v>
      </c>
      <c r="AB77">
        <v>0.50000000000009948</v>
      </c>
      <c r="AC77">
        <v>0.25999999999989853</v>
      </c>
      <c r="AD77">
        <v>11</v>
      </c>
      <c r="AE77">
        <v>11</v>
      </c>
      <c r="AF77" t="s">
        <v>123</v>
      </c>
      <c r="AG77" t="s">
        <v>124</v>
      </c>
      <c r="AH77">
        <v>16.987500000000001</v>
      </c>
      <c r="AI77">
        <v>-14.012499999999999</v>
      </c>
      <c r="AJ77">
        <v>0.75</v>
      </c>
      <c r="AK77">
        <v>31</v>
      </c>
      <c r="AL77" t="s">
        <v>91</v>
      </c>
    </row>
    <row r="78" spans="1:38">
      <c r="A78">
        <v>347</v>
      </c>
      <c r="B78" t="s">
        <v>29</v>
      </c>
      <c r="C78" t="s">
        <v>30</v>
      </c>
      <c r="D78" t="s">
        <v>30</v>
      </c>
      <c r="E78" t="s">
        <v>116</v>
      </c>
      <c r="F78" t="s">
        <v>117</v>
      </c>
      <c r="G78" t="s">
        <v>118</v>
      </c>
      <c r="H78" t="s">
        <v>86</v>
      </c>
      <c r="I78" t="s">
        <v>119</v>
      </c>
      <c r="J78">
        <v>3</v>
      </c>
      <c r="K78" t="s">
        <v>120</v>
      </c>
      <c r="L78" t="s">
        <v>37</v>
      </c>
      <c r="M78" t="s">
        <v>38</v>
      </c>
      <c r="N78" t="s">
        <v>73</v>
      </c>
      <c r="O78">
        <v>2005</v>
      </c>
      <c r="P78" t="s">
        <v>125</v>
      </c>
      <c r="Q78">
        <v>59.428525</v>
      </c>
      <c r="R78">
        <v>-126.0884222</v>
      </c>
      <c r="S78" t="s">
        <v>42</v>
      </c>
      <c r="T78" t="s">
        <v>40</v>
      </c>
      <c r="U78">
        <v>10</v>
      </c>
      <c r="V78">
        <v>20</v>
      </c>
      <c r="W78" t="s">
        <v>122</v>
      </c>
      <c r="X78" t="s">
        <v>89</v>
      </c>
      <c r="Y78">
        <v>27.453860639999998</v>
      </c>
      <c r="Z78">
        <v>32.2787194</v>
      </c>
      <c r="AA78" t="s">
        <v>100</v>
      </c>
      <c r="AB78">
        <v>0.26000000000009749</v>
      </c>
      <c r="AC78" s="2">
        <v>0.24</v>
      </c>
      <c r="AD78">
        <v>11</v>
      </c>
      <c r="AE78">
        <v>11</v>
      </c>
      <c r="AF78" t="s">
        <v>123</v>
      </c>
      <c r="AG78" t="s">
        <v>124</v>
      </c>
      <c r="AH78">
        <v>20.262499999999999</v>
      </c>
      <c r="AI78">
        <v>-19.0625</v>
      </c>
      <c r="AJ78">
        <v>0.4375</v>
      </c>
      <c r="AK78">
        <v>39.325000000000003</v>
      </c>
      <c r="AL78" t="s">
        <v>91</v>
      </c>
    </row>
    <row r="79" spans="1:38">
      <c r="A79">
        <v>348</v>
      </c>
      <c r="B79" t="s">
        <v>29</v>
      </c>
      <c r="C79" t="s">
        <v>30</v>
      </c>
      <c r="D79" t="s">
        <v>30</v>
      </c>
      <c r="E79" t="s">
        <v>116</v>
      </c>
      <c r="F79" t="s">
        <v>117</v>
      </c>
      <c r="G79" t="s">
        <v>118</v>
      </c>
      <c r="H79" t="s">
        <v>86</v>
      </c>
      <c r="I79" t="s">
        <v>119</v>
      </c>
      <c r="J79">
        <v>3</v>
      </c>
      <c r="K79" t="s">
        <v>120</v>
      </c>
      <c r="L79" t="s">
        <v>37</v>
      </c>
      <c r="M79" t="s">
        <v>38</v>
      </c>
      <c r="N79" t="s">
        <v>73</v>
      </c>
      <c r="O79">
        <v>2005</v>
      </c>
      <c r="P79" t="s">
        <v>126</v>
      </c>
      <c r="Q79">
        <v>51.376277780000002</v>
      </c>
      <c r="R79">
        <v>-121.2630472</v>
      </c>
      <c r="S79" t="s">
        <v>42</v>
      </c>
      <c r="T79" t="s">
        <v>40</v>
      </c>
      <c r="U79">
        <v>10</v>
      </c>
      <c r="V79">
        <v>20</v>
      </c>
      <c r="W79" t="s">
        <v>122</v>
      </c>
      <c r="X79" t="s">
        <v>89</v>
      </c>
      <c r="Y79">
        <v>26.188323919999998</v>
      </c>
      <c r="Z79">
        <v>32.041431260000003</v>
      </c>
      <c r="AA79" t="s">
        <v>100</v>
      </c>
      <c r="AB79">
        <v>0.16000000000000014</v>
      </c>
      <c r="AC79">
        <v>0.21999999999999886</v>
      </c>
      <c r="AD79">
        <v>11</v>
      </c>
      <c r="AE79">
        <v>11</v>
      </c>
      <c r="AF79" t="s">
        <v>123</v>
      </c>
      <c r="AG79" t="s">
        <v>124</v>
      </c>
      <c r="AH79">
        <v>22.533333330000001</v>
      </c>
      <c r="AI79">
        <v>-10.233333330000001</v>
      </c>
      <c r="AJ79">
        <v>4.733333333</v>
      </c>
      <c r="AK79">
        <v>32.766666669999999</v>
      </c>
      <c r="AL79" t="s">
        <v>91</v>
      </c>
    </row>
    <row r="80" spans="1:38">
      <c r="A80">
        <v>346</v>
      </c>
      <c r="B80" t="s">
        <v>29</v>
      </c>
      <c r="C80" t="s">
        <v>30</v>
      </c>
      <c r="D80" t="s">
        <v>30</v>
      </c>
      <c r="E80" t="s">
        <v>116</v>
      </c>
      <c r="F80" t="s">
        <v>117</v>
      </c>
      <c r="G80" t="s">
        <v>118</v>
      </c>
      <c r="H80" t="s">
        <v>86</v>
      </c>
      <c r="I80" t="s">
        <v>119</v>
      </c>
      <c r="J80">
        <v>3</v>
      </c>
      <c r="K80" t="s">
        <v>120</v>
      </c>
      <c r="L80" t="s">
        <v>37</v>
      </c>
      <c r="M80" t="s">
        <v>38</v>
      </c>
      <c r="N80" t="s">
        <v>73</v>
      </c>
      <c r="O80">
        <v>2005</v>
      </c>
      <c r="P80" t="s">
        <v>121</v>
      </c>
      <c r="Q80">
        <v>59.403883329999999</v>
      </c>
      <c r="R80">
        <v>-133.57533609999999</v>
      </c>
      <c r="S80" t="s">
        <v>42</v>
      </c>
      <c r="T80" t="s">
        <v>40</v>
      </c>
      <c r="U80">
        <v>10</v>
      </c>
      <c r="V80">
        <v>25</v>
      </c>
      <c r="W80" t="s">
        <v>122</v>
      </c>
      <c r="X80" t="s">
        <v>89</v>
      </c>
      <c r="Y80">
        <v>26.372881360000001</v>
      </c>
      <c r="Z80">
        <v>35.706214690000003</v>
      </c>
      <c r="AA80" t="s">
        <v>100</v>
      </c>
      <c r="AB80">
        <v>0.50000000000009948</v>
      </c>
      <c r="AC80">
        <v>0.34000000000000341</v>
      </c>
      <c r="AD80">
        <v>11</v>
      </c>
      <c r="AE80">
        <v>11</v>
      </c>
      <c r="AF80" t="s">
        <v>123</v>
      </c>
      <c r="AG80" t="s">
        <v>124</v>
      </c>
      <c r="AH80">
        <v>16.987500000000001</v>
      </c>
      <c r="AI80">
        <v>-14.012499999999999</v>
      </c>
      <c r="AJ80">
        <v>0.75</v>
      </c>
      <c r="AK80">
        <v>31</v>
      </c>
      <c r="AL80" t="s">
        <v>91</v>
      </c>
    </row>
    <row r="81" spans="1:38">
      <c r="A81">
        <v>347</v>
      </c>
      <c r="B81" t="s">
        <v>29</v>
      </c>
      <c r="C81" t="s">
        <v>30</v>
      </c>
      <c r="D81" t="s">
        <v>30</v>
      </c>
      <c r="E81" t="s">
        <v>116</v>
      </c>
      <c r="F81" t="s">
        <v>117</v>
      </c>
      <c r="G81" t="s">
        <v>118</v>
      </c>
      <c r="H81" t="s">
        <v>86</v>
      </c>
      <c r="I81" t="s">
        <v>119</v>
      </c>
      <c r="J81">
        <v>3</v>
      </c>
      <c r="K81" t="s">
        <v>120</v>
      </c>
      <c r="L81" t="s">
        <v>37</v>
      </c>
      <c r="M81" t="s">
        <v>38</v>
      </c>
      <c r="N81" t="s">
        <v>73</v>
      </c>
      <c r="O81">
        <v>2005</v>
      </c>
      <c r="P81" t="s">
        <v>125</v>
      </c>
      <c r="Q81">
        <v>59.428525</v>
      </c>
      <c r="R81">
        <v>-126.0884222</v>
      </c>
      <c r="S81" t="s">
        <v>42</v>
      </c>
      <c r="T81" t="s">
        <v>40</v>
      </c>
      <c r="U81">
        <v>10</v>
      </c>
      <c r="V81">
        <v>25</v>
      </c>
      <c r="W81" t="s">
        <v>122</v>
      </c>
      <c r="X81" t="s">
        <v>89</v>
      </c>
      <c r="Y81">
        <v>27.453860639999998</v>
      </c>
      <c r="Z81">
        <v>35.943502819999999</v>
      </c>
      <c r="AA81" t="s">
        <v>100</v>
      </c>
      <c r="AB81">
        <v>0.26000000000009749</v>
      </c>
      <c r="AC81">
        <v>0.15999999999999659</v>
      </c>
      <c r="AD81">
        <v>11</v>
      </c>
      <c r="AE81">
        <v>11</v>
      </c>
      <c r="AF81" t="s">
        <v>123</v>
      </c>
      <c r="AG81" t="s">
        <v>124</v>
      </c>
      <c r="AH81">
        <v>20.262499999999999</v>
      </c>
      <c r="AI81">
        <v>-19.0625</v>
      </c>
      <c r="AJ81">
        <v>0.4375</v>
      </c>
      <c r="AK81">
        <v>39.325000000000003</v>
      </c>
      <c r="AL81" t="s">
        <v>91</v>
      </c>
    </row>
    <row r="82" spans="1:38">
      <c r="A82">
        <v>348</v>
      </c>
      <c r="B82" t="s">
        <v>29</v>
      </c>
      <c r="C82" t="s">
        <v>30</v>
      </c>
      <c r="D82" t="s">
        <v>30</v>
      </c>
      <c r="E82" t="s">
        <v>116</v>
      </c>
      <c r="F82" t="s">
        <v>117</v>
      </c>
      <c r="G82" t="s">
        <v>118</v>
      </c>
      <c r="H82" t="s">
        <v>86</v>
      </c>
      <c r="I82" t="s">
        <v>119</v>
      </c>
      <c r="J82">
        <v>3</v>
      </c>
      <c r="K82" t="s">
        <v>120</v>
      </c>
      <c r="L82" t="s">
        <v>37</v>
      </c>
      <c r="M82" t="s">
        <v>38</v>
      </c>
      <c r="N82" t="s">
        <v>73</v>
      </c>
      <c r="O82">
        <v>2005</v>
      </c>
      <c r="P82" t="s">
        <v>126</v>
      </c>
      <c r="Q82">
        <v>51.376277780000002</v>
      </c>
      <c r="R82">
        <v>-121.2630472</v>
      </c>
      <c r="S82" t="s">
        <v>42</v>
      </c>
      <c r="T82" t="s">
        <v>40</v>
      </c>
      <c r="U82">
        <v>10</v>
      </c>
      <c r="V82">
        <v>25</v>
      </c>
      <c r="W82" t="s">
        <v>122</v>
      </c>
      <c r="X82" t="s">
        <v>89</v>
      </c>
      <c r="Y82">
        <v>26.188323919999998</v>
      </c>
      <c r="Z82">
        <v>35.416195860000002</v>
      </c>
      <c r="AA82" t="s">
        <v>100</v>
      </c>
      <c r="AB82">
        <v>0.16000000000000014</v>
      </c>
      <c r="AC82">
        <v>0.12000000000000455</v>
      </c>
      <c r="AD82">
        <v>11</v>
      </c>
      <c r="AE82">
        <v>11</v>
      </c>
      <c r="AF82" t="s">
        <v>123</v>
      </c>
      <c r="AG82" t="s">
        <v>124</v>
      </c>
      <c r="AH82">
        <v>22.533333330000001</v>
      </c>
      <c r="AI82">
        <v>-10.233333330000001</v>
      </c>
      <c r="AJ82">
        <v>4.733333333</v>
      </c>
      <c r="AK82">
        <v>32.766666669999999</v>
      </c>
      <c r="AL82" t="s">
        <v>91</v>
      </c>
    </row>
    <row r="83" spans="1:38">
      <c r="A83">
        <v>346</v>
      </c>
      <c r="B83" t="s">
        <v>29</v>
      </c>
      <c r="C83" t="s">
        <v>30</v>
      </c>
      <c r="D83" t="s">
        <v>30</v>
      </c>
      <c r="E83" t="s">
        <v>116</v>
      </c>
      <c r="F83" t="s">
        <v>117</v>
      </c>
      <c r="G83" t="s">
        <v>118</v>
      </c>
      <c r="H83" t="s">
        <v>86</v>
      </c>
      <c r="I83" t="s">
        <v>119</v>
      </c>
      <c r="J83">
        <v>3</v>
      </c>
      <c r="K83" t="s">
        <v>120</v>
      </c>
      <c r="L83" t="s">
        <v>37</v>
      </c>
      <c r="M83" t="s">
        <v>38</v>
      </c>
      <c r="N83" t="s">
        <v>73</v>
      </c>
      <c r="O83">
        <v>2005</v>
      </c>
      <c r="P83" t="s">
        <v>121</v>
      </c>
      <c r="Q83">
        <v>59.403883329999999</v>
      </c>
      <c r="R83">
        <v>-133.57533609999999</v>
      </c>
      <c r="S83" t="s">
        <v>42</v>
      </c>
      <c r="T83" t="s">
        <v>40</v>
      </c>
      <c r="U83">
        <v>20</v>
      </c>
      <c r="V83">
        <v>25</v>
      </c>
      <c r="W83" t="s">
        <v>122</v>
      </c>
      <c r="X83" t="s">
        <v>89</v>
      </c>
      <c r="Y83">
        <v>32.146892659999999</v>
      </c>
      <c r="Z83">
        <v>35.706214690000003</v>
      </c>
      <c r="AA83" t="s">
        <v>100</v>
      </c>
      <c r="AB83">
        <v>0.25999999999989853</v>
      </c>
      <c r="AC83">
        <v>0.34000000000000341</v>
      </c>
      <c r="AD83">
        <v>11</v>
      </c>
      <c r="AE83">
        <v>11</v>
      </c>
      <c r="AF83" t="s">
        <v>123</v>
      </c>
      <c r="AG83" t="s">
        <v>124</v>
      </c>
      <c r="AH83">
        <v>16.987500000000001</v>
      </c>
      <c r="AI83">
        <v>-14.012499999999999</v>
      </c>
      <c r="AJ83">
        <v>0.75</v>
      </c>
      <c r="AK83">
        <v>31</v>
      </c>
      <c r="AL83" t="s">
        <v>91</v>
      </c>
    </row>
    <row r="84" spans="1:38">
      <c r="A84">
        <v>347</v>
      </c>
      <c r="B84" t="s">
        <v>29</v>
      </c>
      <c r="C84" t="s">
        <v>30</v>
      </c>
      <c r="D84" t="s">
        <v>30</v>
      </c>
      <c r="E84" t="s">
        <v>116</v>
      </c>
      <c r="F84" t="s">
        <v>117</v>
      </c>
      <c r="G84" t="s">
        <v>118</v>
      </c>
      <c r="H84" t="s">
        <v>86</v>
      </c>
      <c r="I84" t="s">
        <v>119</v>
      </c>
      <c r="J84">
        <v>3</v>
      </c>
      <c r="K84" t="s">
        <v>120</v>
      </c>
      <c r="L84" t="s">
        <v>37</v>
      </c>
      <c r="M84" t="s">
        <v>38</v>
      </c>
      <c r="N84" t="s">
        <v>73</v>
      </c>
      <c r="O84">
        <v>2005</v>
      </c>
      <c r="P84" t="s">
        <v>125</v>
      </c>
      <c r="Q84">
        <v>59.428525</v>
      </c>
      <c r="R84">
        <v>-126.0884222</v>
      </c>
      <c r="S84" t="s">
        <v>42</v>
      </c>
      <c r="T84" t="s">
        <v>40</v>
      </c>
      <c r="U84">
        <v>20</v>
      </c>
      <c r="V84">
        <v>25</v>
      </c>
      <c r="W84" t="s">
        <v>122</v>
      </c>
      <c r="X84" t="s">
        <v>89</v>
      </c>
      <c r="Y84">
        <v>32.2787194</v>
      </c>
      <c r="Z84">
        <v>35.943502819999999</v>
      </c>
      <c r="AA84" t="s">
        <v>100</v>
      </c>
      <c r="AB84" s="2">
        <v>0.24</v>
      </c>
      <c r="AC84">
        <v>0.15999999999999659</v>
      </c>
      <c r="AD84">
        <v>11</v>
      </c>
      <c r="AE84">
        <v>11</v>
      </c>
      <c r="AF84" t="s">
        <v>123</v>
      </c>
      <c r="AG84" t="s">
        <v>124</v>
      </c>
      <c r="AH84">
        <v>20.262499999999999</v>
      </c>
      <c r="AI84">
        <v>-19.0625</v>
      </c>
      <c r="AJ84">
        <v>0.4375</v>
      </c>
      <c r="AK84">
        <v>39.325000000000003</v>
      </c>
      <c r="AL84" t="s">
        <v>91</v>
      </c>
    </row>
    <row r="85" spans="1:38">
      <c r="A85">
        <v>348</v>
      </c>
      <c r="B85" t="s">
        <v>29</v>
      </c>
      <c r="C85" t="s">
        <v>30</v>
      </c>
      <c r="D85" t="s">
        <v>30</v>
      </c>
      <c r="E85" t="s">
        <v>116</v>
      </c>
      <c r="F85" t="s">
        <v>117</v>
      </c>
      <c r="G85" t="s">
        <v>118</v>
      </c>
      <c r="H85" t="s">
        <v>86</v>
      </c>
      <c r="I85" t="s">
        <v>119</v>
      </c>
      <c r="J85">
        <v>3</v>
      </c>
      <c r="K85" t="s">
        <v>120</v>
      </c>
      <c r="L85" t="s">
        <v>37</v>
      </c>
      <c r="M85" t="s">
        <v>38</v>
      </c>
      <c r="N85" t="s">
        <v>73</v>
      </c>
      <c r="O85">
        <v>2005</v>
      </c>
      <c r="P85" t="s">
        <v>126</v>
      </c>
      <c r="Q85">
        <v>51.376277780000002</v>
      </c>
      <c r="R85">
        <v>-121.2630472</v>
      </c>
      <c r="S85" t="s">
        <v>42</v>
      </c>
      <c r="T85" t="s">
        <v>40</v>
      </c>
      <c r="U85">
        <v>20</v>
      </c>
      <c r="V85">
        <v>25</v>
      </c>
      <c r="W85" t="s">
        <v>122</v>
      </c>
      <c r="X85" t="s">
        <v>89</v>
      </c>
      <c r="Y85">
        <v>32.041431260000003</v>
      </c>
      <c r="Z85">
        <v>35.416195860000002</v>
      </c>
      <c r="AA85" t="s">
        <v>100</v>
      </c>
      <c r="AB85">
        <v>0.21999999999999886</v>
      </c>
      <c r="AC85">
        <v>0.12000000000000455</v>
      </c>
      <c r="AD85">
        <v>11</v>
      </c>
      <c r="AE85">
        <v>11</v>
      </c>
      <c r="AF85" t="s">
        <v>123</v>
      </c>
      <c r="AG85" t="s">
        <v>124</v>
      </c>
      <c r="AH85">
        <v>22.533333330000001</v>
      </c>
      <c r="AI85">
        <v>-10.233333330000001</v>
      </c>
      <c r="AJ85">
        <v>4.733333333</v>
      </c>
      <c r="AK85">
        <v>32.766666669999999</v>
      </c>
      <c r="AL85" t="s">
        <v>91</v>
      </c>
    </row>
    <row r="86" spans="1:38">
      <c r="A86">
        <v>1152</v>
      </c>
      <c r="B86" t="s">
        <v>70</v>
      </c>
      <c r="C86" t="s">
        <v>30</v>
      </c>
      <c r="D86" t="s">
        <v>30</v>
      </c>
      <c r="E86" t="s">
        <v>127</v>
      </c>
      <c r="F86" t="s">
        <v>128</v>
      </c>
      <c r="G86" t="s">
        <v>129</v>
      </c>
      <c r="H86" t="s">
        <v>130</v>
      </c>
      <c r="I86" t="s">
        <v>131</v>
      </c>
      <c r="J86">
        <v>3</v>
      </c>
      <c r="K86" t="s">
        <v>36</v>
      </c>
      <c r="L86" t="s">
        <v>37</v>
      </c>
      <c r="M86">
        <v>1</v>
      </c>
      <c r="N86" t="s">
        <v>73</v>
      </c>
      <c r="O86">
        <v>2016</v>
      </c>
      <c r="P86" t="s">
        <v>132</v>
      </c>
      <c r="Q86">
        <v>39.17</v>
      </c>
      <c r="R86">
        <v>-84.567999999999998</v>
      </c>
      <c r="S86" t="s">
        <v>42</v>
      </c>
      <c r="T86" t="s">
        <v>133</v>
      </c>
      <c r="U86">
        <v>21</v>
      </c>
      <c r="V86">
        <v>23</v>
      </c>
      <c r="W86" t="s">
        <v>43</v>
      </c>
      <c r="X86" t="s">
        <v>89</v>
      </c>
      <c r="Y86">
        <v>47.8</v>
      </c>
      <c r="Z86">
        <v>47.2</v>
      </c>
      <c r="AA86" t="s">
        <v>100</v>
      </c>
      <c r="AB86">
        <v>0.374165739</v>
      </c>
      <c r="AC86">
        <v>0.489897949</v>
      </c>
      <c r="AD86">
        <v>5</v>
      </c>
      <c r="AE86">
        <v>5</v>
      </c>
      <c r="AF86" t="s">
        <v>134</v>
      </c>
      <c r="AG86" t="s">
        <v>30</v>
      </c>
      <c r="AH86">
        <v>29.22</v>
      </c>
      <c r="AI86">
        <v>-4.46</v>
      </c>
      <c r="AJ86">
        <v>12.42</v>
      </c>
      <c r="AK86">
        <v>33.68</v>
      </c>
      <c r="AL86" t="s">
        <v>91</v>
      </c>
    </row>
    <row r="87" spans="1:38">
      <c r="A87">
        <v>1153</v>
      </c>
      <c r="B87" t="s">
        <v>70</v>
      </c>
      <c r="C87" t="s">
        <v>30</v>
      </c>
      <c r="D87" t="s">
        <v>30</v>
      </c>
      <c r="E87" t="s">
        <v>127</v>
      </c>
      <c r="F87" t="s">
        <v>128</v>
      </c>
      <c r="G87" t="s">
        <v>129</v>
      </c>
      <c r="H87" t="s">
        <v>130</v>
      </c>
      <c r="I87" t="s">
        <v>131</v>
      </c>
      <c r="J87">
        <v>3</v>
      </c>
      <c r="K87" t="s">
        <v>36</v>
      </c>
      <c r="L87" t="s">
        <v>37</v>
      </c>
      <c r="M87">
        <v>1</v>
      </c>
      <c r="N87" t="s">
        <v>73</v>
      </c>
      <c r="O87">
        <v>2016</v>
      </c>
      <c r="P87" t="s">
        <v>135</v>
      </c>
      <c r="Q87">
        <v>39.142000000000003</v>
      </c>
      <c r="R87">
        <v>-84.525999999999996</v>
      </c>
      <c r="S87" t="s">
        <v>42</v>
      </c>
      <c r="T87" t="s">
        <v>133</v>
      </c>
      <c r="U87">
        <v>21</v>
      </c>
      <c r="V87">
        <v>23</v>
      </c>
      <c r="W87" t="s">
        <v>43</v>
      </c>
      <c r="X87" t="s">
        <v>89</v>
      </c>
      <c r="Y87">
        <v>46.8</v>
      </c>
      <c r="Z87">
        <v>47.8</v>
      </c>
      <c r="AA87" t="s">
        <v>100</v>
      </c>
      <c r="AB87">
        <v>0.374165739</v>
      </c>
      <c r="AC87">
        <v>0.2</v>
      </c>
      <c r="AD87">
        <v>5</v>
      </c>
      <c r="AE87">
        <v>5</v>
      </c>
      <c r="AF87" t="s">
        <v>134</v>
      </c>
      <c r="AG87" t="s">
        <v>30</v>
      </c>
      <c r="AH87">
        <v>29.324999999999999</v>
      </c>
      <c r="AI87">
        <v>-4.3</v>
      </c>
      <c r="AJ87">
        <v>12.525</v>
      </c>
      <c r="AK87">
        <v>33.625</v>
      </c>
      <c r="AL87" t="s">
        <v>91</v>
      </c>
    </row>
    <row r="88" spans="1:38">
      <c r="A88">
        <v>1154</v>
      </c>
      <c r="B88" t="s">
        <v>70</v>
      </c>
      <c r="C88" t="s">
        <v>30</v>
      </c>
      <c r="D88" t="s">
        <v>30</v>
      </c>
      <c r="E88" t="s">
        <v>127</v>
      </c>
      <c r="F88" t="s">
        <v>128</v>
      </c>
      <c r="G88" t="s">
        <v>129</v>
      </c>
      <c r="H88" t="s">
        <v>130</v>
      </c>
      <c r="I88" t="s">
        <v>131</v>
      </c>
      <c r="J88">
        <v>3</v>
      </c>
      <c r="K88" t="s">
        <v>36</v>
      </c>
      <c r="L88" t="s">
        <v>37</v>
      </c>
      <c r="M88">
        <v>1</v>
      </c>
      <c r="N88" t="s">
        <v>73</v>
      </c>
      <c r="O88">
        <v>2016</v>
      </c>
      <c r="P88" t="s">
        <v>136</v>
      </c>
      <c r="Q88">
        <v>41.543999999999997</v>
      </c>
      <c r="R88">
        <v>-81.376000000000005</v>
      </c>
      <c r="S88" t="s">
        <v>42</v>
      </c>
      <c r="T88" t="s">
        <v>133</v>
      </c>
      <c r="U88">
        <v>21</v>
      </c>
      <c r="V88">
        <v>23</v>
      </c>
      <c r="W88" t="s">
        <v>43</v>
      </c>
      <c r="X88" t="s">
        <v>89</v>
      </c>
      <c r="Y88">
        <v>47.2</v>
      </c>
      <c r="Z88">
        <v>47</v>
      </c>
      <c r="AA88" t="s">
        <v>100</v>
      </c>
      <c r="AB88">
        <v>0.374165739</v>
      </c>
      <c r="AC88">
        <v>0</v>
      </c>
      <c r="AD88">
        <v>5</v>
      </c>
      <c r="AE88">
        <v>5</v>
      </c>
      <c r="AF88" t="s">
        <v>134</v>
      </c>
      <c r="AG88" t="s">
        <v>30</v>
      </c>
      <c r="AH88">
        <v>25.78</v>
      </c>
      <c r="AI88">
        <v>-6.04</v>
      </c>
      <c r="AJ88">
        <v>9.56</v>
      </c>
      <c r="AK88">
        <v>31.82</v>
      </c>
      <c r="AL88" t="s">
        <v>91</v>
      </c>
    </row>
    <row r="89" spans="1:38">
      <c r="A89">
        <v>1155</v>
      </c>
      <c r="B89" t="s">
        <v>70</v>
      </c>
      <c r="C89" t="s">
        <v>30</v>
      </c>
      <c r="D89" t="s">
        <v>30</v>
      </c>
      <c r="E89" t="s">
        <v>127</v>
      </c>
      <c r="F89" t="s">
        <v>128</v>
      </c>
      <c r="G89" t="s">
        <v>129</v>
      </c>
      <c r="H89" t="s">
        <v>130</v>
      </c>
      <c r="I89" t="s">
        <v>131</v>
      </c>
      <c r="J89">
        <v>3</v>
      </c>
      <c r="K89" t="s">
        <v>36</v>
      </c>
      <c r="L89" t="s">
        <v>37</v>
      </c>
      <c r="M89">
        <v>1</v>
      </c>
      <c r="N89" t="s">
        <v>73</v>
      </c>
      <c r="O89">
        <v>2016</v>
      </c>
      <c r="P89" t="s">
        <v>137</v>
      </c>
      <c r="Q89">
        <v>41.513333330000002</v>
      </c>
      <c r="R89">
        <v>-81.603333329999998</v>
      </c>
      <c r="S89" t="s">
        <v>42</v>
      </c>
      <c r="T89" t="s">
        <v>133</v>
      </c>
      <c r="U89">
        <v>21</v>
      </c>
      <c r="V89">
        <v>23</v>
      </c>
      <c r="W89" t="s">
        <v>43</v>
      </c>
      <c r="X89" t="s">
        <v>89</v>
      </c>
      <c r="Y89">
        <v>47.5</v>
      </c>
      <c r="Z89">
        <v>47.333333330000002</v>
      </c>
      <c r="AA89" t="s">
        <v>100</v>
      </c>
      <c r="AB89">
        <v>0.5</v>
      </c>
      <c r="AC89">
        <v>0.21081851099999999</v>
      </c>
      <c r="AD89">
        <v>6</v>
      </c>
      <c r="AE89">
        <v>6</v>
      </c>
      <c r="AF89" t="s">
        <v>134</v>
      </c>
      <c r="AG89" t="s">
        <v>30</v>
      </c>
      <c r="AH89">
        <v>26.75</v>
      </c>
      <c r="AI89">
        <v>-5.45</v>
      </c>
      <c r="AJ89">
        <v>10.375</v>
      </c>
      <c r="AK89">
        <v>32.200000000000003</v>
      </c>
      <c r="AL89" t="s">
        <v>91</v>
      </c>
    </row>
    <row r="90" spans="1:38">
      <c r="A90">
        <v>1156</v>
      </c>
      <c r="B90" t="s">
        <v>70</v>
      </c>
      <c r="C90" t="s">
        <v>30</v>
      </c>
      <c r="D90" t="s">
        <v>30</v>
      </c>
      <c r="E90" t="s">
        <v>127</v>
      </c>
      <c r="F90" t="s">
        <v>128</v>
      </c>
      <c r="G90" t="s">
        <v>129</v>
      </c>
      <c r="H90" t="s">
        <v>130</v>
      </c>
      <c r="I90" t="s">
        <v>131</v>
      </c>
      <c r="J90">
        <v>3</v>
      </c>
      <c r="K90" t="s">
        <v>36</v>
      </c>
      <c r="L90" t="s">
        <v>37</v>
      </c>
      <c r="M90">
        <v>1</v>
      </c>
      <c r="N90" t="s">
        <v>73</v>
      </c>
      <c r="O90">
        <v>2016</v>
      </c>
      <c r="P90" t="s">
        <v>138</v>
      </c>
      <c r="Q90">
        <v>35.79666667</v>
      </c>
      <c r="R90">
        <v>-83.943333330000002</v>
      </c>
      <c r="S90" t="s">
        <v>42</v>
      </c>
      <c r="T90" t="s">
        <v>133</v>
      </c>
      <c r="U90">
        <v>21</v>
      </c>
      <c r="V90">
        <v>23</v>
      </c>
      <c r="W90" t="s">
        <v>43</v>
      </c>
      <c r="X90" t="s">
        <v>89</v>
      </c>
      <c r="Y90">
        <v>47.666666669999998</v>
      </c>
      <c r="Z90">
        <v>47.428571429999998</v>
      </c>
      <c r="AA90" t="s">
        <v>100</v>
      </c>
      <c r="AB90">
        <v>0.66666666699999999</v>
      </c>
      <c r="AC90">
        <v>0.297380857</v>
      </c>
      <c r="AD90">
        <v>3</v>
      </c>
      <c r="AE90">
        <v>7</v>
      </c>
      <c r="AF90" t="s">
        <v>134</v>
      </c>
      <c r="AG90" t="s">
        <v>30</v>
      </c>
      <c r="AH90">
        <v>29.64</v>
      </c>
      <c r="AI90">
        <v>-0.14000000000000001</v>
      </c>
      <c r="AJ90">
        <v>15</v>
      </c>
      <c r="AK90">
        <v>29.78</v>
      </c>
      <c r="AL90" t="s">
        <v>91</v>
      </c>
    </row>
    <row r="91" spans="1:38">
      <c r="A91">
        <v>1157</v>
      </c>
      <c r="B91" t="s">
        <v>70</v>
      </c>
      <c r="C91" t="s">
        <v>30</v>
      </c>
      <c r="D91" t="s">
        <v>30</v>
      </c>
      <c r="E91" t="s">
        <v>127</v>
      </c>
      <c r="F91" t="s">
        <v>128</v>
      </c>
      <c r="G91" t="s">
        <v>129</v>
      </c>
      <c r="H91" t="s">
        <v>130</v>
      </c>
      <c r="I91" t="s">
        <v>131</v>
      </c>
      <c r="J91">
        <v>3</v>
      </c>
      <c r="K91" t="s">
        <v>36</v>
      </c>
      <c r="L91" t="s">
        <v>37</v>
      </c>
      <c r="M91">
        <v>1</v>
      </c>
      <c r="N91" t="s">
        <v>73</v>
      </c>
      <c r="O91">
        <v>2016</v>
      </c>
      <c r="P91" t="s">
        <v>139</v>
      </c>
      <c r="Q91">
        <v>35.9</v>
      </c>
      <c r="R91">
        <v>-83.96</v>
      </c>
      <c r="S91" t="s">
        <v>42</v>
      </c>
      <c r="T91" t="s">
        <v>133</v>
      </c>
      <c r="U91">
        <v>21</v>
      </c>
      <c r="V91">
        <v>23</v>
      </c>
      <c r="W91" t="s">
        <v>43</v>
      </c>
      <c r="X91" t="s">
        <v>89</v>
      </c>
      <c r="Y91">
        <v>46.75</v>
      </c>
      <c r="Z91">
        <v>47.4</v>
      </c>
      <c r="AA91" t="s">
        <v>100</v>
      </c>
      <c r="AB91">
        <v>0.25</v>
      </c>
      <c r="AC91">
        <v>0.4</v>
      </c>
      <c r="AD91">
        <v>4</v>
      </c>
      <c r="AE91">
        <v>5</v>
      </c>
      <c r="AF91" t="s">
        <v>134</v>
      </c>
      <c r="AG91" t="s">
        <v>30</v>
      </c>
      <c r="AH91">
        <v>29.675000000000001</v>
      </c>
      <c r="AI91">
        <v>-0.17499999999999999</v>
      </c>
      <c r="AJ91">
        <v>15.025</v>
      </c>
      <c r="AK91">
        <v>29.85</v>
      </c>
      <c r="AL91" t="s">
        <v>91</v>
      </c>
    </row>
    <row r="92" spans="1:38">
      <c r="A92">
        <v>1164</v>
      </c>
      <c r="B92" t="s">
        <v>70</v>
      </c>
      <c r="C92" t="s">
        <v>30</v>
      </c>
      <c r="D92" t="s">
        <v>30</v>
      </c>
      <c r="E92" t="s">
        <v>127</v>
      </c>
      <c r="F92" t="s">
        <v>128</v>
      </c>
      <c r="G92" t="s">
        <v>129</v>
      </c>
      <c r="H92" t="s">
        <v>130</v>
      </c>
      <c r="I92" t="s">
        <v>131</v>
      </c>
      <c r="J92">
        <v>3</v>
      </c>
      <c r="K92" t="s">
        <v>36</v>
      </c>
      <c r="L92" t="s">
        <v>37</v>
      </c>
      <c r="M92">
        <v>1</v>
      </c>
      <c r="N92" t="s">
        <v>73</v>
      </c>
      <c r="O92">
        <v>2016</v>
      </c>
      <c r="P92" t="s">
        <v>132</v>
      </c>
      <c r="Q92">
        <v>39.17</v>
      </c>
      <c r="R92">
        <v>-84.564999999999998</v>
      </c>
      <c r="S92" t="s">
        <v>42</v>
      </c>
      <c r="T92" t="s">
        <v>133</v>
      </c>
      <c r="U92">
        <v>21</v>
      </c>
      <c r="V92">
        <v>25</v>
      </c>
      <c r="W92" t="s">
        <v>43</v>
      </c>
      <c r="X92" t="s">
        <v>89</v>
      </c>
      <c r="Y92">
        <v>47.8</v>
      </c>
      <c r="Z92">
        <v>47.5</v>
      </c>
      <c r="AA92" t="s">
        <v>100</v>
      </c>
      <c r="AB92">
        <v>0.374165739</v>
      </c>
      <c r="AC92">
        <v>0.5</v>
      </c>
      <c r="AD92">
        <v>4</v>
      </c>
      <c r="AE92">
        <v>4</v>
      </c>
      <c r="AF92" t="s">
        <v>134</v>
      </c>
      <c r="AG92" t="s">
        <v>30</v>
      </c>
      <c r="AH92">
        <v>29.24</v>
      </c>
      <c r="AI92">
        <v>-4.4400000000000004</v>
      </c>
      <c r="AJ92">
        <v>12.44</v>
      </c>
      <c r="AK92">
        <v>33.68</v>
      </c>
      <c r="AL92" t="s">
        <v>91</v>
      </c>
    </row>
    <row r="93" spans="1:38">
      <c r="A93">
        <v>1165</v>
      </c>
      <c r="B93" t="s">
        <v>70</v>
      </c>
      <c r="C93" t="s">
        <v>30</v>
      </c>
      <c r="D93" t="s">
        <v>30</v>
      </c>
      <c r="E93" t="s">
        <v>127</v>
      </c>
      <c r="F93" t="s">
        <v>128</v>
      </c>
      <c r="G93" t="s">
        <v>129</v>
      </c>
      <c r="H93" t="s">
        <v>130</v>
      </c>
      <c r="I93" t="s">
        <v>131</v>
      </c>
      <c r="J93">
        <v>3</v>
      </c>
      <c r="K93" t="s">
        <v>36</v>
      </c>
      <c r="L93" t="s">
        <v>37</v>
      </c>
      <c r="M93">
        <v>1</v>
      </c>
      <c r="N93" t="s">
        <v>73</v>
      </c>
      <c r="O93">
        <v>2016</v>
      </c>
      <c r="P93" t="s">
        <v>135</v>
      </c>
      <c r="Q93">
        <v>39.138571429999999</v>
      </c>
      <c r="R93">
        <v>-84.515714290000005</v>
      </c>
      <c r="S93" t="s">
        <v>42</v>
      </c>
      <c r="T93" t="s">
        <v>133</v>
      </c>
      <c r="U93">
        <v>21</v>
      </c>
      <c r="V93">
        <v>25</v>
      </c>
      <c r="W93" t="s">
        <v>43</v>
      </c>
      <c r="X93" t="s">
        <v>89</v>
      </c>
      <c r="Y93">
        <v>46.8</v>
      </c>
      <c r="Z93">
        <v>47.428571429999998</v>
      </c>
      <c r="AA93" t="s">
        <v>100</v>
      </c>
      <c r="AB93">
        <v>0.374165739</v>
      </c>
      <c r="AC93">
        <v>0.297380857</v>
      </c>
      <c r="AD93">
        <v>7</v>
      </c>
      <c r="AE93">
        <v>7</v>
      </c>
      <c r="AF93" t="s">
        <v>134</v>
      </c>
      <c r="AG93" t="s">
        <v>30</v>
      </c>
      <c r="AH93">
        <v>29.24</v>
      </c>
      <c r="AI93">
        <v>-4.3600000000000003</v>
      </c>
      <c r="AJ93">
        <v>12.46</v>
      </c>
      <c r="AK93">
        <v>33.6</v>
      </c>
      <c r="AL93" t="s">
        <v>91</v>
      </c>
    </row>
    <row r="94" spans="1:38">
      <c r="A94">
        <v>1166</v>
      </c>
      <c r="B94" t="s">
        <v>70</v>
      </c>
      <c r="C94" t="s">
        <v>30</v>
      </c>
      <c r="D94" t="s">
        <v>30</v>
      </c>
      <c r="E94" t="s">
        <v>127</v>
      </c>
      <c r="F94" t="s">
        <v>128</v>
      </c>
      <c r="G94" t="s">
        <v>129</v>
      </c>
      <c r="H94" t="s">
        <v>130</v>
      </c>
      <c r="I94" t="s">
        <v>131</v>
      </c>
      <c r="J94">
        <v>3</v>
      </c>
      <c r="K94" t="s">
        <v>36</v>
      </c>
      <c r="L94" t="s">
        <v>37</v>
      </c>
      <c r="M94">
        <v>1</v>
      </c>
      <c r="N94" t="s">
        <v>73</v>
      </c>
      <c r="O94">
        <v>2016</v>
      </c>
      <c r="P94" t="s">
        <v>136</v>
      </c>
      <c r="Q94">
        <v>41.562857139999998</v>
      </c>
      <c r="R94">
        <v>-81.357142859999996</v>
      </c>
      <c r="S94" t="s">
        <v>42</v>
      </c>
      <c r="T94" t="s">
        <v>133</v>
      </c>
      <c r="U94">
        <v>21</v>
      </c>
      <c r="V94">
        <v>25</v>
      </c>
      <c r="W94" t="s">
        <v>43</v>
      </c>
      <c r="X94" t="s">
        <v>89</v>
      </c>
      <c r="Y94">
        <v>47.2</v>
      </c>
      <c r="Z94">
        <v>47.571428570000002</v>
      </c>
      <c r="AA94" t="s">
        <v>100</v>
      </c>
      <c r="AB94">
        <v>0.374165739</v>
      </c>
      <c r="AC94">
        <v>0.297380857</v>
      </c>
      <c r="AD94">
        <v>7</v>
      </c>
      <c r="AE94">
        <v>7</v>
      </c>
      <c r="AF94" t="s">
        <v>134</v>
      </c>
      <c r="AG94" t="s">
        <v>30</v>
      </c>
      <c r="AH94">
        <v>25.76</v>
      </c>
      <c r="AI94">
        <v>-6.04</v>
      </c>
      <c r="AJ94">
        <v>9.56</v>
      </c>
      <c r="AK94">
        <v>31.8</v>
      </c>
      <c r="AL94" t="s">
        <v>91</v>
      </c>
    </row>
    <row r="95" spans="1:38">
      <c r="A95">
        <v>1167</v>
      </c>
      <c r="B95" t="s">
        <v>70</v>
      </c>
      <c r="C95" t="s">
        <v>30</v>
      </c>
      <c r="D95" t="s">
        <v>30</v>
      </c>
      <c r="E95" t="s">
        <v>127</v>
      </c>
      <c r="F95" t="s">
        <v>128</v>
      </c>
      <c r="G95" t="s">
        <v>129</v>
      </c>
      <c r="H95" t="s">
        <v>130</v>
      </c>
      <c r="I95" t="s">
        <v>131</v>
      </c>
      <c r="J95">
        <v>3</v>
      </c>
      <c r="K95" t="s">
        <v>36</v>
      </c>
      <c r="L95" t="s">
        <v>37</v>
      </c>
      <c r="M95">
        <v>1</v>
      </c>
      <c r="N95" t="s">
        <v>73</v>
      </c>
      <c r="O95">
        <v>2016</v>
      </c>
      <c r="P95" t="s">
        <v>137</v>
      </c>
      <c r="Q95">
        <v>41.51</v>
      </c>
      <c r="R95">
        <v>-81.61</v>
      </c>
      <c r="S95" t="s">
        <v>42</v>
      </c>
      <c r="T95" t="s">
        <v>133</v>
      </c>
      <c r="U95">
        <v>21</v>
      </c>
      <c r="V95">
        <v>25</v>
      </c>
      <c r="W95" t="s">
        <v>43</v>
      </c>
      <c r="X95" t="s">
        <v>89</v>
      </c>
      <c r="Y95">
        <v>47.5</v>
      </c>
      <c r="Z95">
        <v>47.555555560000002</v>
      </c>
      <c r="AA95" t="s">
        <v>100</v>
      </c>
      <c r="AB95">
        <v>0.5</v>
      </c>
      <c r="AC95">
        <v>0.29397236799999998</v>
      </c>
      <c r="AD95">
        <v>9</v>
      </c>
      <c r="AE95">
        <v>9</v>
      </c>
      <c r="AF95" t="s">
        <v>134</v>
      </c>
      <c r="AG95" t="s">
        <v>30</v>
      </c>
      <c r="AH95">
        <v>26.76</v>
      </c>
      <c r="AI95">
        <v>-5.46</v>
      </c>
      <c r="AJ95">
        <v>10.38</v>
      </c>
      <c r="AK95">
        <v>32.22</v>
      </c>
      <c r="AL95" t="s">
        <v>91</v>
      </c>
    </row>
    <row r="96" spans="1:38">
      <c r="A96">
        <v>1168</v>
      </c>
      <c r="B96" t="s">
        <v>70</v>
      </c>
      <c r="C96" t="s">
        <v>30</v>
      </c>
      <c r="D96" t="s">
        <v>30</v>
      </c>
      <c r="E96" t="s">
        <v>127</v>
      </c>
      <c r="F96" t="s">
        <v>128</v>
      </c>
      <c r="G96" t="s">
        <v>129</v>
      </c>
      <c r="H96" t="s">
        <v>130</v>
      </c>
      <c r="I96" t="s">
        <v>131</v>
      </c>
      <c r="J96">
        <v>3</v>
      </c>
      <c r="K96" t="s">
        <v>36</v>
      </c>
      <c r="L96" t="s">
        <v>37</v>
      </c>
      <c r="M96">
        <v>1</v>
      </c>
      <c r="N96" t="s">
        <v>73</v>
      </c>
      <c r="O96">
        <v>2016</v>
      </c>
      <c r="P96" t="s">
        <v>138</v>
      </c>
      <c r="Q96">
        <v>35.695</v>
      </c>
      <c r="R96">
        <v>-83.81</v>
      </c>
      <c r="S96" t="s">
        <v>42</v>
      </c>
      <c r="T96" t="s">
        <v>133</v>
      </c>
      <c r="U96">
        <v>21</v>
      </c>
      <c r="V96">
        <v>25</v>
      </c>
      <c r="W96" t="s">
        <v>43</v>
      </c>
      <c r="X96" t="s">
        <v>89</v>
      </c>
      <c r="Y96">
        <v>47.666666669999998</v>
      </c>
      <c r="Z96">
        <v>48</v>
      </c>
      <c r="AA96" t="s">
        <v>100</v>
      </c>
      <c r="AB96">
        <v>0.66666666699999999</v>
      </c>
      <c r="AC96">
        <v>0.40824829000000001</v>
      </c>
      <c r="AD96">
        <v>4</v>
      </c>
      <c r="AE96">
        <v>4</v>
      </c>
      <c r="AF96" t="s">
        <v>134</v>
      </c>
      <c r="AG96" t="s">
        <v>30</v>
      </c>
      <c r="AH96">
        <v>28.8</v>
      </c>
      <c r="AI96">
        <v>-0.82</v>
      </c>
      <c r="AJ96">
        <v>14.2</v>
      </c>
      <c r="AK96">
        <v>29.62</v>
      </c>
      <c r="AL96" t="s">
        <v>91</v>
      </c>
    </row>
    <row r="97" spans="1:38">
      <c r="A97">
        <v>1169</v>
      </c>
      <c r="B97" t="s">
        <v>70</v>
      </c>
      <c r="C97" t="s">
        <v>30</v>
      </c>
      <c r="D97" t="s">
        <v>30</v>
      </c>
      <c r="E97" t="s">
        <v>127</v>
      </c>
      <c r="F97" t="s">
        <v>128</v>
      </c>
      <c r="G97" t="s">
        <v>129</v>
      </c>
      <c r="H97" t="s">
        <v>130</v>
      </c>
      <c r="I97" t="s">
        <v>131</v>
      </c>
      <c r="J97">
        <v>3</v>
      </c>
      <c r="K97" t="s">
        <v>36</v>
      </c>
      <c r="L97" t="s">
        <v>37</v>
      </c>
      <c r="M97">
        <v>1</v>
      </c>
      <c r="N97" t="s">
        <v>73</v>
      </c>
      <c r="O97">
        <v>2016</v>
      </c>
      <c r="P97" t="s">
        <v>139</v>
      </c>
      <c r="Q97">
        <v>35.9</v>
      </c>
      <c r="R97">
        <v>-83.96</v>
      </c>
      <c r="S97" t="s">
        <v>42</v>
      </c>
      <c r="T97" t="s">
        <v>133</v>
      </c>
      <c r="U97">
        <v>21</v>
      </c>
      <c r="V97">
        <v>25</v>
      </c>
      <c r="W97" t="s">
        <v>43</v>
      </c>
      <c r="X97" t="s">
        <v>89</v>
      </c>
      <c r="Y97">
        <v>46.75</v>
      </c>
      <c r="Z97">
        <v>47</v>
      </c>
      <c r="AA97" t="s">
        <v>100</v>
      </c>
      <c r="AB97">
        <v>0.25</v>
      </c>
      <c r="AC97">
        <v>0.31622776600000002</v>
      </c>
      <c r="AD97">
        <v>5</v>
      </c>
      <c r="AE97">
        <v>5</v>
      </c>
      <c r="AF97" t="s">
        <v>134</v>
      </c>
      <c r="AG97" t="s">
        <v>30</v>
      </c>
      <c r="AH97">
        <v>29.675000000000001</v>
      </c>
      <c r="AI97">
        <v>-0.17499999999999999</v>
      </c>
      <c r="AJ97">
        <v>15.025</v>
      </c>
      <c r="AK97">
        <v>29.85</v>
      </c>
      <c r="AL97" t="s">
        <v>91</v>
      </c>
    </row>
    <row r="98" spans="1:38">
      <c r="A98">
        <v>1170</v>
      </c>
      <c r="B98" t="s">
        <v>70</v>
      </c>
      <c r="C98" t="s">
        <v>30</v>
      </c>
      <c r="D98" t="s">
        <v>30</v>
      </c>
      <c r="E98" t="s">
        <v>127</v>
      </c>
      <c r="F98" t="s">
        <v>128</v>
      </c>
      <c r="G98" t="s">
        <v>129</v>
      </c>
      <c r="H98" t="s">
        <v>130</v>
      </c>
      <c r="I98" t="s">
        <v>131</v>
      </c>
      <c r="J98">
        <v>3</v>
      </c>
      <c r="K98" t="s">
        <v>36</v>
      </c>
      <c r="L98" t="s">
        <v>37</v>
      </c>
      <c r="M98">
        <v>1</v>
      </c>
      <c r="N98" t="s">
        <v>73</v>
      </c>
      <c r="O98">
        <v>2016</v>
      </c>
      <c r="P98" t="s">
        <v>132</v>
      </c>
      <c r="Q98">
        <v>39.17</v>
      </c>
      <c r="R98">
        <v>-84.567499999999995</v>
      </c>
      <c r="S98" t="s">
        <v>42</v>
      </c>
      <c r="T98" t="s">
        <v>133</v>
      </c>
      <c r="U98">
        <v>21</v>
      </c>
      <c r="V98">
        <v>27</v>
      </c>
      <c r="W98" t="s">
        <v>43</v>
      </c>
      <c r="X98" t="s">
        <v>89</v>
      </c>
      <c r="Y98">
        <v>47.8</v>
      </c>
      <c r="Z98">
        <v>47</v>
      </c>
      <c r="AA98" t="s">
        <v>100</v>
      </c>
      <c r="AB98">
        <v>0.374165739</v>
      </c>
      <c r="AC98">
        <v>0</v>
      </c>
      <c r="AD98">
        <v>4</v>
      </c>
      <c r="AE98">
        <v>4</v>
      </c>
      <c r="AF98" t="s">
        <v>134</v>
      </c>
      <c r="AG98" t="s">
        <v>30</v>
      </c>
      <c r="AH98">
        <v>29.225000000000001</v>
      </c>
      <c r="AI98">
        <v>-4.45</v>
      </c>
      <c r="AJ98">
        <v>12.425000000000001</v>
      </c>
      <c r="AK98">
        <v>33.674999999999997</v>
      </c>
      <c r="AL98" t="s">
        <v>91</v>
      </c>
    </row>
    <row r="99" spans="1:38">
      <c r="A99">
        <v>1171</v>
      </c>
      <c r="B99" t="s">
        <v>70</v>
      </c>
      <c r="C99" t="s">
        <v>30</v>
      </c>
      <c r="D99" t="s">
        <v>30</v>
      </c>
      <c r="E99" t="s">
        <v>127</v>
      </c>
      <c r="F99" t="s">
        <v>128</v>
      </c>
      <c r="G99" t="s">
        <v>129</v>
      </c>
      <c r="H99" t="s">
        <v>130</v>
      </c>
      <c r="I99" t="s">
        <v>131</v>
      </c>
      <c r="J99">
        <v>3</v>
      </c>
      <c r="K99" t="s">
        <v>36</v>
      </c>
      <c r="L99" t="s">
        <v>37</v>
      </c>
      <c r="M99">
        <v>1</v>
      </c>
      <c r="N99" t="s">
        <v>73</v>
      </c>
      <c r="O99">
        <v>2016</v>
      </c>
      <c r="P99" t="s">
        <v>135</v>
      </c>
      <c r="Q99">
        <v>39.14</v>
      </c>
      <c r="R99">
        <v>-84.51</v>
      </c>
      <c r="S99" t="s">
        <v>42</v>
      </c>
      <c r="T99" t="s">
        <v>133</v>
      </c>
      <c r="U99">
        <v>21</v>
      </c>
      <c r="V99">
        <v>27</v>
      </c>
      <c r="W99" t="s">
        <v>43</v>
      </c>
      <c r="X99" t="s">
        <v>89</v>
      </c>
      <c r="Y99">
        <v>46.8</v>
      </c>
      <c r="Z99">
        <v>47.4</v>
      </c>
      <c r="AA99" t="s">
        <v>100</v>
      </c>
      <c r="AB99">
        <v>0.374165739</v>
      </c>
      <c r="AC99">
        <v>0.4</v>
      </c>
      <c r="AD99">
        <v>5</v>
      </c>
      <c r="AE99">
        <v>5</v>
      </c>
      <c r="AF99" t="s">
        <v>134</v>
      </c>
      <c r="AG99" t="s">
        <v>30</v>
      </c>
      <c r="AH99">
        <v>29.24</v>
      </c>
      <c r="AI99">
        <v>-4.38</v>
      </c>
      <c r="AJ99">
        <v>12.46</v>
      </c>
      <c r="AK99">
        <v>33.619999999999997</v>
      </c>
      <c r="AL99" t="s">
        <v>91</v>
      </c>
    </row>
    <row r="100" spans="1:38">
      <c r="A100">
        <v>1172</v>
      </c>
      <c r="B100" t="s">
        <v>70</v>
      </c>
      <c r="C100" t="s">
        <v>30</v>
      </c>
      <c r="D100" t="s">
        <v>30</v>
      </c>
      <c r="E100" t="s">
        <v>127</v>
      </c>
      <c r="F100" t="s">
        <v>128</v>
      </c>
      <c r="G100" t="s">
        <v>129</v>
      </c>
      <c r="H100" t="s">
        <v>130</v>
      </c>
      <c r="I100" t="s">
        <v>131</v>
      </c>
      <c r="J100">
        <v>3</v>
      </c>
      <c r="K100" t="s">
        <v>36</v>
      </c>
      <c r="L100" t="s">
        <v>37</v>
      </c>
      <c r="M100">
        <v>1</v>
      </c>
      <c r="N100" t="s">
        <v>73</v>
      </c>
      <c r="O100">
        <v>2016</v>
      </c>
      <c r="P100" t="s">
        <v>136</v>
      </c>
      <c r="Q100">
        <v>41.531428570000003</v>
      </c>
      <c r="R100">
        <v>-81.388571429999999</v>
      </c>
      <c r="S100" t="s">
        <v>42</v>
      </c>
      <c r="T100" t="s">
        <v>133</v>
      </c>
      <c r="U100">
        <v>21</v>
      </c>
      <c r="V100">
        <v>27</v>
      </c>
      <c r="W100" t="s">
        <v>43</v>
      </c>
      <c r="X100" t="s">
        <v>89</v>
      </c>
      <c r="Y100">
        <v>47.2</v>
      </c>
      <c r="Z100">
        <v>47.571428570000002</v>
      </c>
      <c r="AA100" t="s">
        <v>100</v>
      </c>
      <c r="AB100">
        <v>0.374165739</v>
      </c>
      <c r="AC100">
        <v>0.202030509</v>
      </c>
      <c r="AD100">
        <v>7</v>
      </c>
      <c r="AE100">
        <v>7</v>
      </c>
      <c r="AF100" t="s">
        <v>134</v>
      </c>
      <c r="AG100" t="s">
        <v>30</v>
      </c>
      <c r="AH100">
        <v>25.9</v>
      </c>
      <c r="AI100">
        <v>-5.98</v>
      </c>
      <c r="AJ100">
        <v>9.64</v>
      </c>
      <c r="AK100">
        <v>31.88</v>
      </c>
      <c r="AL100" t="s">
        <v>91</v>
      </c>
    </row>
    <row r="101" spans="1:38">
      <c r="A101">
        <v>1173</v>
      </c>
      <c r="B101" t="s">
        <v>70</v>
      </c>
      <c r="C101" t="s">
        <v>30</v>
      </c>
      <c r="D101" t="s">
        <v>30</v>
      </c>
      <c r="E101" t="s">
        <v>127</v>
      </c>
      <c r="F101" t="s">
        <v>128</v>
      </c>
      <c r="G101" t="s">
        <v>129</v>
      </c>
      <c r="H101" t="s">
        <v>130</v>
      </c>
      <c r="I101" t="s">
        <v>131</v>
      </c>
      <c r="J101">
        <v>3</v>
      </c>
      <c r="K101" t="s">
        <v>36</v>
      </c>
      <c r="L101" t="s">
        <v>37</v>
      </c>
      <c r="M101">
        <v>1</v>
      </c>
      <c r="N101" t="s">
        <v>73</v>
      </c>
      <c r="O101">
        <v>2016</v>
      </c>
      <c r="P101" t="s">
        <v>137</v>
      </c>
      <c r="Q101">
        <v>41.515714289999998</v>
      </c>
      <c r="R101">
        <v>-81.598571430000007</v>
      </c>
      <c r="S101" t="s">
        <v>42</v>
      </c>
      <c r="T101" t="s">
        <v>133</v>
      </c>
      <c r="U101">
        <v>21</v>
      </c>
      <c r="V101">
        <v>27</v>
      </c>
      <c r="W101" t="s">
        <v>43</v>
      </c>
      <c r="X101" t="s">
        <v>89</v>
      </c>
      <c r="Y101">
        <v>47.5</v>
      </c>
      <c r="Z101">
        <v>47.571428570000002</v>
      </c>
      <c r="AA101" t="s">
        <v>100</v>
      </c>
      <c r="AB101">
        <v>0.5</v>
      </c>
      <c r="AC101">
        <v>0.202030509</v>
      </c>
      <c r="AD101">
        <v>7</v>
      </c>
      <c r="AE101">
        <v>7</v>
      </c>
      <c r="AF101" t="s">
        <v>134</v>
      </c>
      <c r="AG101" t="s">
        <v>30</v>
      </c>
      <c r="AH101">
        <v>26.68</v>
      </c>
      <c r="AI101">
        <v>-5.48</v>
      </c>
      <c r="AJ101">
        <v>10.34</v>
      </c>
      <c r="AK101">
        <v>32.159999999999997</v>
      </c>
      <c r="AL101" t="s">
        <v>91</v>
      </c>
    </row>
    <row r="102" spans="1:38">
      <c r="A102">
        <v>1174</v>
      </c>
      <c r="B102" t="s">
        <v>70</v>
      </c>
      <c r="C102" t="s">
        <v>30</v>
      </c>
      <c r="D102" t="s">
        <v>30</v>
      </c>
      <c r="E102" t="s">
        <v>127</v>
      </c>
      <c r="F102" t="s">
        <v>128</v>
      </c>
      <c r="G102" t="s">
        <v>129</v>
      </c>
      <c r="H102" t="s">
        <v>130</v>
      </c>
      <c r="I102" t="s">
        <v>131</v>
      </c>
      <c r="J102">
        <v>3</v>
      </c>
      <c r="K102" t="s">
        <v>36</v>
      </c>
      <c r="L102" t="s">
        <v>37</v>
      </c>
      <c r="M102">
        <v>1</v>
      </c>
      <c r="N102" t="s">
        <v>73</v>
      </c>
      <c r="O102">
        <v>2016</v>
      </c>
      <c r="P102" t="s">
        <v>138</v>
      </c>
      <c r="Q102">
        <v>35.76</v>
      </c>
      <c r="R102">
        <v>-83.856666669999996</v>
      </c>
      <c r="S102" t="s">
        <v>42</v>
      </c>
      <c r="T102" t="s">
        <v>133</v>
      </c>
      <c r="U102">
        <v>21</v>
      </c>
      <c r="V102">
        <v>27</v>
      </c>
      <c r="W102" t="s">
        <v>43</v>
      </c>
      <c r="X102" t="s">
        <v>89</v>
      </c>
      <c r="Y102">
        <v>47.666666669999998</v>
      </c>
      <c r="Z102">
        <v>47.333333330000002</v>
      </c>
      <c r="AA102" t="s">
        <v>100</v>
      </c>
      <c r="AB102">
        <v>0.66666666699999999</v>
      </c>
      <c r="AC102">
        <v>0.33333333300000001</v>
      </c>
      <c r="AD102">
        <v>6</v>
      </c>
      <c r="AE102">
        <v>6</v>
      </c>
      <c r="AF102" t="s">
        <v>134</v>
      </c>
      <c r="AG102" t="s">
        <v>30</v>
      </c>
      <c r="AH102">
        <v>29.55</v>
      </c>
      <c r="AI102">
        <v>-0.2</v>
      </c>
      <c r="AJ102">
        <v>14.95</v>
      </c>
      <c r="AK102">
        <v>29.75</v>
      </c>
      <c r="AL102" t="s">
        <v>91</v>
      </c>
    </row>
    <row r="103" spans="1:38">
      <c r="A103">
        <v>1175</v>
      </c>
      <c r="B103" t="s">
        <v>70</v>
      </c>
      <c r="C103" t="s">
        <v>30</v>
      </c>
      <c r="D103" t="s">
        <v>30</v>
      </c>
      <c r="E103" t="s">
        <v>127</v>
      </c>
      <c r="F103" t="s">
        <v>128</v>
      </c>
      <c r="G103" t="s">
        <v>129</v>
      </c>
      <c r="H103" t="s">
        <v>130</v>
      </c>
      <c r="I103" t="s">
        <v>131</v>
      </c>
      <c r="J103">
        <v>3</v>
      </c>
      <c r="K103" t="s">
        <v>36</v>
      </c>
      <c r="L103" t="s">
        <v>37</v>
      </c>
      <c r="M103">
        <v>1</v>
      </c>
      <c r="N103" t="s">
        <v>73</v>
      </c>
      <c r="O103">
        <v>2016</v>
      </c>
      <c r="P103" t="s">
        <v>139</v>
      </c>
      <c r="Q103">
        <v>35.9</v>
      </c>
      <c r="R103">
        <v>-83.96</v>
      </c>
      <c r="S103" t="s">
        <v>42</v>
      </c>
      <c r="T103" t="s">
        <v>133</v>
      </c>
      <c r="U103">
        <v>21</v>
      </c>
      <c r="V103">
        <v>27</v>
      </c>
      <c r="W103" t="s">
        <v>43</v>
      </c>
      <c r="X103" t="s">
        <v>89</v>
      </c>
      <c r="Y103">
        <v>46.75</v>
      </c>
      <c r="Z103">
        <v>47.333333330000002</v>
      </c>
      <c r="AA103" t="s">
        <v>100</v>
      </c>
      <c r="AB103">
        <v>0.25</v>
      </c>
      <c r="AC103">
        <v>0.33333333300000001</v>
      </c>
      <c r="AD103">
        <v>3</v>
      </c>
      <c r="AE103">
        <v>3</v>
      </c>
      <c r="AF103" t="s">
        <v>134</v>
      </c>
      <c r="AG103" t="s">
        <v>30</v>
      </c>
      <c r="AH103">
        <v>29.675000000000001</v>
      </c>
      <c r="AI103">
        <v>-0.17499999999999999</v>
      </c>
      <c r="AJ103">
        <v>15.025</v>
      </c>
      <c r="AK103">
        <v>29.85</v>
      </c>
      <c r="AL103" t="s">
        <v>91</v>
      </c>
    </row>
    <row r="104" spans="1:38">
      <c r="A104">
        <v>1176</v>
      </c>
      <c r="B104" t="s">
        <v>70</v>
      </c>
      <c r="C104" t="s">
        <v>30</v>
      </c>
      <c r="D104" t="s">
        <v>30</v>
      </c>
      <c r="E104" t="s">
        <v>127</v>
      </c>
      <c r="F104" t="s">
        <v>128</v>
      </c>
      <c r="G104" t="s">
        <v>129</v>
      </c>
      <c r="H104" t="s">
        <v>130</v>
      </c>
      <c r="I104" t="s">
        <v>131</v>
      </c>
      <c r="J104">
        <v>3</v>
      </c>
      <c r="K104" t="s">
        <v>36</v>
      </c>
      <c r="L104" t="s">
        <v>37</v>
      </c>
      <c r="M104">
        <v>1</v>
      </c>
      <c r="N104" t="s">
        <v>73</v>
      </c>
      <c r="O104">
        <v>2016</v>
      </c>
      <c r="P104" t="s">
        <v>132</v>
      </c>
      <c r="Q104">
        <v>39.17</v>
      </c>
      <c r="R104">
        <v>-84.563333330000006</v>
      </c>
      <c r="S104" t="s">
        <v>42</v>
      </c>
      <c r="T104" t="s">
        <v>133</v>
      </c>
      <c r="U104">
        <v>21</v>
      </c>
      <c r="V104">
        <v>29</v>
      </c>
      <c r="W104" t="s">
        <v>43</v>
      </c>
      <c r="X104" t="s">
        <v>89</v>
      </c>
      <c r="Y104">
        <v>47.8</v>
      </c>
      <c r="Z104">
        <v>47.333333330000002</v>
      </c>
      <c r="AA104" t="s">
        <v>100</v>
      </c>
      <c r="AB104">
        <v>0.374165739</v>
      </c>
      <c r="AC104">
        <v>0.33333333300000001</v>
      </c>
      <c r="AD104">
        <v>3</v>
      </c>
      <c r="AE104">
        <v>3</v>
      </c>
      <c r="AF104" t="s">
        <v>134</v>
      </c>
      <c r="AG104" t="s">
        <v>30</v>
      </c>
      <c r="AH104">
        <v>29.225000000000001</v>
      </c>
      <c r="AI104">
        <v>-4.45</v>
      </c>
      <c r="AJ104">
        <v>12.425000000000001</v>
      </c>
      <c r="AK104">
        <v>33.674999999999997</v>
      </c>
      <c r="AL104" t="s">
        <v>91</v>
      </c>
    </row>
    <row r="105" spans="1:38">
      <c r="A105">
        <v>1177</v>
      </c>
      <c r="B105" t="s">
        <v>70</v>
      </c>
      <c r="C105" t="s">
        <v>30</v>
      </c>
      <c r="D105" t="s">
        <v>30</v>
      </c>
      <c r="E105" t="s">
        <v>127</v>
      </c>
      <c r="F105" t="s">
        <v>128</v>
      </c>
      <c r="G105" t="s">
        <v>129</v>
      </c>
      <c r="H105" t="s">
        <v>130</v>
      </c>
      <c r="I105" t="s">
        <v>131</v>
      </c>
      <c r="J105">
        <v>3</v>
      </c>
      <c r="K105" t="s">
        <v>36</v>
      </c>
      <c r="L105" t="s">
        <v>37</v>
      </c>
      <c r="M105">
        <v>1</v>
      </c>
      <c r="N105" t="s">
        <v>73</v>
      </c>
      <c r="O105">
        <v>2016</v>
      </c>
      <c r="P105" t="s">
        <v>135</v>
      </c>
      <c r="Q105">
        <v>39.147500000000001</v>
      </c>
      <c r="R105">
        <v>-84.53</v>
      </c>
      <c r="S105" t="s">
        <v>42</v>
      </c>
      <c r="T105" t="s">
        <v>133</v>
      </c>
      <c r="U105">
        <v>21</v>
      </c>
      <c r="V105">
        <v>29</v>
      </c>
      <c r="W105" t="s">
        <v>43</v>
      </c>
      <c r="X105" t="s">
        <v>89</v>
      </c>
      <c r="Y105">
        <v>46.8</v>
      </c>
      <c r="Z105">
        <v>47.25</v>
      </c>
      <c r="AA105" t="s">
        <v>100</v>
      </c>
      <c r="AB105">
        <v>0.374165739</v>
      </c>
      <c r="AC105">
        <v>0.25</v>
      </c>
      <c r="AD105">
        <v>4</v>
      </c>
      <c r="AE105">
        <v>4</v>
      </c>
      <c r="AF105" t="s">
        <v>134</v>
      </c>
      <c r="AG105" t="s">
        <v>30</v>
      </c>
      <c r="AH105">
        <v>29.46</v>
      </c>
      <c r="AI105">
        <v>-4.22</v>
      </c>
      <c r="AJ105">
        <v>12.66</v>
      </c>
      <c r="AK105">
        <v>33.68</v>
      </c>
      <c r="AL105" t="s">
        <v>91</v>
      </c>
    </row>
    <row r="106" spans="1:38">
      <c r="A106">
        <v>1178</v>
      </c>
      <c r="B106" t="s">
        <v>70</v>
      </c>
      <c r="C106" t="s">
        <v>30</v>
      </c>
      <c r="D106" t="s">
        <v>30</v>
      </c>
      <c r="E106" t="s">
        <v>127</v>
      </c>
      <c r="F106" t="s">
        <v>128</v>
      </c>
      <c r="G106" t="s">
        <v>129</v>
      </c>
      <c r="H106" t="s">
        <v>130</v>
      </c>
      <c r="I106" t="s">
        <v>131</v>
      </c>
      <c r="J106">
        <v>3</v>
      </c>
      <c r="K106" t="s">
        <v>36</v>
      </c>
      <c r="L106" t="s">
        <v>37</v>
      </c>
      <c r="M106">
        <v>1</v>
      </c>
      <c r="N106" t="s">
        <v>73</v>
      </c>
      <c r="O106">
        <v>2016</v>
      </c>
      <c r="P106" t="s">
        <v>136</v>
      </c>
      <c r="Q106">
        <v>41.543999999999997</v>
      </c>
      <c r="R106">
        <v>-81.376000000000005</v>
      </c>
      <c r="S106" t="s">
        <v>42</v>
      </c>
      <c r="T106" t="s">
        <v>133</v>
      </c>
      <c r="U106">
        <v>21</v>
      </c>
      <c r="V106">
        <v>29</v>
      </c>
      <c r="W106" t="s">
        <v>43</v>
      </c>
      <c r="X106" t="s">
        <v>89</v>
      </c>
      <c r="Y106">
        <v>47.2</v>
      </c>
      <c r="Z106">
        <v>47.8</v>
      </c>
      <c r="AA106" t="s">
        <v>100</v>
      </c>
      <c r="AB106">
        <v>0.374165739</v>
      </c>
      <c r="AC106">
        <v>0.2</v>
      </c>
      <c r="AD106">
        <v>5</v>
      </c>
      <c r="AE106">
        <v>5</v>
      </c>
      <c r="AF106" t="s">
        <v>134</v>
      </c>
      <c r="AG106" t="s">
        <v>30</v>
      </c>
      <c r="AH106">
        <v>25.78</v>
      </c>
      <c r="AI106">
        <v>-6.04</v>
      </c>
      <c r="AJ106">
        <v>9.56</v>
      </c>
      <c r="AK106">
        <v>31.82</v>
      </c>
      <c r="AL106" t="s">
        <v>91</v>
      </c>
    </row>
    <row r="107" spans="1:38">
      <c r="A107">
        <v>1179</v>
      </c>
      <c r="B107" t="s">
        <v>70</v>
      </c>
      <c r="C107" t="s">
        <v>30</v>
      </c>
      <c r="D107" t="s">
        <v>30</v>
      </c>
      <c r="E107" t="s">
        <v>127</v>
      </c>
      <c r="F107" t="s">
        <v>128</v>
      </c>
      <c r="G107" t="s">
        <v>129</v>
      </c>
      <c r="H107" t="s">
        <v>130</v>
      </c>
      <c r="I107" t="s">
        <v>131</v>
      </c>
      <c r="J107">
        <v>3</v>
      </c>
      <c r="K107" t="s">
        <v>36</v>
      </c>
      <c r="L107" t="s">
        <v>37</v>
      </c>
      <c r="M107">
        <v>1</v>
      </c>
      <c r="N107" t="s">
        <v>73</v>
      </c>
      <c r="O107">
        <v>2016</v>
      </c>
      <c r="P107" t="s">
        <v>137</v>
      </c>
      <c r="Q107">
        <v>41.513333330000002</v>
      </c>
      <c r="R107">
        <v>-81.603333329999998</v>
      </c>
      <c r="S107" t="s">
        <v>42</v>
      </c>
      <c r="T107" t="s">
        <v>133</v>
      </c>
      <c r="U107">
        <v>21</v>
      </c>
      <c r="V107">
        <v>29</v>
      </c>
      <c r="W107" t="s">
        <v>43</v>
      </c>
      <c r="X107" t="s">
        <v>89</v>
      </c>
      <c r="Y107">
        <v>47.5</v>
      </c>
      <c r="Z107">
        <v>48</v>
      </c>
      <c r="AA107" t="s">
        <v>100</v>
      </c>
      <c r="AB107">
        <v>0.5</v>
      </c>
      <c r="AC107">
        <v>0.25819889000000001</v>
      </c>
      <c r="AD107">
        <v>6</v>
      </c>
      <c r="AE107">
        <v>6</v>
      </c>
      <c r="AF107" t="s">
        <v>134</v>
      </c>
      <c r="AG107" t="s">
        <v>30</v>
      </c>
      <c r="AH107">
        <v>26.75</v>
      </c>
      <c r="AI107">
        <v>-5.45</v>
      </c>
      <c r="AJ107">
        <v>10.375</v>
      </c>
      <c r="AK107">
        <v>32.200000000000003</v>
      </c>
      <c r="AL107" t="s">
        <v>91</v>
      </c>
    </row>
    <row r="108" spans="1:38">
      <c r="A108">
        <v>1180</v>
      </c>
      <c r="B108" t="s">
        <v>70</v>
      </c>
      <c r="C108" t="s">
        <v>30</v>
      </c>
      <c r="D108" t="s">
        <v>30</v>
      </c>
      <c r="E108" t="s">
        <v>127</v>
      </c>
      <c r="F108" t="s">
        <v>128</v>
      </c>
      <c r="G108" t="s">
        <v>129</v>
      </c>
      <c r="H108" t="s">
        <v>130</v>
      </c>
      <c r="I108" t="s">
        <v>131</v>
      </c>
      <c r="J108">
        <v>3</v>
      </c>
      <c r="K108" t="s">
        <v>36</v>
      </c>
      <c r="L108" t="s">
        <v>37</v>
      </c>
      <c r="M108">
        <v>1</v>
      </c>
      <c r="N108" t="s">
        <v>73</v>
      </c>
      <c r="O108">
        <v>2016</v>
      </c>
      <c r="P108" t="s">
        <v>138</v>
      </c>
      <c r="Q108">
        <v>35.74</v>
      </c>
      <c r="R108">
        <v>-83.787999999999997</v>
      </c>
      <c r="S108" t="s">
        <v>42</v>
      </c>
      <c r="T108" t="s">
        <v>133</v>
      </c>
      <c r="U108">
        <v>21</v>
      </c>
      <c r="V108">
        <v>29</v>
      </c>
      <c r="W108" t="s">
        <v>43</v>
      </c>
      <c r="X108" t="s">
        <v>89</v>
      </c>
      <c r="Y108">
        <v>47.666666669999998</v>
      </c>
      <c r="Z108">
        <v>47.4</v>
      </c>
      <c r="AA108" t="s">
        <v>100</v>
      </c>
      <c r="AB108">
        <v>0.66666666699999999</v>
      </c>
      <c r="AC108">
        <v>0.67823299800000003</v>
      </c>
      <c r="AD108">
        <v>5</v>
      </c>
      <c r="AE108">
        <v>5</v>
      </c>
      <c r="AF108" t="s">
        <v>134</v>
      </c>
      <c r="AG108" t="s">
        <v>30</v>
      </c>
      <c r="AH108">
        <v>28.96</v>
      </c>
      <c r="AI108">
        <v>-0.68</v>
      </c>
      <c r="AJ108">
        <v>14.36</v>
      </c>
      <c r="AK108">
        <v>29.64</v>
      </c>
      <c r="AL108" t="s">
        <v>91</v>
      </c>
    </row>
    <row r="109" spans="1:38">
      <c r="A109">
        <v>1181</v>
      </c>
      <c r="B109" t="s">
        <v>70</v>
      </c>
      <c r="C109" t="s">
        <v>30</v>
      </c>
      <c r="D109" t="s">
        <v>30</v>
      </c>
      <c r="E109" t="s">
        <v>127</v>
      </c>
      <c r="F109" t="s">
        <v>128</v>
      </c>
      <c r="G109" t="s">
        <v>129</v>
      </c>
      <c r="H109" t="s">
        <v>130</v>
      </c>
      <c r="I109" t="s">
        <v>131</v>
      </c>
      <c r="J109">
        <v>3</v>
      </c>
      <c r="K109" t="s">
        <v>36</v>
      </c>
      <c r="L109" t="s">
        <v>37</v>
      </c>
      <c r="M109">
        <v>1</v>
      </c>
      <c r="N109" t="s">
        <v>73</v>
      </c>
      <c r="O109">
        <v>2016</v>
      </c>
      <c r="P109" t="s">
        <v>139</v>
      </c>
      <c r="Q109">
        <v>35.911999999999999</v>
      </c>
      <c r="R109">
        <v>-83.951999999999998</v>
      </c>
      <c r="S109" t="s">
        <v>42</v>
      </c>
      <c r="T109" t="s">
        <v>133</v>
      </c>
      <c r="U109">
        <v>21</v>
      </c>
      <c r="V109">
        <v>29</v>
      </c>
      <c r="W109" t="s">
        <v>43</v>
      </c>
      <c r="X109" t="s">
        <v>89</v>
      </c>
      <c r="Y109">
        <v>46.75</v>
      </c>
      <c r="Z109">
        <v>47.6</v>
      </c>
      <c r="AA109" t="s">
        <v>100</v>
      </c>
      <c r="AB109">
        <v>0.25</v>
      </c>
      <c r="AC109">
        <v>0.24494897400000001</v>
      </c>
      <c r="AD109">
        <v>5</v>
      </c>
      <c r="AE109">
        <v>5</v>
      </c>
      <c r="AF109" t="s">
        <v>134</v>
      </c>
      <c r="AG109" t="s">
        <v>30</v>
      </c>
      <c r="AH109">
        <v>29.52</v>
      </c>
      <c r="AI109">
        <v>-0.3</v>
      </c>
      <c r="AJ109">
        <v>14.88</v>
      </c>
      <c r="AK109">
        <v>29.82</v>
      </c>
      <c r="AL109" t="s">
        <v>91</v>
      </c>
    </row>
    <row r="110" spans="1:38">
      <c r="A110">
        <v>1176</v>
      </c>
      <c r="B110" t="s">
        <v>70</v>
      </c>
      <c r="C110" t="s">
        <v>30</v>
      </c>
      <c r="D110" t="s">
        <v>30</v>
      </c>
      <c r="E110" t="s">
        <v>127</v>
      </c>
      <c r="F110" t="s">
        <v>128</v>
      </c>
      <c r="G110" t="s">
        <v>129</v>
      </c>
      <c r="H110" t="s">
        <v>130</v>
      </c>
      <c r="I110" t="s">
        <v>131</v>
      </c>
      <c r="J110">
        <v>3</v>
      </c>
      <c r="K110" t="s">
        <v>36</v>
      </c>
      <c r="L110" t="s">
        <v>37</v>
      </c>
      <c r="M110">
        <v>1</v>
      </c>
      <c r="N110" t="s">
        <v>73</v>
      </c>
      <c r="O110">
        <v>2016</v>
      </c>
      <c r="P110" t="s">
        <v>132</v>
      </c>
      <c r="Q110">
        <v>39.17</v>
      </c>
      <c r="R110">
        <v>-84.563333330000006</v>
      </c>
      <c r="S110" t="s">
        <v>42</v>
      </c>
      <c r="T110" t="s">
        <v>133</v>
      </c>
      <c r="U110">
        <v>23</v>
      </c>
      <c r="V110">
        <v>25</v>
      </c>
      <c r="W110" t="s">
        <v>43</v>
      </c>
      <c r="X110" t="s">
        <v>89</v>
      </c>
      <c r="Y110">
        <v>47.2</v>
      </c>
      <c r="Z110">
        <v>47.5</v>
      </c>
      <c r="AA110" t="s">
        <v>100</v>
      </c>
      <c r="AB110">
        <v>0.489897949</v>
      </c>
      <c r="AC110">
        <v>0.5</v>
      </c>
      <c r="AD110">
        <v>5</v>
      </c>
      <c r="AE110">
        <v>4</v>
      </c>
      <c r="AF110" t="s">
        <v>134</v>
      </c>
      <c r="AG110" t="s">
        <v>30</v>
      </c>
      <c r="AH110">
        <v>29.225000000000001</v>
      </c>
      <c r="AI110">
        <v>-4.45</v>
      </c>
      <c r="AJ110">
        <v>12.425000000000001</v>
      </c>
      <c r="AK110">
        <v>33.674999999999997</v>
      </c>
      <c r="AL110" t="s">
        <v>91</v>
      </c>
    </row>
    <row r="111" spans="1:38">
      <c r="A111">
        <v>1177</v>
      </c>
      <c r="B111" t="s">
        <v>70</v>
      </c>
      <c r="C111" t="s">
        <v>30</v>
      </c>
      <c r="D111" t="s">
        <v>30</v>
      </c>
      <c r="E111" t="s">
        <v>127</v>
      </c>
      <c r="F111" t="s">
        <v>128</v>
      </c>
      <c r="G111" t="s">
        <v>129</v>
      </c>
      <c r="H111" t="s">
        <v>130</v>
      </c>
      <c r="I111" t="s">
        <v>131</v>
      </c>
      <c r="J111">
        <v>3</v>
      </c>
      <c r="K111" t="s">
        <v>36</v>
      </c>
      <c r="L111" t="s">
        <v>37</v>
      </c>
      <c r="M111">
        <v>1</v>
      </c>
      <c r="N111" t="s">
        <v>73</v>
      </c>
      <c r="O111">
        <v>2016</v>
      </c>
      <c r="P111" t="s">
        <v>135</v>
      </c>
      <c r="Q111">
        <v>39.147500000000001</v>
      </c>
      <c r="R111">
        <v>-84.53</v>
      </c>
      <c r="S111" t="s">
        <v>42</v>
      </c>
      <c r="T111" t="s">
        <v>133</v>
      </c>
      <c r="U111">
        <v>23</v>
      </c>
      <c r="V111">
        <v>25</v>
      </c>
      <c r="W111" t="s">
        <v>43</v>
      </c>
      <c r="X111" t="s">
        <v>89</v>
      </c>
      <c r="Y111">
        <v>47.8</v>
      </c>
      <c r="Z111">
        <v>47.428571429999998</v>
      </c>
      <c r="AA111" t="s">
        <v>100</v>
      </c>
      <c r="AB111">
        <v>0.2</v>
      </c>
      <c r="AC111">
        <v>0.297380857</v>
      </c>
      <c r="AD111">
        <v>5</v>
      </c>
      <c r="AE111">
        <v>7</v>
      </c>
      <c r="AF111" t="s">
        <v>134</v>
      </c>
      <c r="AG111" t="s">
        <v>30</v>
      </c>
      <c r="AH111">
        <v>29.46</v>
      </c>
      <c r="AI111">
        <v>-4.22</v>
      </c>
      <c r="AJ111">
        <v>12.66</v>
      </c>
      <c r="AK111">
        <v>33.68</v>
      </c>
      <c r="AL111" t="s">
        <v>91</v>
      </c>
    </row>
    <row r="112" spans="1:38">
      <c r="A112">
        <v>1178</v>
      </c>
      <c r="B112" t="s">
        <v>70</v>
      </c>
      <c r="C112" t="s">
        <v>30</v>
      </c>
      <c r="D112" t="s">
        <v>30</v>
      </c>
      <c r="E112" t="s">
        <v>127</v>
      </c>
      <c r="F112" t="s">
        <v>128</v>
      </c>
      <c r="G112" t="s">
        <v>129</v>
      </c>
      <c r="H112" t="s">
        <v>130</v>
      </c>
      <c r="I112" t="s">
        <v>131</v>
      </c>
      <c r="J112">
        <v>3</v>
      </c>
      <c r="K112" t="s">
        <v>36</v>
      </c>
      <c r="L112" t="s">
        <v>37</v>
      </c>
      <c r="M112">
        <v>1</v>
      </c>
      <c r="N112" t="s">
        <v>73</v>
      </c>
      <c r="O112">
        <v>2016</v>
      </c>
      <c r="P112" t="s">
        <v>136</v>
      </c>
      <c r="Q112">
        <v>41.543999999999997</v>
      </c>
      <c r="R112">
        <v>-81.376000000000005</v>
      </c>
      <c r="S112" t="s">
        <v>42</v>
      </c>
      <c r="T112" t="s">
        <v>133</v>
      </c>
      <c r="U112">
        <v>23</v>
      </c>
      <c r="V112">
        <v>25</v>
      </c>
      <c r="W112" t="s">
        <v>43</v>
      </c>
      <c r="X112" t="s">
        <v>89</v>
      </c>
      <c r="Y112">
        <v>47</v>
      </c>
      <c r="Z112">
        <v>47.571428570000002</v>
      </c>
      <c r="AA112" t="s">
        <v>100</v>
      </c>
      <c r="AB112">
        <v>0</v>
      </c>
      <c r="AC112">
        <v>0.297380857</v>
      </c>
      <c r="AD112">
        <v>5</v>
      </c>
      <c r="AE112">
        <v>7</v>
      </c>
      <c r="AF112" t="s">
        <v>134</v>
      </c>
      <c r="AG112" t="s">
        <v>30</v>
      </c>
      <c r="AH112">
        <v>25.78</v>
      </c>
      <c r="AI112">
        <v>-6.04</v>
      </c>
      <c r="AJ112">
        <v>9.56</v>
      </c>
      <c r="AK112">
        <v>31.82</v>
      </c>
      <c r="AL112" t="s">
        <v>91</v>
      </c>
    </row>
    <row r="113" spans="1:38">
      <c r="A113">
        <v>1179</v>
      </c>
      <c r="B113" t="s">
        <v>70</v>
      </c>
      <c r="C113" t="s">
        <v>30</v>
      </c>
      <c r="D113" t="s">
        <v>30</v>
      </c>
      <c r="E113" t="s">
        <v>127</v>
      </c>
      <c r="F113" t="s">
        <v>128</v>
      </c>
      <c r="G113" t="s">
        <v>129</v>
      </c>
      <c r="H113" t="s">
        <v>130</v>
      </c>
      <c r="I113" t="s">
        <v>131</v>
      </c>
      <c r="J113">
        <v>3</v>
      </c>
      <c r="K113" t="s">
        <v>36</v>
      </c>
      <c r="L113" t="s">
        <v>37</v>
      </c>
      <c r="M113">
        <v>1</v>
      </c>
      <c r="N113" t="s">
        <v>73</v>
      </c>
      <c r="O113">
        <v>2016</v>
      </c>
      <c r="P113" t="s">
        <v>137</v>
      </c>
      <c r="Q113">
        <v>41.513333330000002</v>
      </c>
      <c r="R113">
        <v>-81.603333329999998</v>
      </c>
      <c r="S113" t="s">
        <v>42</v>
      </c>
      <c r="T113" t="s">
        <v>133</v>
      </c>
      <c r="U113">
        <v>23</v>
      </c>
      <c r="V113">
        <v>25</v>
      </c>
      <c r="W113" t="s">
        <v>43</v>
      </c>
      <c r="X113" t="s">
        <v>89</v>
      </c>
      <c r="Y113">
        <v>47.333333330000002</v>
      </c>
      <c r="Z113">
        <v>47.555555560000002</v>
      </c>
      <c r="AA113" t="s">
        <v>100</v>
      </c>
      <c r="AB113">
        <v>0.21081851099999999</v>
      </c>
      <c r="AC113">
        <v>0.29397236799999998</v>
      </c>
      <c r="AD113">
        <v>6</v>
      </c>
      <c r="AE113">
        <v>9</v>
      </c>
      <c r="AF113" t="s">
        <v>134</v>
      </c>
      <c r="AG113" t="s">
        <v>30</v>
      </c>
      <c r="AH113">
        <v>26.75</v>
      </c>
      <c r="AI113">
        <v>-5.45</v>
      </c>
      <c r="AJ113">
        <v>10.375</v>
      </c>
      <c r="AK113">
        <v>32.200000000000003</v>
      </c>
      <c r="AL113" t="s">
        <v>91</v>
      </c>
    </row>
    <row r="114" spans="1:38">
      <c r="A114">
        <v>1180</v>
      </c>
      <c r="B114" t="s">
        <v>70</v>
      </c>
      <c r="C114" t="s">
        <v>30</v>
      </c>
      <c r="D114" t="s">
        <v>30</v>
      </c>
      <c r="E114" t="s">
        <v>127</v>
      </c>
      <c r="F114" t="s">
        <v>128</v>
      </c>
      <c r="G114" t="s">
        <v>129</v>
      </c>
      <c r="H114" t="s">
        <v>130</v>
      </c>
      <c r="I114" t="s">
        <v>131</v>
      </c>
      <c r="J114">
        <v>3</v>
      </c>
      <c r="K114" t="s">
        <v>36</v>
      </c>
      <c r="L114" t="s">
        <v>37</v>
      </c>
      <c r="M114">
        <v>1</v>
      </c>
      <c r="N114" t="s">
        <v>73</v>
      </c>
      <c r="O114">
        <v>2016</v>
      </c>
      <c r="P114" t="s">
        <v>138</v>
      </c>
      <c r="Q114">
        <v>35.74</v>
      </c>
      <c r="R114">
        <v>-83.787999999999997</v>
      </c>
      <c r="S114" t="s">
        <v>42</v>
      </c>
      <c r="T114" t="s">
        <v>133</v>
      </c>
      <c r="U114">
        <v>23</v>
      </c>
      <c r="V114">
        <v>25</v>
      </c>
      <c r="W114" t="s">
        <v>43</v>
      </c>
      <c r="X114" t="s">
        <v>89</v>
      </c>
      <c r="Y114">
        <v>47.428571429999998</v>
      </c>
      <c r="Z114">
        <v>48</v>
      </c>
      <c r="AA114" t="s">
        <v>100</v>
      </c>
      <c r="AB114">
        <v>0.297380857</v>
      </c>
      <c r="AC114">
        <v>0.40824829000000001</v>
      </c>
      <c r="AD114">
        <v>3</v>
      </c>
      <c r="AE114">
        <v>4</v>
      </c>
      <c r="AF114" t="s">
        <v>134</v>
      </c>
      <c r="AG114" t="s">
        <v>30</v>
      </c>
      <c r="AH114">
        <v>28.96</v>
      </c>
      <c r="AI114">
        <v>-0.68</v>
      </c>
      <c r="AJ114">
        <v>14.36</v>
      </c>
      <c r="AK114">
        <v>29.64</v>
      </c>
      <c r="AL114" t="s">
        <v>91</v>
      </c>
    </row>
    <row r="115" spans="1:38">
      <c r="A115">
        <v>1181</v>
      </c>
      <c r="B115" t="s">
        <v>70</v>
      </c>
      <c r="C115" t="s">
        <v>30</v>
      </c>
      <c r="D115" t="s">
        <v>30</v>
      </c>
      <c r="E115" t="s">
        <v>127</v>
      </c>
      <c r="F115" t="s">
        <v>128</v>
      </c>
      <c r="G115" t="s">
        <v>129</v>
      </c>
      <c r="H115" t="s">
        <v>130</v>
      </c>
      <c r="I115" t="s">
        <v>131</v>
      </c>
      <c r="J115">
        <v>3</v>
      </c>
      <c r="K115" t="s">
        <v>36</v>
      </c>
      <c r="L115" t="s">
        <v>37</v>
      </c>
      <c r="M115">
        <v>1</v>
      </c>
      <c r="N115" t="s">
        <v>73</v>
      </c>
      <c r="O115">
        <v>2016</v>
      </c>
      <c r="P115" t="s">
        <v>139</v>
      </c>
      <c r="Q115">
        <v>35.911999999999999</v>
      </c>
      <c r="R115">
        <v>-83.951999999999998</v>
      </c>
      <c r="S115" t="s">
        <v>42</v>
      </c>
      <c r="T115" t="s">
        <v>133</v>
      </c>
      <c r="U115">
        <v>23</v>
      </c>
      <c r="V115">
        <v>25</v>
      </c>
      <c r="W115" t="s">
        <v>43</v>
      </c>
      <c r="X115" t="s">
        <v>89</v>
      </c>
      <c r="Y115">
        <v>47.4</v>
      </c>
      <c r="Z115">
        <v>47</v>
      </c>
      <c r="AA115" t="s">
        <v>100</v>
      </c>
      <c r="AB115">
        <v>0.4</v>
      </c>
      <c r="AC115">
        <v>0.31622776600000002</v>
      </c>
      <c r="AD115">
        <v>4</v>
      </c>
      <c r="AE115">
        <v>5</v>
      </c>
      <c r="AF115" t="s">
        <v>134</v>
      </c>
      <c r="AG115" t="s">
        <v>30</v>
      </c>
      <c r="AH115">
        <v>29.52</v>
      </c>
      <c r="AI115">
        <v>-0.3</v>
      </c>
      <c r="AJ115">
        <v>14.88</v>
      </c>
      <c r="AK115">
        <v>29.82</v>
      </c>
      <c r="AL115" t="s">
        <v>91</v>
      </c>
    </row>
    <row r="116" spans="1:38">
      <c r="A116">
        <v>1176</v>
      </c>
      <c r="B116" t="s">
        <v>70</v>
      </c>
      <c r="C116" t="s">
        <v>30</v>
      </c>
      <c r="D116" t="s">
        <v>30</v>
      </c>
      <c r="E116" t="s">
        <v>127</v>
      </c>
      <c r="F116" t="s">
        <v>128</v>
      </c>
      <c r="G116" t="s">
        <v>129</v>
      </c>
      <c r="H116" t="s">
        <v>130</v>
      </c>
      <c r="I116" t="s">
        <v>131</v>
      </c>
      <c r="J116">
        <v>3</v>
      </c>
      <c r="K116" t="s">
        <v>36</v>
      </c>
      <c r="L116" t="s">
        <v>37</v>
      </c>
      <c r="M116">
        <v>1</v>
      </c>
      <c r="N116" t="s">
        <v>73</v>
      </c>
      <c r="O116">
        <v>2016</v>
      </c>
      <c r="P116" t="s">
        <v>132</v>
      </c>
      <c r="Q116">
        <v>39.17</v>
      </c>
      <c r="R116">
        <v>-84.563333330000006</v>
      </c>
      <c r="S116" t="s">
        <v>42</v>
      </c>
      <c r="T116" t="s">
        <v>133</v>
      </c>
      <c r="U116">
        <v>23</v>
      </c>
      <c r="V116">
        <v>27</v>
      </c>
      <c r="W116" t="s">
        <v>43</v>
      </c>
      <c r="X116" t="s">
        <v>89</v>
      </c>
      <c r="Y116">
        <v>47.2</v>
      </c>
      <c r="Z116">
        <v>47</v>
      </c>
      <c r="AA116" t="s">
        <v>100</v>
      </c>
      <c r="AB116">
        <v>0.489897949</v>
      </c>
      <c r="AC116">
        <v>0</v>
      </c>
      <c r="AD116">
        <v>4</v>
      </c>
      <c r="AE116">
        <v>4</v>
      </c>
      <c r="AF116" t="s">
        <v>134</v>
      </c>
      <c r="AG116" t="s">
        <v>30</v>
      </c>
      <c r="AH116">
        <v>29.225000000000001</v>
      </c>
      <c r="AI116">
        <v>-4.45</v>
      </c>
      <c r="AJ116">
        <v>12.425000000000001</v>
      </c>
      <c r="AK116">
        <v>33.674999999999997</v>
      </c>
      <c r="AL116" t="s">
        <v>91</v>
      </c>
    </row>
    <row r="117" spans="1:38">
      <c r="A117">
        <v>1177</v>
      </c>
      <c r="B117" t="s">
        <v>70</v>
      </c>
      <c r="C117" t="s">
        <v>30</v>
      </c>
      <c r="D117" t="s">
        <v>30</v>
      </c>
      <c r="E117" t="s">
        <v>127</v>
      </c>
      <c r="F117" t="s">
        <v>128</v>
      </c>
      <c r="G117" t="s">
        <v>129</v>
      </c>
      <c r="H117" t="s">
        <v>130</v>
      </c>
      <c r="I117" t="s">
        <v>131</v>
      </c>
      <c r="J117">
        <v>3</v>
      </c>
      <c r="K117" t="s">
        <v>36</v>
      </c>
      <c r="L117" t="s">
        <v>37</v>
      </c>
      <c r="M117">
        <v>1</v>
      </c>
      <c r="N117" t="s">
        <v>73</v>
      </c>
      <c r="O117">
        <v>2016</v>
      </c>
      <c r="P117" t="s">
        <v>135</v>
      </c>
      <c r="Q117">
        <v>39.147500000000001</v>
      </c>
      <c r="R117">
        <v>-84.53</v>
      </c>
      <c r="S117" t="s">
        <v>42</v>
      </c>
      <c r="T117" t="s">
        <v>133</v>
      </c>
      <c r="U117">
        <v>23</v>
      </c>
      <c r="V117">
        <v>27</v>
      </c>
      <c r="W117" t="s">
        <v>43</v>
      </c>
      <c r="X117" t="s">
        <v>89</v>
      </c>
      <c r="Y117">
        <v>47.8</v>
      </c>
      <c r="Z117">
        <v>47.4</v>
      </c>
      <c r="AA117" t="s">
        <v>100</v>
      </c>
      <c r="AB117">
        <v>0.2</v>
      </c>
      <c r="AC117">
        <v>0.4</v>
      </c>
      <c r="AD117">
        <v>5</v>
      </c>
      <c r="AE117">
        <v>5</v>
      </c>
      <c r="AF117" t="s">
        <v>134</v>
      </c>
      <c r="AG117" t="s">
        <v>30</v>
      </c>
      <c r="AH117">
        <v>29.46</v>
      </c>
      <c r="AI117">
        <v>-4.22</v>
      </c>
      <c r="AJ117">
        <v>12.66</v>
      </c>
      <c r="AK117">
        <v>33.68</v>
      </c>
      <c r="AL117" t="s">
        <v>91</v>
      </c>
    </row>
    <row r="118" spans="1:38">
      <c r="A118">
        <v>1178</v>
      </c>
      <c r="B118" t="s">
        <v>70</v>
      </c>
      <c r="C118" t="s">
        <v>30</v>
      </c>
      <c r="D118" t="s">
        <v>30</v>
      </c>
      <c r="E118" t="s">
        <v>127</v>
      </c>
      <c r="F118" t="s">
        <v>128</v>
      </c>
      <c r="G118" t="s">
        <v>129</v>
      </c>
      <c r="H118" t="s">
        <v>130</v>
      </c>
      <c r="I118" t="s">
        <v>131</v>
      </c>
      <c r="J118">
        <v>3</v>
      </c>
      <c r="K118" t="s">
        <v>36</v>
      </c>
      <c r="L118" t="s">
        <v>37</v>
      </c>
      <c r="M118">
        <v>1</v>
      </c>
      <c r="N118" t="s">
        <v>73</v>
      </c>
      <c r="O118">
        <v>2016</v>
      </c>
      <c r="P118" t="s">
        <v>136</v>
      </c>
      <c r="Q118">
        <v>41.543999999999997</v>
      </c>
      <c r="R118">
        <v>-81.376000000000005</v>
      </c>
      <c r="S118" t="s">
        <v>42</v>
      </c>
      <c r="T118" t="s">
        <v>133</v>
      </c>
      <c r="U118">
        <v>23</v>
      </c>
      <c r="V118">
        <v>27</v>
      </c>
      <c r="W118" t="s">
        <v>43</v>
      </c>
      <c r="X118" t="s">
        <v>89</v>
      </c>
      <c r="Y118">
        <v>47</v>
      </c>
      <c r="Z118">
        <v>47.571428570000002</v>
      </c>
      <c r="AA118" t="s">
        <v>100</v>
      </c>
      <c r="AB118">
        <v>0</v>
      </c>
      <c r="AC118">
        <v>0.202030509</v>
      </c>
      <c r="AD118">
        <v>7</v>
      </c>
      <c r="AE118">
        <v>7</v>
      </c>
      <c r="AF118" t="s">
        <v>134</v>
      </c>
      <c r="AG118" t="s">
        <v>30</v>
      </c>
      <c r="AH118">
        <v>25.78</v>
      </c>
      <c r="AI118">
        <v>-6.04</v>
      </c>
      <c r="AJ118">
        <v>9.56</v>
      </c>
      <c r="AK118">
        <v>31.82</v>
      </c>
      <c r="AL118" t="s">
        <v>91</v>
      </c>
    </row>
    <row r="119" spans="1:38">
      <c r="A119">
        <v>1179</v>
      </c>
      <c r="B119" t="s">
        <v>70</v>
      </c>
      <c r="C119" t="s">
        <v>30</v>
      </c>
      <c r="D119" t="s">
        <v>30</v>
      </c>
      <c r="E119" t="s">
        <v>127</v>
      </c>
      <c r="F119" t="s">
        <v>128</v>
      </c>
      <c r="G119" t="s">
        <v>129</v>
      </c>
      <c r="H119" t="s">
        <v>130</v>
      </c>
      <c r="I119" t="s">
        <v>131</v>
      </c>
      <c r="J119">
        <v>3</v>
      </c>
      <c r="K119" t="s">
        <v>36</v>
      </c>
      <c r="L119" t="s">
        <v>37</v>
      </c>
      <c r="M119">
        <v>1</v>
      </c>
      <c r="N119" t="s">
        <v>73</v>
      </c>
      <c r="O119">
        <v>2016</v>
      </c>
      <c r="P119" t="s">
        <v>137</v>
      </c>
      <c r="Q119">
        <v>41.513333330000002</v>
      </c>
      <c r="R119">
        <v>-81.603333329999998</v>
      </c>
      <c r="S119" t="s">
        <v>42</v>
      </c>
      <c r="T119" t="s">
        <v>133</v>
      </c>
      <c r="U119">
        <v>23</v>
      </c>
      <c r="V119">
        <v>27</v>
      </c>
      <c r="W119" t="s">
        <v>43</v>
      </c>
      <c r="X119" t="s">
        <v>89</v>
      </c>
      <c r="Y119">
        <v>47.333333330000002</v>
      </c>
      <c r="Z119">
        <v>47.571428570000002</v>
      </c>
      <c r="AA119" t="s">
        <v>100</v>
      </c>
      <c r="AB119">
        <v>0.21081851099999999</v>
      </c>
      <c r="AC119">
        <v>0.202030509</v>
      </c>
      <c r="AD119">
        <v>7</v>
      </c>
      <c r="AE119">
        <v>7</v>
      </c>
      <c r="AF119" t="s">
        <v>134</v>
      </c>
      <c r="AG119" t="s">
        <v>30</v>
      </c>
      <c r="AH119">
        <v>26.75</v>
      </c>
      <c r="AI119">
        <v>-5.45</v>
      </c>
      <c r="AJ119">
        <v>10.375</v>
      </c>
      <c r="AK119">
        <v>32.200000000000003</v>
      </c>
      <c r="AL119" t="s">
        <v>91</v>
      </c>
    </row>
    <row r="120" spans="1:38">
      <c r="A120">
        <v>1180</v>
      </c>
      <c r="B120" t="s">
        <v>70</v>
      </c>
      <c r="C120" t="s">
        <v>30</v>
      </c>
      <c r="D120" t="s">
        <v>30</v>
      </c>
      <c r="E120" t="s">
        <v>127</v>
      </c>
      <c r="F120" t="s">
        <v>128</v>
      </c>
      <c r="G120" t="s">
        <v>129</v>
      </c>
      <c r="H120" t="s">
        <v>130</v>
      </c>
      <c r="I120" t="s">
        <v>131</v>
      </c>
      <c r="J120">
        <v>3</v>
      </c>
      <c r="K120" t="s">
        <v>36</v>
      </c>
      <c r="L120" t="s">
        <v>37</v>
      </c>
      <c r="M120">
        <v>1</v>
      </c>
      <c r="N120" t="s">
        <v>73</v>
      </c>
      <c r="O120">
        <v>2016</v>
      </c>
      <c r="P120" t="s">
        <v>138</v>
      </c>
      <c r="Q120">
        <v>35.74</v>
      </c>
      <c r="R120">
        <v>-83.787999999999997</v>
      </c>
      <c r="S120" t="s">
        <v>42</v>
      </c>
      <c r="T120" t="s">
        <v>133</v>
      </c>
      <c r="U120">
        <v>23</v>
      </c>
      <c r="V120">
        <v>27</v>
      </c>
      <c r="W120" t="s">
        <v>43</v>
      </c>
      <c r="X120" t="s">
        <v>89</v>
      </c>
      <c r="Y120">
        <v>47.428571429999998</v>
      </c>
      <c r="Z120">
        <v>47.333333330000002</v>
      </c>
      <c r="AA120" t="s">
        <v>100</v>
      </c>
      <c r="AB120">
        <v>0.297380857</v>
      </c>
      <c r="AC120">
        <v>0.33333333300000001</v>
      </c>
      <c r="AD120">
        <v>6</v>
      </c>
      <c r="AE120">
        <v>6</v>
      </c>
      <c r="AF120" t="s">
        <v>134</v>
      </c>
      <c r="AG120" t="s">
        <v>30</v>
      </c>
      <c r="AH120">
        <v>28.96</v>
      </c>
      <c r="AI120">
        <v>-0.68</v>
      </c>
      <c r="AJ120">
        <v>14.36</v>
      </c>
      <c r="AK120">
        <v>29.64</v>
      </c>
      <c r="AL120" t="s">
        <v>91</v>
      </c>
    </row>
    <row r="121" spans="1:38">
      <c r="A121">
        <v>1181</v>
      </c>
      <c r="B121" t="s">
        <v>70</v>
      </c>
      <c r="C121" t="s">
        <v>30</v>
      </c>
      <c r="D121" t="s">
        <v>30</v>
      </c>
      <c r="E121" t="s">
        <v>127</v>
      </c>
      <c r="F121" t="s">
        <v>128</v>
      </c>
      <c r="G121" t="s">
        <v>129</v>
      </c>
      <c r="H121" t="s">
        <v>130</v>
      </c>
      <c r="I121" t="s">
        <v>131</v>
      </c>
      <c r="J121">
        <v>3</v>
      </c>
      <c r="K121" t="s">
        <v>36</v>
      </c>
      <c r="L121" t="s">
        <v>37</v>
      </c>
      <c r="M121">
        <v>1</v>
      </c>
      <c r="N121" t="s">
        <v>73</v>
      </c>
      <c r="O121">
        <v>2016</v>
      </c>
      <c r="P121" t="s">
        <v>139</v>
      </c>
      <c r="Q121">
        <v>35.911999999999999</v>
      </c>
      <c r="R121">
        <v>-83.951999999999998</v>
      </c>
      <c r="S121" t="s">
        <v>42</v>
      </c>
      <c r="T121" t="s">
        <v>133</v>
      </c>
      <c r="U121">
        <v>23</v>
      </c>
      <c r="V121">
        <v>27</v>
      </c>
      <c r="W121" t="s">
        <v>43</v>
      </c>
      <c r="X121" t="s">
        <v>89</v>
      </c>
      <c r="Y121">
        <v>47.4</v>
      </c>
      <c r="Z121">
        <v>47.333333330000002</v>
      </c>
      <c r="AA121" t="s">
        <v>100</v>
      </c>
      <c r="AB121">
        <v>0.4</v>
      </c>
      <c r="AC121">
        <v>0.33333333300000001</v>
      </c>
      <c r="AD121">
        <v>3</v>
      </c>
      <c r="AE121">
        <v>3</v>
      </c>
      <c r="AF121" t="s">
        <v>134</v>
      </c>
      <c r="AG121" t="s">
        <v>30</v>
      </c>
      <c r="AH121">
        <v>29.52</v>
      </c>
      <c r="AI121">
        <v>-0.3</v>
      </c>
      <c r="AJ121">
        <v>14.88</v>
      </c>
      <c r="AK121">
        <v>29.82</v>
      </c>
      <c r="AL121" t="s">
        <v>91</v>
      </c>
    </row>
    <row r="122" spans="1:38">
      <c r="A122">
        <v>1176</v>
      </c>
      <c r="B122" t="s">
        <v>70</v>
      </c>
      <c r="C122" t="s">
        <v>30</v>
      </c>
      <c r="D122" t="s">
        <v>30</v>
      </c>
      <c r="E122" t="s">
        <v>127</v>
      </c>
      <c r="F122" t="s">
        <v>128</v>
      </c>
      <c r="G122" t="s">
        <v>129</v>
      </c>
      <c r="H122" t="s">
        <v>130</v>
      </c>
      <c r="I122" t="s">
        <v>131</v>
      </c>
      <c r="J122">
        <v>3</v>
      </c>
      <c r="K122" t="s">
        <v>36</v>
      </c>
      <c r="L122" t="s">
        <v>37</v>
      </c>
      <c r="M122">
        <v>1</v>
      </c>
      <c r="N122" t="s">
        <v>73</v>
      </c>
      <c r="O122">
        <v>2016</v>
      </c>
      <c r="P122" t="s">
        <v>132</v>
      </c>
      <c r="Q122">
        <v>39.17</v>
      </c>
      <c r="R122">
        <v>-84.563333330000006</v>
      </c>
      <c r="S122" t="s">
        <v>42</v>
      </c>
      <c r="T122" t="s">
        <v>133</v>
      </c>
      <c r="U122">
        <v>23</v>
      </c>
      <c r="V122">
        <v>29</v>
      </c>
      <c r="W122" t="s">
        <v>43</v>
      </c>
      <c r="X122" t="s">
        <v>89</v>
      </c>
      <c r="Y122">
        <v>47.2</v>
      </c>
      <c r="Z122">
        <v>47.333333330000002</v>
      </c>
      <c r="AA122" t="s">
        <v>100</v>
      </c>
      <c r="AB122">
        <v>0.489897949</v>
      </c>
      <c r="AC122">
        <v>0.33333333300000001</v>
      </c>
      <c r="AD122">
        <v>3</v>
      </c>
      <c r="AE122">
        <v>3</v>
      </c>
      <c r="AF122" t="s">
        <v>134</v>
      </c>
      <c r="AG122" t="s">
        <v>30</v>
      </c>
      <c r="AH122">
        <v>29.225000000000001</v>
      </c>
      <c r="AI122">
        <v>-4.45</v>
      </c>
      <c r="AJ122">
        <v>12.425000000000001</v>
      </c>
      <c r="AK122">
        <v>33.674999999999997</v>
      </c>
      <c r="AL122" t="s">
        <v>91</v>
      </c>
    </row>
    <row r="123" spans="1:38">
      <c r="A123">
        <v>1177</v>
      </c>
      <c r="B123" t="s">
        <v>70</v>
      </c>
      <c r="C123" t="s">
        <v>30</v>
      </c>
      <c r="D123" t="s">
        <v>30</v>
      </c>
      <c r="E123" t="s">
        <v>127</v>
      </c>
      <c r="F123" t="s">
        <v>128</v>
      </c>
      <c r="G123" t="s">
        <v>129</v>
      </c>
      <c r="H123" t="s">
        <v>130</v>
      </c>
      <c r="I123" t="s">
        <v>131</v>
      </c>
      <c r="J123">
        <v>3</v>
      </c>
      <c r="K123" t="s">
        <v>36</v>
      </c>
      <c r="L123" t="s">
        <v>37</v>
      </c>
      <c r="M123">
        <v>1</v>
      </c>
      <c r="N123" t="s">
        <v>73</v>
      </c>
      <c r="O123">
        <v>2016</v>
      </c>
      <c r="P123" t="s">
        <v>135</v>
      </c>
      <c r="Q123">
        <v>39.147500000000001</v>
      </c>
      <c r="R123">
        <v>-84.53</v>
      </c>
      <c r="S123" t="s">
        <v>42</v>
      </c>
      <c r="T123" t="s">
        <v>133</v>
      </c>
      <c r="U123">
        <v>23</v>
      </c>
      <c r="V123">
        <v>29</v>
      </c>
      <c r="W123" t="s">
        <v>43</v>
      </c>
      <c r="X123" t="s">
        <v>89</v>
      </c>
      <c r="Y123">
        <v>47.8</v>
      </c>
      <c r="Z123">
        <v>47.25</v>
      </c>
      <c r="AA123" t="s">
        <v>100</v>
      </c>
      <c r="AB123">
        <v>0.2</v>
      </c>
      <c r="AC123">
        <v>0.25</v>
      </c>
      <c r="AD123">
        <v>4</v>
      </c>
      <c r="AE123">
        <v>4</v>
      </c>
      <c r="AF123" t="s">
        <v>134</v>
      </c>
      <c r="AG123" t="s">
        <v>30</v>
      </c>
      <c r="AH123">
        <v>29.46</v>
      </c>
      <c r="AI123">
        <v>-4.22</v>
      </c>
      <c r="AJ123">
        <v>12.66</v>
      </c>
      <c r="AK123">
        <v>33.68</v>
      </c>
      <c r="AL123" t="s">
        <v>91</v>
      </c>
    </row>
    <row r="124" spans="1:38">
      <c r="A124">
        <v>1178</v>
      </c>
      <c r="B124" t="s">
        <v>70</v>
      </c>
      <c r="C124" t="s">
        <v>30</v>
      </c>
      <c r="D124" t="s">
        <v>30</v>
      </c>
      <c r="E124" t="s">
        <v>127</v>
      </c>
      <c r="F124" t="s">
        <v>128</v>
      </c>
      <c r="G124" t="s">
        <v>129</v>
      </c>
      <c r="H124" t="s">
        <v>130</v>
      </c>
      <c r="I124" t="s">
        <v>131</v>
      </c>
      <c r="J124">
        <v>3</v>
      </c>
      <c r="K124" t="s">
        <v>36</v>
      </c>
      <c r="L124" t="s">
        <v>37</v>
      </c>
      <c r="M124">
        <v>1</v>
      </c>
      <c r="N124" t="s">
        <v>73</v>
      </c>
      <c r="O124">
        <v>2016</v>
      </c>
      <c r="P124" t="s">
        <v>136</v>
      </c>
      <c r="Q124">
        <v>41.543999999999997</v>
      </c>
      <c r="R124">
        <v>-81.376000000000005</v>
      </c>
      <c r="S124" t="s">
        <v>42</v>
      </c>
      <c r="T124" t="s">
        <v>133</v>
      </c>
      <c r="U124">
        <v>23</v>
      </c>
      <c r="V124">
        <v>29</v>
      </c>
      <c r="W124" t="s">
        <v>43</v>
      </c>
      <c r="X124" t="s">
        <v>89</v>
      </c>
      <c r="Y124">
        <v>47</v>
      </c>
      <c r="Z124">
        <v>47.8</v>
      </c>
      <c r="AA124" t="s">
        <v>100</v>
      </c>
      <c r="AB124">
        <v>0</v>
      </c>
      <c r="AC124">
        <v>0.2</v>
      </c>
      <c r="AD124">
        <v>5</v>
      </c>
      <c r="AE124">
        <v>5</v>
      </c>
      <c r="AF124" t="s">
        <v>134</v>
      </c>
      <c r="AG124" t="s">
        <v>30</v>
      </c>
      <c r="AH124">
        <v>25.78</v>
      </c>
      <c r="AI124">
        <v>-6.04</v>
      </c>
      <c r="AJ124">
        <v>9.56</v>
      </c>
      <c r="AK124">
        <v>31.82</v>
      </c>
      <c r="AL124" t="s">
        <v>91</v>
      </c>
    </row>
    <row r="125" spans="1:38">
      <c r="A125">
        <v>1179</v>
      </c>
      <c r="B125" t="s">
        <v>70</v>
      </c>
      <c r="C125" t="s">
        <v>30</v>
      </c>
      <c r="D125" t="s">
        <v>30</v>
      </c>
      <c r="E125" t="s">
        <v>127</v>
      </c>
      <c r="F125" t="s">
        <v>128</v>
      </c>
      <c r="G125" t="s">
        <v>129</v>
      </c>
      <c r="H125" t="s">
        <v>130</v>
      </c>
      <c r="I125" t="s">
        <v>131</v>
      </c>
      <c r="J125">
        <v>3</v>
      </c>
      <c r="K125" t="s">
        <v>36</v>
      </c>
      <c r="L125" t="s">
        <v>37</v>
      </c>
      <c r="M125">
        <v>1</v>
      </c>
      <c r="N125" t="s">
        <v>73</v>
      </c>
      <c r="O125">
        <v>2016</v>
      </c>
      <c r="P125" t="s">
        <v>137</v>
      </c>
      <c r="Q125">
        <v>41.513333330000002</v>
      </c>
      <c r="R125">
        <v>-81.603333329999998</v>
      </c>
      <c r="S125" t="s">
        <v>42</v>
      </c>
      <c r="T125" t="s">
        <v>133</v>
      </c>
      <c r="U125">
        <v>23</v>
      </c>
      <c r="V125">
        <v>29</v>
      </c>
      <c r="W125" t="s">
        <v>43</v>
      </c>
      <c r="X125" t="s">
        <v>89</v>
      </c>
      <c r="Y125">
        <v>47.333333330000002</v>
      </c>
      <c r="Z125">
        <v>48</v>
      </c>
      <c r="AA125" t="s">
        <v>100</v>
      </c>
      <c r="AB125">
        <v>0.21081851099999999</v>
      </c>
      <c r="AC125">
        <v>0.25819889000000001</v>
      </c>
      <c r="AD125">
        <v>6</v>
      </c>
      <c r="AE125">
        <v>6</v>
      </c>
      <c r="AF125" t="s">
        <v>134</v>
      </c>
      <c r="AG125" t="s">
        <v>30</v>
      </c>
      <c r="AH125">
        <v>26.75</v>
      </c>
      <c r="AI125">
        <v>-5.45</v>
      </c>
      <c r="AJ125">
        <v>10.375</v>
      </c>
      <c r="AK125">
        <v>32.200000000000003</v>
      </c>
      <c r="AL125" t="s">
        <v>91</v>
      </c>
    </row>
    <row r="126" spans="1:38">
      <c r="A126">
        <v>1180</v>
      </c>
      <c r="B126" t="s">
        <v>70</v>
      </c>
      <c r="C126" t="s">
        <v>30</v>
      </c>
      <c r="D126" t="s">
        <v>30</v>
      </c>
      <c r="E126" t="s">
        <v>127</v>
      </c>
      <c r="F126" t="s">
        <v>128</v>
      </c>
      <c r="G126" t="s">
        <v>129</v>
      </c>
      <c r="H126" t="s">
        <v>130</v>
      </c>
      <c r="I126" t="s">
        <v>131</v>
      </c>
      <c r="J126">
        <v>3</v>
      </c>
      <c r="K126" t="s">
        <v>36</v>
      </c>
      <c r="L126" t="s">
        <v>37</v>
      </c>
      <c r="M126">
        <v>1</v>
      </c>
      <c r="N126" t="s">
        <v>73</v>
      </c>
      <c r="O126">
        <v>2016</v>
      </c>
      <c r="P126" t="s">
        <v>138</v>
      </c>
      <c r="Q126">
        <v>35.74</v>
      </c>
      <c r="R126">
        <v>-83.787999999999997</v>
      </c>
      <c r="S126" t="s">
        <v>42</v>
      </c>
      <c r="T126" t="s">
        <v>133</v>
      </c>
      <c r="U126">
        <v>23</v>
      </c>
      <c r="V126">
        <v>29</v>
      </c>
      <c r="W126" t="s">
        <v>43</v>
      </c>
      <c r="X126" t="s">
        <v>89</v>
      </c>
      <c r="Y126">
        <v>47.428571429999998</v>
      </c>
      <c r="Z126">
        <v>47.4</v>
      </c>
      <c r="AA126" t="s">
        <v>100</v>
      </c>
      <c r="AB126">
        <v>0.297380857</v>
      </c>
      <c r="AC126">
        <v>0.67823299800000003</v>
      </c>
      <c r="AD126">
        <v>5</v>
      </c>
      <c r="AE126">
        <v>5</v>
      </c>
      <c r="AF126" t="s">
        <v>134</v>
      </c>
      <c r="AG126" t="s">
        <v>30</v>
      </c>
      <c r="AH126">
        <v>28.96</v>
      </c>
      <c r="AI126">
        <v>-0.68</v>
      </c>
      <c r="AJ126">
        <v>14.36</v>
      </c>
      <c r="AK126">
        <v>29.64</v>
      </c>
      <c r="AL126" t="s">
        <v>91</v>
      </c>
    </row>
    <row r="127" spans="1:38">
      <c r="A127">
        <v>1181</v>
      </c>
      <c r="B127" t="s">
        <v>70</v>
      </c>
      <c r="C127" t="s">
        <v>30</v>
      </c>
      <c r="D127" t="s">
        <v>30</v>
      </c>
      <c r="E127" t="s">
        <v>127</v>
      </c>
      <c r="F127" t="s">
        <v>128</v>
      </c>
      <c r="G127" t="s">
        <v>129</v>
      </c>
      <c r="H127" t="s">
        <v>130</v>
      </c>
      <c r="I127" t="s">
        <v>131</v>
      </c>
      <c r="J127">
        <v>3</v>
      </c>
      <c r="K127" t="s">
        <v>36</v>
      </c>
      <c r="L127" t="s">
        <v>37</v>
      </c>
      <c r="M127">
        <v>1</v>
      </c>
      <c r="N127" t="s">
        <v>73</v>
      </c>
      <c r="O127">
        <v>2016</v>
      </c>
      <c r="P127" t="s">
        <v>139</v>
      </c>
      <c r="Q127">
        <v>35.911999999999999</v>
      </c>
      <c r="R127">
        <v>-83.951999999999998</v>
      </c>
      <c r="S127" t="s">
        <v>42</v>
      </c>
      <c r="T127" t="s">
        <v>133</v>
      </c>
      <c r="U127">
        <v>23</v>
      </c>
      <c r="V127">
        <v>29</v>
      </c>
      <c r="W127" t="s">
        <v>43</v>
      </c>
      <c r="X127" t="s">
        <v>89</v>
      </c>
      <c r="Y127">
        <v>47.4</v>
      </c>
      <c r="Z127">
        <v>47.6</v>
      </c>
      <c r="AA127" t="s">
        <v>100</v>
      </c>
      <c r="AB127">
        <v>0.4</v>
      </c>
      <c r="AC127">
        <v>0.24494897400000001</v>
      </c>
      <c r="AD127">
        <v>5</v>
      </c>
      <c r="AE127">
        <v>5</v>
      </c>
      <c r="AF127" t="s">
        <v>134</v>
      </c>
      <c r="AG127" t="s">
        <v>30</v>
      </c>
      <c r="AH127">
        <v>29.52</v>
      </c>
      <c r="AI127">
        <v>-0.3</v>
      </c>
      <c r="AJ127">
        <v>14.88</v>
      </c>
      <c r="AK127">
        <v>29.82</v>
      </c>
      <c r="AL127" t="s">
        <v>91</v>
      </c>
    </row>
    <row r="128" spans="1:38">
      <c r="A128">
        <v>1176</v>
      </c>
      <c r="B128" t="s">
        <v>70</v>
      </c>
      <c r="C128" t="s">
        <v>30</v>
      </c>
      <c r="D128" t="s">
        <v>30</v>
      </c>
      <c r="E128" t="s">
        <v>127</v>
      </c>
      <c r="F128" t="s">
        <v>128</v>
      </c>
      <c r="G128" t="s">
        <v>129</v>
      </c>
      <c r="H128" t="s">
        <v>130</v>
      </c>
      <c r="I128" t="s">
        <v>131</v>
      </c>
      <c r="J128">
        <v>3</v>
      </c>
      <c r="K128" t="s">
        <v>36</v>
      </c>
      <c r="L128" t="s">
        <v>37</v>
      </c>
      <c r="M128">
        <v>1</v>
      </c>
      <c r="N128" t="s">
        <v>73</v>
      </c>
      <c r="O128">
        <v>2016</v>
      </c>
      <c r="P128" t="s">
        <v>132</v>
      </c>
      <c r="Q128">
        <v>39.17</v>
      </c>
      <c r="R128">
        <v>-84.563333330000006</v>
      </c>
      <c r="S128" t="s">
        <v>42</v>
      </c>
      <c r="T128" t="s">
        <v>133</v>
      </c>
      <c r="U128">
        <v>25</v>
      </c>
      <c r="V128">
        <v>27</v>
      </c>
      <c r="W128" t="s">
        <v>43</v>
      </c>
      <c r="X128" t="s">
        <v>89</v>
      </c>
      <c r="Y128">
        <v>47.5</v>
      </c>
      <c r="Z128">
        <v>47</v>
      </c>
      <c r="AA128" t="s">
        <v>100</v>
      </c>
      <c r="AB128">
        <v>0.5</v>
      </c>
      <c r="AC128">
        <v>0</v>
      </c>
      <c r="AD128">
        <v>4</v>
      </c>
      <c r="AE128">
        <v>4</v>
      </c>
      <c r="AF128" t="s">
        <v>134</v>
      </c>
      <c r="AG128" t="s">
        <v>30</v>
      </c>
      <c r="AH128">
        <v>29.225000000000001</v>
      </c>
      <c r="AI128">
        <v>-4.45</v>
      </c>
      <c r="AJ128">
        <v>12.425000000000001</v>
      </c>
      <c r="AK128">
        <v>33.674999999999997</v>
      </c>
      <c r="AL128" t="s">
        <v>91</v>
      </c>
    </row>
    <row r="129" spans="1:38">
      <c r="A129">
        <v>1177</v>
      </c>
      <c r="B129" t="s">
        <v>70</v>
      </c>
      <c r="C129" t="s">
        <v>30</v>
      </c>
      <c r="D129" t="s">
        <v>30</v>
      </c>
      <c r="E129" t="s">
        <v>127</v>
      </c>
      <c r="F129" t="s">
        <v>128</v>
      </c>
      <c r="G129" t="s">
        <v>129</v>
      </c>
      <c r="H129" t="s">
        <v>130</v>
      </c>
      <c r="I129" t="s">
        <v>131</v>
      </c>
      <c r="J129">
        <v>3</v>
      </c>
      <c r="K129" t="s">
        <v>36</v>
      </c>
      <c r="L129" t="s">
        <v>37</v>
      </c>
      <c r="M129">
        <v>1</v>
      </c>
      <c r="N129" t="s">
        <v>73</v>
      </c>
      <c r="O129">
        <v>2016</v>
      </c>
      <c r="P129" t="s">
        <v>135</v>
      </c>
      <c r="Q129">
        <v>39.147500000000001</v>
      </c>
      <c r="R129">
        <v>-84.53</v>
      </c>
      <c r="S129" t="s">
        <v>42</v>
      </c>
      <c r="T129" t="s">
        <v>133</v>
      </c>
      <c r="U129">
        <v>25</v>
      </c>
      <c r="V129">
        <v>27</v>
      </c>
      <c r="W129" t="s">
        <v>43</v>
      </c>
      <c r="X129" t="s">
        <v>89</v>
      </c>
      <c r="Y129">
        <v>47.428571429999998</v>
      </c>
      <c r="Z129">
        <v>47.4</v>
      </c>
      <c r="AA129" t="s">
        <v>100</v>
      </c>
      <c r="AB129">
        <v>0.297380857</v>
      </c>
      <c r="AC129">
        <v>0.4</v>
      </c>
      <c r="AD129">
        <v>5</v>
      </c>
      <c r="AE129">
        <v>5</v>
      </c>
      <c r="AF129" t="s">
        <v>134</v>
      </c>
      <c r="AG129" t="s">
        <v>30</v>
      </c>
      <c r="AH129">
        <v>29.46</v>
      </c>
      <c r="AI129">
        <v>-4.22</v>
      </c>
      <c r="AJ129">
        <v>12.66</v>
      </c>
      <c r="AK129">
        <v>33.68</v>
      </c>
      <c r="AL129" t="s">
        <v>91</v>
      </c>
    </row>
    <row r="130" spans="1:38">
      <c r="A130">
        <v>1178</v>
      </c>
      <c r="B130" t="s">
        <v>70</v>
      </c>
      <c r="C130" t="s">
        <v>30</v>
      </c>
      <c r="D130" t="s">
        <v>30</v>
      </c>
      <c r="E130" t="s">
        <v>127</v>
      </c>
      <c r="F130" t="s">
        <v>128</v>
      </c>
      <c r="G130" t="s">
        <v>129</v>
      </c>
      <c r="H130" t="s">
        <v>130</v>
      </c>
      <c r="I130" t="s">
        <v>131</v>
      </c>
      <c r="J130">
        <v>3</v>
      </c>
      <c r="K130" t="s">
        <v>36</v>
      </c>
      <c r="L130" t="s">
        <v>37</v>
      </c>
      <c r="M130">
        <v>1</v>
      </c>
      <c r="N130" t="s">
        <v>73</v>
      </c>
      <c r="O130">
        <v>2016</v>
      </c>
      <c r="P130" t="s">
        <v>136</v>
      </c>
      <c r="Q130">
        <v>41.543999999999997</v>
      </c>
      <c r="R130">
        <v>-81.376000000000005</v>
      </c>
      <c r="S130" t="s">
        <v>42</v>
      </c>
      <c r="T130" t="s">
        <v>133</v>
      </c>
      <c r="U130">
        <v>25</v>
      </c>
      <c r="V130">
        <v>27</v>
      </c>
      <c r="W130" t="s">
        <v>43</v>
      </c>
      <c r="X130" t="s">
        <v>89</v>
      </c>
      <c r="Y130">
        <v>47.571428570000002</v>
      </c>
      <c r="Z130">
        <v>47.571428570000002</v>
      </c>
      <c r="AA130" t="s">
        <v>100</v>
      </c>
      <c r="AB130">
        <v>0.297380857</v>
      </c>
      <c r="AC130">
        <v>0.202030509</v>
      </c>
      <c r="AD130">
        <v>7</v>
      </c>
      <c r="AE130">
        <v>7</v>
      </c>
      <c r="AF130" t="s">
        <v>134</v>
      </c>
      <c r="AG130" t="s">
        <v>30</v>
      </c>
      <c r="AH130">
        <v>25.78</v>
      </c>
      <c r="AI130">
        <v>-6.04</v>
      </c>
      <c r="AJ130">
        <v>9.56</v>
      </c>
      <c r="AK130">
        <v>31.82</v>
      </c>
      <c r="AL130" t="s">
        <v>91</v>
      </c>
    </row>
    <row r="131" spans="1:38">
      <c r="A131">
        <v>1179</v>
      </c>
      <c r="B131" t="s">
        <v>70</v>
      </c>
      <c r="C131" t="s">
        <v>30</v>
      </c>
      <c r="D131" t="s">
        <v>30</v>
      </c>
      <c r="E131" t="s">
        <v>127</v>
      </c>
      <c r="F131" t="s">
        <v>128</v>
      </c>
      <c r="G131" t="s">
        <v>129</v>
      </c>
      <c r="H131" t="s">
        <v>130</v>
      </c>
      <c r="I131" t="s">
        <v>131</v>
      </c>
      <c r="J131">
        <v>3</v>
      </c>
      <c r="K131" t="s">
        <v>36</v>
      </c>
      <c r="L131" t="s">
        <v>37</v>
      </c>
      <c r="M131">
        <v>1</v>
      </c>
      <c r="N131" t="s">
        <v>73</v>
      </c>
      <c r="O131">
        <v>2016</v>
      </c>
      <c r="P131" t="s">
        <v>137</v>
      </c>
      <c r="Q131">
        <v>41.513333330000002</v>
      </c>
      <c r="R131">
        <v>-81.603333329999998</v>
      </c>
      <c r="S131" t="s">
        <v>42</v>
      </c>
      <c r="T131" t="s">
        <v>133</v>
      </c>
      <c r="U131">
        <v>25</v>
      </c>
      <c r="V131">
        <v>27</v>
      </c>
      <c r="W131" t="s">
        <v>43</v>
      </c>
      <c r="X131" t="s">
        <v>89</v>
      </c>
      <c r="Y131">
        <v>47.555555560000002</v>
      </c>
      <c r="Z131">
        <v>47.571428570000002</v>
      </c>
      <c r="AA131" t="s">
        <v>100</v>
      </c>
      <c r="AB131">
        <v>0.29397236799999998</v>
      </c>
      <c r="AC131">
        <v>0.202030509</v>
      </c>
      <c r="AD131">
        <v>7</v>
      </c>
      <c r="AE131">
        <v>7</v>
      </c>
      <c r="AF131" t="s">
        <v>134</v>
      </c>
      <c r="AG131" t="s">
        <v>30</v>
      </c>
      <c r="AH131">
        <v>26.75</v>
      </c>
      <c r="AI131">
        <v>-5.45</v>
      </c>
      <c r="AJ131">
        <v>10.375</v>
      </c>
      <c r="AK131">
        <v>32.200000000000003</v>
      </c>
      <c r="AL131" t="s">
        <v>91</v>
      </c>
    </row>
    <row r="132" spans="1:38">
      <c r="A132">
        <v>1180</v>
      </c>
      <c r="B132" t="s">
        <v>70</v>
      </c>
      <c r="C132" t="s">
        <v>30</v>
      </c>
      <c r="D132" t="s">
        <v>30</v>
      </c>
      <c r="E132" t="s">
        <v>127</v>
      </c>
      <c r="F132" t="s">
        <v>128</v>
      </c>
      <c r="G132" t="s">
        <v>129</v>
      </c>
      <c r="H132" t="s">
        <v>130</v>
      </c>
      <c r="I132" t="s">
        <v>131</v>
      </c>
      <c r="J132">
        <v>3</v>
      </c>
      <c r="K132" t="s">
        <v>36</v>
      </c>
      <c r="L132" t="s">
        <v>37</v>
      </c>
      <c r="M132">
        <v>1</v>
      </c>
      <c r="N132" t="s">
        <v>73</v>
      </c>
      <c r="O132">
        <v>2016</v>
      </c>
      <c r="P132" t="s">
        <v>138</v>
      </c>
      <c r="Q132">
        <v>35.74</v>
      </c>
      <c r="R132">
        <v>-83.787999999999997</v>
      </c>
      <c r="S132" t="s">
        <v>42</v>
      </c>
      <c r="T132" t="s">
        <v>133</v>
      </c>
      <c r="U132">
        <v>25</v>
      </c>
      <c r="V132">
        <v>27</v>
      </c>
      <c r="W132" t="s">
        <v>43</v>
      </c>
      <c r="X132" t="s">
        <v>89</v>
      </c>
      <c r="Y132">
        <v>48</v>
      </c>
      <c r="Z132">
        <v>47.333333330000002</v>
      </c>
      <c r="AA132" t="s">
        <v>100</v>
      </c>
      <c r="AB132">
        <v>0.40824829000000001</v>
      </c>
      <c r="AC132">
        <v>0.33333333300000001</v>
      </c>
      <c r="AD132">
        <v>6</v>
      </c>
      <c r="AE132">
        <v>6</v>
      </c>
      <c r="AF132" t="s">
        <v>134</v>
      </c>
      <c r="AG132" t="s">
        <v>30</v>
      </c>
      <c r="AH132">
        <v>28.96</v>
      </c>
      <c r="AI132">
        <v>-0.68</v>
      </c>
      <c r="AJ132">
        <v>14.36</v>
      </c>
      <c r="AK132">
        <v>29.64</v>
      </c>
      <c r="AL132" t="s">
        <v>91</v>
      </c>
    </row>
    <row r="133" spans="1:38">
      <c r="A133">
        <v>1181</v>
      </c>
      <c r="B133" t="s">
        <v>70</v>
      </c>
      <c r="C133" t="s">
        <v>30</v>
      </c>
      <c r="D133" t="s">
        <v>30</v>
      </c>
      <c r="E133" t="s">
        <v>127</v>
      </c>
      <c r="F133" t="s">
        <v>128</v>
      </c>
      <c r="G133" t="s">
        <v>129</v>
      </c>
      <c r="H133" t="s">
        <v>130</v>
      </c>
      <c r="I133" t="s">
        <v>131</v>
      </c>
      <c r="J133">
        <v>3</v>
      </c>
      <c r="K133" t="s">
        <v>36</v>
      </c>
      <c r="L133" t="s">
        <v>37</v>
      </c>
      <c r="M133">
        <v>1</v>
      </c>
      <c r="N133" t="s">
        <v>73</v>
      </c>
      <c r="O133">
        <v>2016</v>
      </c>
      <c r="P133" t="s">
        <v>139</v>
      </c>
      <c r="Q133">
        <v>35.911999999999999</v>
      </c>
      <c r="R133">
        <v>-83.951999999999998</v>
      </c>
      <c r="S133" t="s">
        <v>42</v>
      </c>
      <c r="T133" t="s">
        <v>133</v>
      </c>
      <c r="U133">
        <v>25</v>
      </c>
      <c r="V133">
        <v>27</v>
      </c>
      <c r="W133" t="s">
        <v>43</v>
      </c>
      <c r="X133" t="s">
        <v>89</v>
      </c>
      <c r="Y133">
        <v>47</v>
      </c>
      <c r="Z133">
        <v>47.333333330000002</v>
      </c>
      <c r="AA133" t="s">
        <v>100</v>
      </c>
      <c r="AB133">
        <v>0.31622776600000002</v>
      </c>
      <c r="AC133">
        <v>0.33333333300000001</v>
      </c>
      <c r="AD133">
        <v>3</v>
      </c>
      <c r="AE133">
        <v>3</v>
      </c>
      <c r="AF133" t="s">
        <v>134</v>
      </c>
      <c r="AG133" t="s">
        <v>30</v>
      </c>
      <c r="AH133">
        <v>29.52</v>
      </c>
      <c r="AI133">
        <v>-0.3</v>
      </c>
      <c r="AJ133">
        <v>14.88</v>
      </c>
      <c r="AK133">
        <v>29.82</v>
      </c>
      <c r="AL133" t="s">
        <v>91</v>
      </c>
    </row>
    <row r="134" spans="1:38">
      <c r="A134">
        <v>1176</v>
      </c>
      <c r="B134" t="s">
        <v>70</v>
      </c>
      <c r="C134" t="s">
        <v>30</v>
      </c>
      <c r="D134" t="s">
        <v>30</v>
      </c>
      <c r="E134" t="s">
        <v>127</v>
      </c>
      <c r="F134" t="s">
        <v>128</v>
      </c>
      <c r="G134" t="s">
        <v>129</v>
      </c>
      <c r="H134" t="s">
        <v>130</v>
      </c>
      <c r="I134" t="s">
        <v>131</v>
      </c>
      <c r="J134">
        <v>3</v>
      </c>
      <c r="K134" t="s">
        <v>36</v>
      </c>
      <c r="L134" t="s">
        <v>37</v>
      </c>
      <c r="M134">
        <v>1</v>
      </c>
      <c r="N134" t="s">
        <v>73</v>
      </c>
      <c r="O134">
        <v>2016</v>
      </c>
      <c r="P134" t="s">
        <v>132</v>
      </c>
      <c r="Q134">
        <v>39.17</v>
      </c>
      <c r="R134">
        <v>-84.563333330000006</v>
      </c>
      <c r="S134" t="s">
        <v>42</v>
      </c>
      <c r="T134" t="s">
        <v>133</v>
      </c>
      <c r="U134">
        <v>25</v>
      </c>
      <c r="V134">
        <v>29</v>
      </c>
      <c r="W134" t="s">
        <v>43</v>
      </c>
      <c r="X134" t="s">
        <v>89</v>
      </c>
      <c r="Y134">
        <v>47.5</v>
      </c>
      <c r="Z134">
        <v>47.333333330000002</v>
      </c>
      <c r="AA134" t="s">
        <v>100</v>
      </c>
      <c r="AB134">
        <v>0.5</v>
      </c>
      <c r="AC134">
        <v>0.33333333300000001</v>
      </c>
      <c r="AD134">
        <v>3</v>
      </c>
      <c r="AE134">
        <v>3</v>
      </c>
      <c r="AF134" t="s">
        <v>134</v>
      </c>
      <c r="AG134" t="s">
        <v>30</v>
      </c>
      <c r="AH134">
        <v>29.225000000000001</v>
      </c>
      <c r="AI134">
        <v>-4.45</v>
      </c>
      <c r="AJ134">
        <v>12.425000000000001</v>
      </c>
      <c r="AK134">
        <v>33.674999999999997</v>
      </c>
      <c r="AL134" t="s">
        <v>91</v>
      </c>
    </row>
    <row r="135" spans="1:38">
      <c r="A135">
        <v>1177</v>
      </c>
      <c r="B135" t="s">
        <v>70</v>
      </c>
      <c r="C135" t="s">
        <v>30</v>
      </c>
      <c r="D135" t="s">
        <v>30</v>
      </c>
      <c r="E135" t="s">
        <v>127</v>
      </c>
      <c r="F135" t="s">
        <v>128</v>
      </c>
      <c r="G135" t="s">
        <v>129</v>
      </c>
      <c r="H135" t="s">
        <v>130</v>
      </c>
      <c r="I135" t="s">
        <v>131</v>
      </c>
      <c r="J135">
        <v>3</v>
      </c>
      <c r="K135" t="s">
        <v>36</v>
      </c>
      <c r="L135" t="s">
        <v>37</v>
      </c>
      <c r="M135">
        <v>1</v>
      </c>
      <c r="N135" t="s">
        <v>73</v>
      </c>
      <c r="O135">
        <v>2016</v>
      </c>
      <c r="P135" t="s">
        <v>135</v>
      </c>
      <c r="Q135">
        <v>39.147500000000001</v>
      </c>
      <c r="R135">
        <v>-84.53</v>
      </c>
      <c r="S135" t="s">
        <v>42</v>
      </c>
      <c r="T135" t="s">
        <v>133</v>
      </c>
      <c r="U135">
        <v>25</v>
      </c>
      <c r="V135">
        <v>29</v>
      </c>
      <c r="W135" t="s">
        <v>43</v>
      </c>
      <c r="X135" t="s">
        <v>89</v>
      </c>
      <c r="Y135">
        <v>47.428571429999998</v>
      </c>
      <c r="Z135">
        <v>47.25</v>
      </c>
      <c r="AA135" t="s">
        <v>100</v>
      </c>
      <c r="AB135">
        <v>0.297380857</v>
      </c>
      <c r="AC135">
        <v>0.25</v>
      </c>
      <c r="AD135">
        <v>4</v>
      </c>
      <c r="AE135">
        <v>4</v>
      </c>
      <c r="AF135" t="s">
        <v>134</v>
      </c>
      <c r="AG135" t="s">
        <v>30</v>
      </c>
      <c r="AH135">
        <v>29.46</v>
      </c>
      <c r="AI135">
        <v>-4.22</v>
      </c>
      <c r="AJ135">
        <v>12.66</v>
      </c>
      <c r="AK135">
        <v>33.68</v>
      </c>
      <c r="AL135" t="s">
        <v>91</v>
      </c>
    </row>
    <row r="136" spans="1:38">
      <c r="A136">
        <v>1178</v>
      </c>
      <c r="B136" t="s">
        <v>70</v>
      </c>
      <c r="C136" t="s">
        <v>30</v>
      </c>
      <c r="D136" t="s">
        <v>30</v>
      </c>
      <c r="E136" t="s">
        <v>127</v>
      </c>
      <c r="F136" t="s">
        <v>128</v>
      </c>
      <c r="G136" t="s">
        <v>129</v>
      </c>
      <c r="H136" t="s">
        <v>130</v>
      </c>
      <c r="I136" t="s">
        <v>131</v>
      </c>
      <c r="J136">
        <v>3</v>
      </c>
      <c r="K136" t="s">
        <v>36</v>
      </c>
      <c r="L136" t="s">
        <v>37</v>
      </c>
      <c r="M136">
        <v>1</v>
      </c>
      <c r="N136" t="s">
        <v>73</v>
      </c>
      <c r="O136">
        <v>2016</v>
      </c>
      <c r="P136" t="s">
        <v>136</v>
      </c>
      <c r="Q136">
        <v>41.543999999999997</v>
      </c>
      <c r="R136">
        <v>-81.376000000000005</v>
      </c>
      <c r="S136" t="s">
        <v>42</v>
      </c>
      <c r="T136" t="s">
        <v>133</v>
      </c>
      <c r="U136">
        <v>25</v>
      </c>
      <c r="V136">
        <v>29</v>
      </c>
      <c r="W136" t="s">
        <v>43</v>
      </c>
      <c r="X136" t="s">
        <v>89</v>
      </c>
      <c r="Y136">
        <v>47.571428570000002</v>
      </c>
      <c r="Z136">
        <v>47.8</v>
      </c>
      <c r="AA136" t="s">
        <v>100</v>
      </c>
      <c r="AB136">
        <v>0.297380857</v>
      </c>
      <c r="AC136">
        <v>0.2</v>
      </c>
      <c r="AD136">
        <v>5</v>
      </c>
      <c r="AE136">
        <v>5</v>
      </c>
      <c r="AF136" t="s">
        <v>134</v>
      </c>
      <c r="AG136" t="s">
        <v>30</v>
      </c>
      <c r="AH136">
        <v>25.78</v>
      </c>
      <c r="AI136">
        <v>-6.04</v>
      </c>
      <c r="AJ136">
        <v>9.56</v>
      </c>
      <c r="AK136">
        <v>31.82</v>
      </c>
      <c r="AL136" t="s">
        <v>91</v>
      </c>
    </row>
    <row r="137" spans="1:38">
      <c r="A137">
        <v>1179</v>
      </c>
      <c r="B137" t="s">
        <v>70</v>
      </c>
      <c r="C137" t="s">
        <v>30</v>
      </c>
      <c r="D137" t="s">
        <v>30</v>
      </c>
      <c r="E137" t="s">
        <v>127</v>
      </c>
      <c r="F137" t="s">
        <v>128</v>
      </c>
      <c r="G137" t="s">
        <v>129</v>
      </c>
      <c r="H137" t="s">
        <v>130</v>
      </c>
      <c r="I137" t="s">
        <v>131</v>
      </c>
      <c r="J137">
        <v>3</v>
      </c>
      <c r="K137" t="s">
        <v>36</v>
      </c>
      <c r="L137" t="s">
        <v>37</v>
      </c>
      <c r="M137">
        <v>1</v>
      </c>
      <c r="N137" t="s">
        <v>73</v>
      </c>
      <c r="O137">
        <v>2016</v>
      </c>
      <c r="P137" t="s">
        <v>137</v>
      </c>
      <c r="Q137">
        <v>41.513333330000002</v>
      </c>
      <c r="R137">
        <v>-81.603333329999998</v>
      </c>
      <c r="S137" t="s">
        <v>42</v>
      </c>
      <c r="T137" t="s">
        <v>133</v>
      </c>
      <c r="U137">
        <v>25</v>
      </c>
      <c r="V137">
        <v>29</v>
      </c>
      <c r="W137" t="s">
        <v>43</v>
      </c>
      <c r="X137" t="s">
        <v>89</v>
      </c>
      <c r="Y137">
        <v>47.555555560000002</v>
      </c>
      <c r="Z137">
        <v>48</v>
      </c>
      <c r="AA137" t="s">
        <v>100</v>
      </c>
      <c r="AB137">
        <v>0.29397236799999998</v>
      </c>
      <c r="AC137">
        <v>0.25819889000000001</v>
      </c>
      <c r="AD137">
        <v>6</v>
      </c>
      <c r="AE137">
        <v>6</v>
      </c>
      <c r="AF137" t="s">
        <v>134</v>
      </c>
      <c r="AG137" t="s">
        <v>30</v>
      </c>
      <c r="AH137">
        <v>26.75</v>
      </c>
      <c r="AI137">
        <v>-5.45</v>
      </c>
      <c r="AJ137">
        <v>10.375</v>
      </c>
      <c r="AK137">
        <v>32.200000000000003</v>
      </c>
      <c r="AL137" t="s">
        <v>91</v>
      </c>
    </row>
    <row r="138" spans="1:38">
      <c r="A138">
        <v>1180</v>
      </c>
      <c r="B138" t="s">
        <v>70</v>
      </c>
      <c r="C138" t="s">
        <v>30</v>
      </c>
      <c r="D138" t="s">
        <v>30</v>
      </c>
      <c r="E138" t="s">
        <v>127</v>
      </c>
      <c r="F138" t="s">
        <v>128</v>
      </c>
      <c r="G138" t="s">
        <v>129</v>
      </c>
      <c r="H138" t="s">
        <v>130</v>
      </c>
      <c r="I138" t="s">
        <v>131</v>
      </c>
      <c r="J138">
        <v>3</v>
      </c>
      <c r="K138" t="s">
        <v>36</v>
      </c>
      <c r="L138" t="s">
        <v>37</v>
      </c>
      <c r="M138">
        <v>1</v>
      </c>
      <c r="N138" t="s">
        <v>73</v>
      </c>
      <c r="O138">
        <v>2016</v>
      </c>
      <c r="P138" t="s">
        <v>138</v>
      </c>
      <c r="Q138">
        <v>35.74</v>
      </c>
      <c r="R138">
        <v>-83.787999999999997</v>
      </c>
      <c r="S138" t="s">
        <v>42</v>
      </c>
      <c r="T138" t="s">
        <v>133</v>
      </c>
      <c r="U138">
        <v>25</v>
      </c>
      <c r="V138">
        <v>29</v>
      </c>
      <c r="W138" t="s">
        <v>43</v>
      </c>
      <c r="X138" t="s">
        <v>89</v>
      </c>
      <c r="Y138">
        <v>48</v>
      </c>
      <c r="Z138">
        <v>47.4</v>
      </c>
      <c r="AA138" t="s">
        <v>100</v>
      </c>
      <c r="AB138">
        <v>0.40824829000000001</v>
      </c>
      <c r="AC138">
        <v>0.67823299800000003</v>
      </c>
      <c r="AD138">
        <v>5</v>
      </c>
      <c r="AE138">
        <v>5</v>
      </c>
      <c r="AF138" t="s">
        <v>134</v>
      </c>
      <c r="AG138" t="s">
        <v>30</v>
      </c>
      <c r="AH138">
        <v>28.96</v>
      </c>
      <c r="AI138">
        <v>-0.68</v>
      </c>
      <c r="AJ138">
        <v>14.36</v>
      </c>
      <c r="AK138">
        <v>29.64</v>
      </c>
      <c r="AL138" t="s">
        <v>91</v>
      </c>
    </row>
    <row r="139" spans="1:38">
      <c r="A139">
        <v>1181</v>
      </c>
      <c r="B139" t="s">
        <v>70</v>
      </c>
      <c r="C139" t="s">
        <v>30</v>
      </c>
      <c r="D139" t="s">
        <v>30</v>
      </c>
      <c r="E139" t="s">
        <v>127</v>
      </c>
      <c r="F139" t="s">
        <v>128</v>
      </c>
      <c r="G139" t="s">
        <v>129</v>
      </c>
      <c r="H139" t="s">
        <v>130</v>
      </c>
      <c r="I139" t="s">
        <v>131</v>
      </c>
      <c r="J139">
        <v>3</v>
      </c>
      <c r="K139" t="s">
        <v>36</v>
      </c>
      <c r="L139" t="s">
        <v>37</v>
      </c>
      <c r="M139">
        <v>1</v>
      </c>
      <c r="N139" t="s">
        <v>73</v>
      </c>
      <c r="O139">
        <v>2016</v>
      </c>
      <c r="P139" t="s">
        <v>139</v>
      </c>
      <c r="Q139">
        <v>35.911999999999999</v>
      </c>
      <c r="R139">
        <v>-83.951999999999998</v>
      </c>
      <c r="S139" t="s">
        <v>42</v>
      </c>
      <c r="T139" t="s">
        <v>133</v>
      </c>
      <c r="U139">
        <v>25</v>
      </c>
      <c r="V139">
        <v>29</v>
      </c>
      <c r="W139" t="s">
        <v>43</v>
      </c>
      <c r="X139" t="s">
        <v>89</v>
      </c>
      <c r="Y139">
        <v>47</v>
      </c>
      <c r="Z139">
        <v>47.6</v>
      </c>
      <c r="AA139" t="s">
        <v>100</v>
      </c>
      <c r="AB139">
        <v>0.31622776600000002</v>
      </c>
      <c r="AC139">
        <v>0.24494897400000001</v>
      </c>
      <c r="AD139">
        <v>5</v>
      </c>
      <c r="AE139">
        <v>5</v>
      </c>
      <c r="AF139" t="s">
        <v>134</v>
      </c>
      <c r="AG139" t="s">
        <v>30</v>
      </c>
      <c r="AH139">
        <v>29.52</v>
      </c>
      <c r="AI139">
        <v>-0.3</v>
      </c>
      <c r="AJ139">
        <v>14.88</v>
      </c>
      <c r="AK139">
        <v>29.82</v>
      </c>
      <c r="AL139" t="s">
        <v>91</v>
      </c>
    </row>
    <row r="140" spans="1:38">
      <c r="A140">
        <v>1176</v>
      </c>
      <c r="B140" t="s">
        <v>70</v>
      </c>
      <c r="C140" t="s">
        <v>30</v>
      </c>
      <c r="D140" t="s">
        <v>30</v>
      </c>
      <c r="E140" t="s">
        <v>127</v>
      </c>
      <c r="F140" t="s">
        <v>128</v>
      </c>
      <c r="G140" t="s">
        <v>129</v>
      </c>
      <c r="H140" t="s">
        <v>130</v>
      </c>
      <c r="I140" t="s">
        <v>131</v>
      </c>
      <c r="J140">
        <v>3</v>
      </c>
      <c r="K140" t="s">
        <v>36</v>
      </c>
      <c r="L140" t="s">
        <v>37</v>
      </c>
      <c r="M140">
        <v>1</v>
      </c>
      <c r="N140" t="s">
        <v>73</v>
      </c>
      <c r="O140">
        <v>2016</v>
      </c>
      <c r="P140" t="s">
        <v>132</v>
      </c>
      <c r="Q140">
        <v>39.17</v>
      </c>
      <c r="R140">
        <v>-84.563333330000006</v>
      </c>
      <c r="S140" t="s">
        <v>42</v>
      </c>
      <c r="T140" t="s">
        <v>133</v>
      </c>
      <c r="U140">
        <v>27</v>
      </c>
      <c r="V140">
        <v>29</v>
      </c>
      <c r="W140" t="s">
        <v>43</v>
      </c>
      <c r="X140" t="s">
        <v>89</v>
      </c>
      <c r="Y140">
        <v>47</v>
      </c>
      <c r="Z140">
        <v>47.333333330000002</v>
      </c>
      <c r="AA140" t="s">
        <v>100</v>
      </c>
      <c r="AB140">
        <v>0</v>
      </c>
      <c r="AC140">
        <v>0.33333333300000001</v>
      </c>
      <c r="AD140">
        <v>3</v>
      </c>
      <c r="AE140">
        <v>3</v>
      </c>
      <c r="AF140" t="s">
        <v>134</v>
      </c>
      <c r="AG140" t="s">
        <v>30</v>
      </c>
      <c r="AH140">
        <v>29.225000000000001</v>
      </c>
      <c r="AI140">
        <v>-4.45</v>
      </c>
      <c r="AJ140">
        <v>12.425000000000001</v>
      </c>
      <c r="AK140">
        <v>33.674999999999997</v>
      </c>
      <c r="AL140" t="s">
        <v>91</v>
      </c>
    </row>
    <row r="141" spans="1:38">
      <c r="A141">
        <v>1177</v>
      </c>
      <c r="B141" t="s">
        <v>70</v>
      </c>
      <c r="C141" t="s">
        <v>30</v>
      </c>
      <c r="D141" t="s">
        <v>30</v>
      </c>
      <c r="E141" t="s">
        <v>127</v>
      </c>
      <c r="F141" t="s">
        <v>128</v>
      </c>
      <c r="G141" t="s">
        <v>129</v>
      </c>
      <c r="H141" t="s">
        <v>130</v>
      </c>
      <c r="I141" t="s">
        <v>131</v>
      </c>
      <c r="J141">
        <v>3</v>
      </c>
      <c r="K141" t="s">
        <v>36</v>
      </c>
      <c r="L141" t="s">
        <v>37</v>
      </c>
      <c r="M141">
        <v>1</v>
      </c>
      <c r="N141" t="s">
        <v>73</v>
      </c>
      <c r="O141">
        <v>2016</v>
      </c>
      <c r="P141" t="s">
        <v>135</v>
      </c>
      <c r="Q141">
        <v>39.147500000000001</v>
      </c>
      <c r="R141">
        <v>-84.53</v>
      </c>
      <c r="S141" t="s">
        <v>42</v>
      </c>
      <c r="T141" t="s">
        <v>133</v>
      </c>
      <c r="U141">
        <v>27</v>
      </c>
      <c r="V141">
        <v>29</v>
      </c>
      <c r="W141" t="s">
        <v>43</v>
      </c>
      <c r="X141" t="s">
        <v>89</v>
      </c>
      <c r="Y141">
        <v>47.4</v>
      </c>
      <c r="Z141">
        <v>47.25</v>
      </c>
      <c r="AA141" t="s">
        <v>100</v>
      </c>
      <c r="AB141">
        <v>0.4</v>
      </c>
      <c r="AC141">
        <v>0.25</v>
      </c>
      <c r="AD141">
        <v>4</v>
      </c>
      <c r="AE141">
        <v>4</v>
      </c>
      <c r="AF141" t="s">
        <v>134</v>
      </c>
      <c r="AG141" t="s">
        <v>30</v>
      </c>
      <c r="AH141">
        <v>29.46</v>
      </c>
      <c r="AI141">
        <v>-4.22</v>
      </c>
      <c r="AJ141">
        <v>12.66</v>
      </c>
      <c r="AK141">
        <v>33.68</v>
      </c>
      <c r="AL141" t="s">
        <v>91</v>
      </c>
    </row>
    <row r="142" spans="1:38">
      <c r="A142">
        <v>1178</v>
      </c>
      <c r="B142" t="s">
        <v>70</v>
      </c>
      <c r="C142" t="s">
        <v>30</v>
      </c>
      <c r="D142" t="s">
        <v>30</v>
      </c>
      <c r="E142" t="s">
        <v>127</v>
      </c>
      <c r="F142" t="s">
        <v>128</v>
      </c>
      <c r="G142" t="s">
        <v>129</v>
      </c>
      <c r="H142" t="s">
        <v>130</v>
      </c>
      <c r="I142" t="s">
        <v>131</v>
      </c>
      <c r="J142">
        <v>3</v>
      </c>
      <c r="K142" t="s">
        <v>36</v>
      </c>
      <c r="L142" t="s">
        <v>37</v>
      </c>
      <c r="M142">
        <v>1</v>
      </c>
      <c r="N142" t="s">
        <v>73</v>
      </c>
      <c r="O142">
        <v>2016</v>
      </c>
      <c r="P142" t="s">
        <v>136</v>
      </c>
      <c r="Q142">
        <v>41.543999999999997</v>
      </c>
      <c r="R142">
        <v>-81.376000000000005</v>
      </c>
      <c r="S142" t="s">
        <v>42</v>
      </c>
      <c r="T142" t="s">
        <v>133</v>
      </c>
      <c r="U142">
        <v>27</v>
      </c>
      <c r="V142">
        <v>29</v>
      </c>
      <c r="W142" t="s">
        <v>43</v>
      </c>
      <c r="X142" t="s">
        <v>89</v>
      </c>
      <c r="Y142">
        <v>47.571428570000002</v>
      </c>
      <c r="Z142">
        <v>47.8</v>
      </c>
      <c r="AA142" t="s">
        <v>100</v>
      </c>
      <c r="AB142">
        <v>0.202030509</v>
      </c>
      <c r="AC142">
        <v>0.2</v>
      </c>
      <c r="AD142">
        <v>5</v>
      </c>
      <c r="AE142">
        <v>5</v>
      </c>
      <c r="AF142" t="s">
        <v>134</v>
      </c>
      <c r="AG142" t="s">
        <v>30</v>
      </c>
      <c r="AH142">
        <v>25.78</v>
      </c>
      <c r="AI142">
        <v>-6.04</v>
      </c>
      <c r="AJ142">
        <v>9.56</v>
      </c>
      <c r="AK142">
        <v>31.82</v>
      </c>
      <c r="AL142" t="s">
        <v>91</v>
      </c>
    </row>
    <row r="143" spans="1:38">
      <c r="A143">
        <v>1179</v>
      </c>
      <c r="B143" t="s">
        <v>70</v>
      </c>
      <c r="C143" t="s">
        <v>30</v>
      </c>
      <c r="D143" t="s">
        <v>30</v>
      </c>
      <c r="E143" t="s">
        <v>127</v>
      </c>
      <c r="F143" t="s">
        <v>128</v>
      </c>
      <c r="G143" t="s">
        <v>129</v>
      </c>
      <c r="H143" t="s">
        <v>130</v>
      </c>
      <c r="I143" t="s">
        <v>131</v>
      </c>
      <c r="J143">
        <v>3</v>
      </c>
      <c r="K143" t="s">
        <v>36</v>
      </c>
      <c r="L143" t="s">
        <v>37</v>
      </c>
      <c r="M143">
        <v>1</v>
      </c>
      <c r="N143" t="s">
        <v>73</v>
      </c>
      <c r="O143">
        <v>2016</v>
      </c>
      <c r="P143" t="s">
        <v>137</v>
      </c>
      <c r="Q143">
        <v>41.513333330000002</v>
      </c>
      <c r="R143">
        <v>-81.603333329999998</v>
      </c>
      <c r="S143" t="s">
        <v>42</v>
      </c>
      <c r="T143" t="s">
        <v>133</v>
      </c>
      <c r="U143">
        <v>27</v>
      </c>
      <c r="V143">
        <v>29</v>
      </c>
      <c r="W143" t="s">
        <v>43</v>
      </c>
      <c r="X143" t="s">
        <v>89</v>
      </c>
      <c r="Y143">
        <v>47.571428570000002</v>
      </c>
      <c r="Z143">
        <v>48</v>
      </c>
      <c r="AA143" t="s">
        <v>100</v>
      </c>
      <c r="AB143">
        <v>0.202030509</v>
      </c>
      <c r="AC143">
        <v>0.25819889000000001</v>
      </c>
      <c r="AD143">
        <v>6</v>
      </c>
      <c r="AE143">
        <v>6</v>
      </c>
      <c r="AF143" t="s">
        <v>134</v>
      </c>
      <c r="AG143" t="s">
        <v>30</v>
      </c>
      <c r="AH143">
        <v>26.75</v>
      </c>
      <c r="AI143">
        <v>-5.45</v>
      </c>
      <c r="AJ143">
        <v>10.375</v>
      </c>
      <c r="AK143">
        <v>32.200000000000003</v>
      </c>
      <c r="AL143" t="s">
        <v>91</v>
      </c>
    </row>
    <row r="144" spans="1:38">
      <c r="A144">
        <v>1180</v>
      </c>
      <c r="B144" t="s">
        <v>70</v>
      </c>
      <c r="C144" t="s">
        <v>30</v>
      </c>
      <c r="D144" t="s">
        <v>30</v>
      </c>
      <c r="E144" t="s">
        <v>127</v>
      </c>
      <c r="F144" t="s">
        <v>128</v>
      </c>
      <c r="G144" t="s">
        <v>129</v>
      </c>
      <c r="H144" t="s">
        <v>130</v>
      </c>
      <c r="I144" t="s">
        <v>131</v>
      </c>
      <c r="J144">
        <v>3</v>
      </c>
      <c r="K144" t="s">
        <v>36</v>
      </c>
      <c r="L144" t="s">
        <v>37</v>
      </c>
      <c r="M144">
        <v>1</v>
      </c>
      <c r="N144" t="s">
        <v>73</v>
      </c>
      <c r="O144">
        <v>2016</v>
      </c>
      <c r="P144" t="s">
        <v>138</v>
      </c>
      <c r="Q144">
        <v>35.74</v>
      </c>
      <c r="R144">
        <v>-83.787999999999997</v>
      </c>
      <c r="S144" t="s">
        <v>42</v>
      </c>
      <c r="T144" t="s">
        <v>133</v>
      </c>
      <c r="U144">
        <v>27</v>
      </c>
      <c r="V144">
        <v>29</v>
      </c>
      <c r="W144" t="s">
        <v>43</v>
      </c>
      <c r="X144" t="s">
        <v>89</v>
      </c>
      <c r="Y144">
        <v>47.333333330000002</v>
      </c>
      <c r="Z144">
        <v>47.4</v>
      </c>
      <c r="AA144" t="s">
        <v>100</v>
      </c>
      <c r="AB144">
        <v>0.33333333300000001</v>
      </c>
      <c r="AC144">
        <v>0.67823299800000003</v>
      </c>
      <c r="AD144">
        <v>5</v>
      </c>
      <c r="AE144">
        <v>5</v>
      </c>
      <c r="AF144" t="s">
        <v>134</v>
      </c>
      <c r="AG144" t="s">
        <v>30</v>
      </c>
      <c r="AH144">
        <v>28.96</v>
      </c>
      <c r="AI144">
        <v>-0.68</v>
      </c>
      <c r="AJ144">
        <v>14.36</v>
      </c>
      <c r="AK144">
        <v>29.64</v>
      </c>
      <c r="AL144" t="s">
        <v>91</v>
      </c>
    </row>
    <row r="145" spans="1:38">
      <c r="A145">
        <v>1181</v>
      </c>
      <c r="B145" t="s">
        <v>70</v>
      </c>
      <c r="C145" t="s">
        <v>30</v>
      </c>
      <c r="D145" t="s">
        <v>30</v>
      </c>
      <c r="E145" t="s">
        <v>127</v>
      </c>
      <c r="F145" t="s">
        <v>128</v>
      </c>
      <c r="G145" t="s">
        <v>129</v>
      </c>
      <c r="H145" t="s">
        <v>130</v>
      </c>
      <c r="I145" t="s">
        <v>131</v>
      </c>
      <c r="J145">
        <v>3</v>
      </c>
      <c r="K145" t="s">
        <v>36</v>
      </c>
      <c r="L145" t="s">
        <v>37</v>
      </c>
      <c r="M145">
        <v>1</v>
      </c>
      <c r="N145" t="s">
        <v>73</v>
      </c>
      <c r="O145">
        <v>2016</v>
      </c>
      <c r="P145" t="s">
        <v>139</v>
      </c>
      <c r="Q145">
        <v>35.911999999999999</v>
      </c>
      <c r="R145">
        <v>-83.951999999999998</v>
      </c>
      <c r="S145" t="s">
        <v>42</v>
      </c>
      <c r="T145" t="s">
        <v>133</v>
      </c>
      <c r="U145">
        <v>27</v>
      </c>
      <c r="V145">
        <v>29</v>
      </c>
      <c r="W145" t="s">
        <v>43</v>
      </c>
      <c r="X145" t="s">
        <v>89</v>
      </c>
      <c r="Y145">
        <v>47.333333330000002</v>
      </c>
      <c r="Z145">
        <v>47.6</v>
      </c>
      <c r="AA145" t="s">
        <v>100</v>
      </c>
      <c r="AB145">
        <v>0.33333333300000001</v>
      </c>
      <c r="AC145">
        <v>0.24494897400000001</v>
      </c>
      <c r="AD145">
        <v>5</v>
      </c>
      <c r="AE145">
        <v>5</v>
      </c>
      <c r="AF145" t="s">
        <v>134</v>
      </c>
      <c r="AG145" t="s">
        <v>30</v>
      </c>
      <c r="AH145">
        <v>29.52</v>
      </c>
      <c r="AI145">
        <v>-0.3</v>
      </c>
      <c r="AJ145">
        <v>14.88</v>
      </c>
      <c r="AK145">
        <v>29.82</v>
      </c>
      <c r="AL145" t="s">
        <v>91</v>
      </c>
    </row>
    <row r="146" spans="1:38">
      <c r="A146">
        <v>1182</v>
      </c>
      <c r="B146" t="s">
        <v>70</v>
      </c>
      <c r="C146" t="s">
        <v>30</v>
      </c>
      <c r="D146" t="s">
        <v>30</v>
      </c>
      <c r="E146" t="s">
        <v>127</v>
      </c>
      <c r="F146" t="s">
        <v>128</v>
      </c>
      <c r="G146" t="s">
        <v>129</v>
      </c>
      <c r="H146" t="s">
        <v>130</v>
      </c>
      <c r="I146" t="s">
        <v>131</v>
      </c>
      <c r="J146">
        <v>3</v>
      </c>
      <c r="K146" t="s">
        <v>36</v>
      </c>
      <c r="L146" t="s">
        <v>37</v>
      </c>
      <c r="M146">
        <v>1</v>
      </c>
      <c r="N146" t="s">
        <v>73</v>
      </c>
      <c r="O146">
        <v>2016</v>
      </c>
      <c r="P146" t="s">
        <v>132</v>
      </c>
      <c r="Q146">
        <v>39.170927669999998</v>
      </c>
      <c r="R146">
        <v>-84.566991329999993</v>
      </c>
      <c r="S146" t="s">
        <v>42</v>
      </c>
      <c r="T146" t="s">
        <v>133</v>
      </c>
      <c r="U146">
        <v>21</v>
      </c>
      <c r="V146">
        <v>23</v>
      </c>
      <c r="W146" t="s">
        <v>43</v>
      </c>
      <c r="X146" t="s">
        <v>99</v>
      </c>
      <c r="Y146">
        <v>7.1666666670000003</v>
      </c>
      <c r="Z146">
        <v>6.6666666670000003</v>
      </c>
      <c r="AA146" t="s">
        <v>100</v>
      </c>
      <c r="AB146">
        <v>0.47726070199999998</v>
      </c>
      <c r="AC146">
        <v>0.421637021</v>
      </c>
      <c r="AD146">
        <v>6</v>
      </c>
      <c r="AE146">
        <v>6</v>
      </c>
      <c r="AF146" t="s">
        <v>134</v>
      </c>
      <c r="AG146" t="s">
        <v>30</v>
      </c>
      <c r="AH146">
        <v>29.074999999999999</v>
      </c>
      <c r="AI146">
        <v>-4.5999999999999996</v>
      </c>
      <c r="AJ146">
        <v>12.275</v>
      </c>
      <c r="AK146">
        <v>33.674999999999997</v>
      </c>
      <c r="AL146" t="s">
        <v>47</v>
      </c>
    </row>
    <row r="147" spans="1:38">
      <c r="A147">
        <v>1183</v>
      </c>
      <c r="B147" t="s">
        <v>70</v>
      </c>
      <c r="C147" t="s">
        <v>30</v>
      </c>
      <c r="D147" t="s">
        <v>30</v>
      </c>
      <c r="E147" t="s">
        <v>127</v>
      </c>
      <c r="F147" t="s">
        <v>128</v>
      </c>
      <c r="G147" t="s">
        <v>129</v>
      </c>
      <c r="H147" t="s">
        <v>130</v>
      </c>
      <c r="I147" t="s">
        <v>131</v>
      </c>
      <c r="J147">
        <v>3</v>
      </c>
      <c r="K147" t="s">
        <v>36</v>
      </c>
      <c r="L147" t="s">
        <v>37</v>
      </c>
      <c r="M147">
        <v>1</v>
      </c>
      <c r="N147" t="s">
        <v>73</v>
      </c>
      <c r="O147">
        <v>2016</v>
      </c>
      <c r="P147" t="s">
        <v>135</v>
      </c>
      <c r="Q147">
        <v>39.1496268</v>
      </c>
      <c r="R147">
        <v>-84.535818000000006</v>
      </c>
      <c r="S147" t="s">
        <v>42</v>
      </c>
      <c r="T147" t="s">
        <v>133</v>
      </c>
      <c r="U147">
        <v>21</v>
      </c>
      <c r="V147">
        <v>23</v>
      </c>
      <c r="W147" t="s">
        <v>43</v>
      </c>
      <c r="X147" t="s">
        <v>99</v>
      </c>
      <c r="Y147">
        <v>5.6</v>
      </c>
      <c r="Z147">
        <v>9</v>
      </c>
      <c r="AA147" t="s">
        <v>100</v>
      </c>
      <c r="AB147">
        <v>0.97979589700000003</v>
      </c>
      <c r="AC147">
        <v>5</v>
      </c>
      <c r="AD147">
        <v>5</v>
      </c>
      <c r="AE147">
        <v>2</v>
      </c>
      <c r="AF147" t="s">
        <v>134</v>
      </c>
      <c r="AG147" t="s">
        <v>30</v>
      </c>
      <c r="AH147">
        <v>29.54</v>
      </c>
      <c r="AI147">
        <v>-4.16</v>
      </c>
      <c r="AJ147">
        <v>12.74</v>
      </c>
      <c r="AK147">
        <v>33.700000000000003</v>
      </c>
      <c r="AL147" t="s">
        <v>47</v>
      </c>
    </row>
    <row r="148" spans="1:38">
      <c r="A148">
        <v>1184</v>
      </c>
      <c r="B148" t="s">
        <v>70</v>
      </c>
      <c r="C148" t="s">
        <v>30</v>
      </c>
      <c r="D148" t="s">
        <v>30</v>
      </c>
      <c r="E148" t="s">
        <v>127</v>
      </c>
      <c r="F148" t="s">
        <v>128</v>
      </c>
      <c r="G148" t="s">
        <v>129</v>
      </c>
      <c r="H148" t="s">
        <v>130</v>
      </c>
      <c r="I148" t="s">
        <v>131</v>
      </c>
      <c r="J148">
        <v>3</v>
      </c>
      <c r="K148" t="s">
        <v>36</v>
      </c>
      <c r="L148" t="s">
        <v>37</v>
      </c>
      <c r="M148">
        <v>1</v>
      </c>
      <c r="N148" t="s">
        <v>73</v>
      </c>
      <c r="O148">
        <v>2016</v>
      </c>
      <c r="P148" t="s">
        <v>136</v>
      </c>
      <c r="Q148">
        <v>41.572006999999999</v>
      </c>
      <c r="R148">
        <v>-81.349941000000001</v>
      </c>
      <c r="S148" t="s">
        <v>42</v>
      </c>
      <c r="T148" t="s">
        <v>133</v>
      </c>
      <c r="U148">
        <v>21</v>
      </c>
      <c r="V148">
        <v>23</v>
      </c>
      <c r="W148" t="s">
        <v>43</v>
      </c>
      <c r="X148" t="s">
        <v>99</v>
      </c>
      <c r="Y148">
        <v>4.6666666670000003</v>
      </c>
      <c r="Z148">
        <v>4.5714285710000002</v>
      </c>
      <c r="AA148" t="s">
        <v>100</v>
      </c>
      <c r="AB148">
        <v>0.614636297</v>
      </c>
      <c r="AC148">
        <v>0.61167774200000002</v>
      </c>
      <c r="AD148">
        <v>6</v>
      </c>
      <c r="AE148">
        <v>7</v>
      </c>
      <c r="AF148" t="s">
        <v>134</v>
      </c>
      <c r="AG148" t="s">
        <v>30</v>
      </c>
      <c r="AH148">
        <v>25.75</v>
      </c>
      <c r="AI148">
        <v>-6</v>
      </c>
      <c r="AJ148">
        <v>9.5500000000000007</v>
      </c>
      <c r="AK148">
        <v>31.75</v>
      </c>
      <c r="AL148" t="s">
        <v>47</v>
      </c>
    </row>
    <row r="149" spans="1:38">
      <c r="A149">
        <v>1185</v>
      </c>
      <c r="B149" t="s">
        <v>70</v>
      </c>
      <c r="C149" t="s">
        <v>30</v>
      </c>
      <c r="D149" t="s">
        <v>30</v>
      </c>
      <c r="E149" t="s">
        <v>127</v>
      </c>
      <c r="F149" t="s">
        <v>128</v>
      </c>
      <c r="G149" t="s">
        <v>129</v>
      </c>
      <c r="H149" t="s">
        <v>130</v>
      </c>
      <c r="I149" t="s">
        <v>131</v>
      </c>
      <c r="J149">
        <v>3</v>
      </c>
      <c r="K149" t="s">
        <v>36</v>
      </c>
      <c r="L149" t="s">
        <v>37</v>
      </c>
      <c r="M149">
        <v>1</v>
      </c>
      <c r="N149" t="s">
        <v>73</v>
      </c>
      <c r="O149">
        <v>2016</v>
      </c>
      <c r="P149" t="s">
        <v>137</v>
      </c>
      <c r="Q149">
        <v>41.512676800000001</v>
      </c>
      <c r="R149">
        <v>-81.605683999999997</v>
      </c>
      <c r="S149" t="s">
        <v>42</v>
      </c>
      <c r="T149" t="s">
        <v>133</v>
      </c>
      <c r="U149">
        <v>21</v>
      </c>
      <c r="V149">
        <v>23</v>
      </c>
      <c r="W149" t="s">
        <v>43</v>
      </c>
      <c r="X149" t="s">
        <v>99</v>
      </c>
      <c r="Y149">
        <v>6</v>
      </c>
      <c r="Z149">
        <v>5.8571428570000004</v>
      </c>
      <c r="AA149" t="s">
        <v>100</v>
      </c>
      <c r="AB149">
        <v>0.54772255800000003</v>
      </c>
      <c r="AC149">
        <v>0.55328333500000004</v>
      </c>
      <c r="AD149">
        <v>5</v>
      </c>
      <c r="AE149">
        <v>7</v>
      </c>
      <c r="AF149" t="s">
        <v>134</v>
      </c>
      <c r="AG149" t="s">
        <v>30</v>
      </c>
      <c r="AH149">
        <v>26.74</v>
      </c>
      <c r="AI149">
        <v>-5.46</v>
      </c>
      <c r="AJ149">
        <v>10.36</v>
      </c>
      <c r="AK149">
        <v>32.200000000000003</v>
      </c>
      <c r="AL149" t="s">
        <v>47</v>
      </c>
    </row>
    <row r="150" spans="1:38">
      <c r="A150">
        <v>1186</v>
      </c>
      <c r="B150" t="s">
        <v>70</v>
      </c>
      <c r="C150" t="s">
        <v>30</v>
      </c>
      <c r="D150" t="s">
        <v>30</v>
      </c>
      <c r="E150" t="s">
        <v>127</v>
      </c>
      <c r="F150" t="s">
        <v>128</v>
      </c>
      <c r="G150" t="s">
        <v>129</v>
      </c>
      <c r="H150" t="s">
        <v>130</v>
      </c>
      <c r="I150" t="s">
        <v>131</v>
      </c>
      <c r="J150">
        <v>3</v>
      </c>
      <c r="K150" t="s">
        <v>36</v>
      </c>
      <c r="L150" t="s">
        <v>37</v>
      </c>
      <c r="M150">
        <v>1</v>
      </c>
      <c r="N150" t="s">
        <v>73</v>
      </c>
      <c r="O150">
        <v>2016</v>
      </c>
      <c r="P150" t="s">
        <v>138</v>
      </c>
      <c r="Q150">
        <v>35.711118329999998</v>
      </c>
      <c r="R150">
        <v>-83.850561330000005</v>
      </c>
      <c r="S150" t="s">
        <v>42</v>
      </c>
      <c r="T150" t="s">
        <v>133</v>
      </c>
      <c r="U150">
        <v>21</v>
      </c>
      <c r="V150">
        <v>23</v>
      </c>
      <c r="W150" t="s">
        <v>43</v>
      </c>
      <c r="X150" t="s">
        <v>99</v>
      </c>
      <c r="Y150">
        <v>7</v>
      </c>
      <c r="Z150">
        <v>6.4</v>
      </c>
      <c r="AA150" t="s">
        <v>100</v>
      </c>
      <c r="AB150">
        <v>0.96609178299999998</v>
      </c>
      <c r="AC150">
        <v>0.6</v>
      </c>
      <c r="AD150">
        <v>6</v>
      </c>
      <c r="AE150">
        <v>5</v>
      </c>
      <c r="AF150" t="s">
        <v>134</v>
      </c>
      <c r="AG150" t="s">
        <v>30</v>
      </c>
      <c r="AH150">
        <v>28.574999999999999</v>
      </c>
      <c r="AI150">
        <v>-1.0249999999999999</v>
      </c>
      <c r="AJ150">
        <v>14</v>
      </c>
      <c r="AK150">
        <v>29.6</v>
      </c>
      <c r="AL150" t="s">
        <v>47</v>
      </c>
    </row>
    <row r="151" spans="1:38">
      <c r="A151">
        <v>1187</v>
      </c>
      <c r="B151" t="s">
        <v>70</v>
      </c>
      <c r="C151" t="s">
        <v>30</v>
      </c>
      <c r="D151" t="s">
        <v>30</v>
      </c>
      <c r="E151" t="s">
        <v>127</v>
      </c>
      <c r="F151" t="s">
        <v>128</v>
      </c>
      <c r="G151" t="s">
        <v>129</v>
      </c>
      <c r="H151" t="s">
        <v>130</v>
      </c>
      <c r="I151" t="s">
        <v>131</v>
      </c>
      <c r="J151">
        <v>3</v>
      </c>
      <c r="K151" t="s">
        <v>36</v>
      </c>
      <c r="L151" t="s">
        <v>37</v>
      </c>
      <c r="M151">
        <v>1</v>
      </c>
      <c r="N151" t="s">
        <v>73</v>
      </c>
      <c r="O151">
        <v>2016</v>
      </c>
      <c r="P151" t="s">
        <v>139</v>
      </c>
      <c r="Q151">
        <v>35.898203000000002</v>
      </c>
      <c r="R151">
        <v>-83.956659999999999</v>
      </c>
      <c r="S151" t="s">
        <v>42</v>
      </c>
      <c r="T151" t="s">
        <v>133</v>
      </c>
      <c r="U151">
        <v>21</v>
      </c>
      <c r="V151">
        <v>23</v>
      </c>
      <c r="W151" t="s">
        <v>43</v>
      </c>
      <c r="X151" t="s">
        <v>99</v>
      </c>
      <c r="Y151">
        <v>7.6666666670000003</v>
      </c>
      <c r="Z151">
        <v>8.75</v>
      </c>
      <c r="AA151" t="s">
        <v>100</v>
      </c>
      <c r="AB151">
        <v>1.6666666670000001</v>
      </c>
      <c r="AC151">
        <v>0.47871355399999999</v>
      </c>
      <c r="AD151">
        <v>3</v>
      </c>
      <c r="AE151">
        <v>4</v>
      </c>
      <c r="AF151" t="s">
        <v>134</v>
      </c>
      <c r="AG151" t="s">
        <v>30</v>
      </c>
      <c r="AH151">
        <v>29.675000000000001</v>
      </c>
      <c r="AI151">
        <v>-0.17499999999999999</v>
      </c>
      <c r="AJ151">
        <v>15.025</v>
      </c>
      <c r="AK151">
        <v>29.85</v>
      </c>
      <c r="AL151" t="s">
        <v>47</v>
      </c>
    </row>
    <row r="152" spans="1:38">
      <c r="A152">
        <v>1194</v>
      </c>
      <c r="B152" t="s">
        <v>70</v>
      </c>
      <c r="C152" t="s">
        <v>30</v>
      </c>
      <c r="D152" t="s">
        <v>30</v>
      </c>
      <c r="E152" t="s">
        <v>127</v>
      </c>
      <c r="F152" t="s">
        <v>128</v>
      </c>
      <c r="G152" t="s">
        <v>129</v>
      </c>
      <c r="H152" t="s">
        <v>130</v>
      </c>
      <c r="I152" t="s">
        <v>131</v>
      </c>
      <c r="J152">
        <v>3</v>
      </c>
      <c r="K152" t="s">
        <v>36</v>
      </c>
      <c r="L152" t="s">
        <v>37</v>
      </c>
      <c r="M152">
        <v>1</v>
      </c>
      <c r="N152" t="s">
        <v>73</v>
      </c>
      <c r="O152">
        <v>2016</v>
      </c>
      <c r="P152" t="s">
        <v>132</v>
      </c>
      <c r="Q152">
        <v>39.170927669999998</v>
      </c>
      <c r="R152">
        <v>-84.566991329999993</v>
      </c>
      <c r="S152" t="s">
        <v>42</v>
      </c>
      <c r="T152" t="s">
        <v>133</v>
      </c>
      <c r="U152">
        <v>21</v>
      </c>
      <c r="V152">
        <v>25</v>
      </c>
      <c r="W152" t="s">
        <v>43</v>
      </c>
      <c r="X152" t="s">
        <v>99</v>
      </c>
      <c r="Y152">
        <v>7.1666666670000003</v>
      </c>
      <c r="Z152">
        <v>7.3333333329999997</v>
      </c>
      <c r="AA152" t="s">
        <v>100</v>
      </c>
      <c r="AB152">
        <v>0.47726070199999998</v>
      </c>
      <c r="AC152">
        <v>1.4529663150000001</v>
      </c>
      <c r="AD152">
        <v>3</v>
      </c>
      <c r="AE152">
        <v>3</v>
      </c>
      <c r="AF152" t="s">
        <v>134</v>
      </c>
      <c r="AG152" t="s">
        <v>30</v>
      </c>
      <c r="AH152">
        <v>29.074999999999999</v>
      </c>
      <c r="AI152">
        <v>-4.5999999999999996</v>
      </c>
      <c r="AJ152">
        <v>12.275</v>
      </c>
      <c r="AK152">
        <v>33.674999999999997</v>
      </c>
      <c r="AL152" t="s">
        <v>47</v>
      </c>
    </row>
    <row r="153" spans="1:38">
      <c r="A153">
        <v>1195</v>
      </c>
      <c r="B153" t="s">
        <v>70</v>
      </c>
      <c r="C153" t="s">
        <v>30</v>
      </c>
      <c r="D153" t="s">
        <v>30</v>
      </c>
      <c r="E153" t="s">
        <v>127</v>
      </c>
      <c r="F153" t="s">
        <v>128</v>
      </c>
      <c r="G153" t="s">
        <v>129</v>
      </c>
      <c r="H153" t="s">
        <v>130</v>
      </c>
      <c r="I153" t="s">
        <v>131</v>
      </c>
      <c r="J153">
        <v>3</v>
      </c>
      <c r="K153" t="s">
        <v>36</v>
      </c>
      <c r="L153" t="s">
        <v>37</v>
      </c>
      <c r="M153">
        <v>1</v>
      </c>
      <c r="N153" t="s">
        <v>73</v>
      </c>
      <c r="O153">
        <v>2016</v>
      </c>
      <c r="P153" t="s">
        <v>135</v>
      </c>
      <c r="Q153">
        <v>39.146134670000002</v>
      </c>
      <c r="R153">
        <v>-84.524552</v>
      </c>
      <c r="S153" t="s">
        <v>42</v>
      </c>
      <c r="T153" t="s">
        <v>133</v>
      </c>
      <c r="U153">
        <v>21</v>
      </c>
      <c r="V153">
        <v>25</v>
      </c>
      <c r="W153" t="s">
        <v>43</v>
      </c>
      <c r="X153" t="s">
        <v>99</v>
      </c>
      <c r="Y153">
        <v>5.6</v>
      </c>
      <c r="Z153">
        <v>6</v>
      </c>
      <c r="AA153" t="s">
        <v>100</v>
      </c>
      <c r="AB153">
        <v>0.97979589700000003</v>
      </c>
      <c r="AC153">
        <v>1</v>
      </c>
      <c r="AD153">
        <v>3</v>
      </c>
      <c r="AE153">
        <v>3</v>
      </c>
      <c r="AF153" t="s">
        <v>134</v>
      </c>
      <c r="AG153" t="s">
        <v>30</v>
      </c>
      <c r="AH153">
        <v>29.35</v>
      </c>
      <c r="AI153">
        <v>-4.3250000000000002</v>
      </c>
      <c r="AJ153">
        <v>12.55</v>
      </c>
      <c r="AK153">
        <v>33.674999999999997</v>
      </c>
      <c r="AL153" t="s">
        <v>47</v>
      </c>
    </row>
    <row r="154" spans="1:38">
      <c r="A154">
        <v>1196</v>
      </c>
      <c r="B154" t="s">
        <v>70</v>
      </c>
      <c r="C154" t="s">
        <v>30</v>
      </c>
      <c r="D154" t="s">
        <v>30</v>
      </c>
      <c r="E154" t="s">
        <v>127</v>
      </c>
      <c r="F154" t="s">
        <v>128</v>
      </c>
      <c r="G154" t="s">
        <v>129</v>
      </c>
      <c r="H154" t="s">
        <v>130</v>
      </c>
      <c r="I154" t="s">
        <v>131</v>
      </c>
      <c r="J154">
        <v>3</v>
      </c>
      <c r="K154" t="s">
        <v>36</v>
      </c>
      <c r="L154" t="s">
        <v>37</v>
      </c>
      <c r="M154">
        <v>1</v>
      </c>
      <c r="N154" t="s">
        <v>73</v>
      </c>
      <c r="O154">
        <v>2016</v>
      </c>
      <c r="P154" t="s">
        <v>136</v>
      </c>
      <c r="Q154">
        <v>41.553610499999998</v>
      </c>
      <c r="R154">
        <v>-81.368568499999995</v>
      </c>
      <c r="S154" t="s">
        <v>42</v>
      </c>
      <c r="T154" t="s">
        <v>133</v>
      </c>
      <c r="U154">
        <v>21</v>
      </c>
      <c r="V154">
        <v>25</v>
      </c>
      <c r="W154" t="s">
        <v>43</v>
      </c>
      <c r="X154" t="s">
        <v>99</v>
      </c>
      <c r="Y154">
        <v>4.6666666670000003</v>
      </c>
      <c r="Z154">
        <v>4.8333333329999997</v>
      </c>
      <c r="AA154" t="s">
        <v>100</v>
      </c>
      <c r="AB154">
        <v>0.614636297</v>
      </c>
      <c r="AC154">
        <v>0.47726070199999998</v>
      </c>
      <c r="AD154">
        <v>6</v>
      </c>
      <c r="AE154">
        <v>6</v>
      </c>
      <c r="AF154" t="s">
        <v>134</v>
      </c>
      <c r="AG154" t="s">
        <v>30</v>
      </c>
      <c r="AH154">
        <v>25.74</v>
      </c>
      <c r="AI154">
        <v>-6.08</v>
      </c>
      <c r="AJ154">
        <v>9.52</v>
      </c>
      <c r="AK154">
        <v>31.82</v>
      </c>
      <c r="AL154" t="s">
        <v>47</v>
      </c>
    </row>
    <row r="155" spans="1:38">
      <c r="A155">
        <v>1197</v>
      </c>
      <c r="B155" t="s">
        <v>70</v>
      </c>
      <c r="C155" t="s">
        <v>30</v>
      </c>
      <c r="D155" t="s">
        <v>30</v>
      </c>
      <c r="E155" t="s">
        <v>127</v>
      </c>
      <c r="F155" t="s">
        <v>128</v>
      </c>
      <c r="G155" t="s">
        <v>129</v>
      </c>
      <c r="H155" t="s">
        <v>130</v>
      </c>
      <c r="I155" t="s">
        <v>131</v>
      </c>
      <c r="J155">
        <v>3</v>
      </c>
      <c r="K155" t="s">
        <v>36</v>
      </c>
      <c r="L155" t="s">
        <v>37</v>
      </c>
      <c r="M155">
        <v>1</v>
      </c>
      <c r="N155" t="s">
        <v>73</v>
      </c>
      <c r="O155">
        <v>2016</v>
      </c>
      <c r="P155" t="s">
        <v>137</v>
      </c>
      <c r="Q155">
        <v>41.508968000000003</v>
      </c>
      <c r="R155">
        <v>-81.613669000000002</v>
      </c>
      <c r="S155" t="s">
        <v>42</v>
      </c>
      <c r="T155" t="s">
        <v>133</v>
      </c>
      <c r="U155">
        <v>21</v>
      </c>
      <c r="V155">
        <v>25</v>
      </c>
      <c r="W155" t="s">
        <v>43</v>
      </c>
      <c r="X155" t="s">
        <v>99</v>
      </c>
      <c r="Y155">
        <v>6</v>
      </c>
      <c r="Z155">
        <v>7</v>
      </c>
      <c r="AA155" t="s">
        <v>100</v>
      </c>
      <c r="AB155">
        <v>0.54772255800000003</v>
      </c>
      <c r="AC155">
        <v>1.3038404809999999</v>
      </c>
      <c r="AD155">
        <v>5</v>
      </c>
      <c r="AE155">
        <v>5</v>
      </c>
      <c r="AF155" t="s">
        <v>134</v>
      </c>
      <c r="AG155" t="s">
        <v>30</v>
      </c>
      <c r="AH155">
        <v>26.766666669999999</v>
      </c>
      <c r="AI155">
        <v>-5.4666666670000001</v>
      </c>
      <c r="AJ155">
        <v>10.383333329999999</v>
      </c>
      <c r="AK155">
        <v>32.233333330000001</v>
      </c>
      <c r="AL155" t="s">
        <v>47</v>
      </c>
    </row>
    <row r="156" spans="1:38">
      <c r="A156">
        <v>1198</v>
      </c>
      <c r="B156" t="s">
        <v>70</v>
      </c>
      <c r="C156" t="s">
        <v>30</v>
      </c>
      <c r="D156" t="s">
        <v>30</v>
      </c>
      <c r="E156" t="s">
        <v>127</v>
      </c>
      <c r="F156" t="s">
        <v>128</v>
      </c>
      <c r="G156" t="s">
        <v>129</v>
      </c>
      <c r="H156" t="s">
        <v>130</v>
      </c>
      <c r="I156" t="s">
        <v>131</v>
      </c>
      <c r="J156">
        <v>3</v>
      </c>
      <c r="K156" t="s">
        <v>36</v>
      </c>
      <c r="L156" t="s">
        <v>37</v>
      </c>
      <c r="M156">
        <v>1</v>
      </c>
      <c r="N156" t="s">
        <v>73</v>
      </c>
      <c r="O156">
        <v>2016</v>
      </c>
      <c r="P156" t="s">
        <v>138</v>
      </c>
      <c r="Q156">
        <v>35.720598330000001</v>
      </c>
      <c r="R156">
        <v>-83.767253330000003</v>
      </c>
      <c r="S156" t="s">
        <v>42</v>
      </c>
      <c r="T156" t="s">
        <v>133</v>
      </c>
      <c r="U156">
        <v>21</v>
      </c>
      <c r="V156">
        <v>25</v>
      </c>
      <c r="W156" t="s">
        <v>43</v>
      </c>
      <c r="X156" t="s">
        <v>99</v>
      </c>
      <c r="Y156">
        <v>7</v>
      </c>
      <c r="Z156">
        <v>7</v>
      </c>
      <c r="AA156" t="s">
        <v>100</v>
      </c>
      <c r="AB156">
        <v>0.96609178299999998</v>
      </c>
      <c r="AC156">
        <v>0</v>
      </c>
      <c r="AD156">
        <v>3</v>
      </c>
      <c r="AE156">
        <v>3</v>
      </c>
      <c r="AF156" t="s">
        <v>134</v>
      </c>
      <c r="AG156" t="s">
        <v>30</v>
      </c>
      <c r="AH156">
        <v>28.3</v>
      </c>
      <c r="AI156">
        <v>-1.2250000000000001</v>
      </c>
      <c r="AJ156">
        <v>13.75</v>
      </c>
      <c r="AK156">
        <v>29.524999999999999</v>
      </c>
      <c r="AL156" t="s">
        <v>47</v>
      </c>
    </row>
    <row r="157" spans="1:38">
      <c r="A157">
        <v>1199</v>
      </c>
      <c r="B157" t="s">
        <v>70</v>
      </c>
      <c r="C157" t="s">
        <v>30</v>
      </c>
      <c r="D157" t="s">
        <v>30</v>
      </c>
      <c r="E157" t="s">
        <v>127</v>
      </c>
      <c r="F157" t="s">
        <v>128</v>
      </c>
      <c r="G157" t="s">
        <v>129</v>
      </c>
      <c r="H157" t="s">
        <v>130</v>
      </c>
      <c r="I157" t="s">
        <v>131</v>
      </c>
      <c r="J157">
        <v>3</v>
      </c>
      <c r="K157" t="s">
        <v>36</v>
      </c>
      <c r="L157" t="s">
        <v>37</v>
      </c>
      <c r="M157">
        <v>1</v>
      </c>
      <c r="N157" t="s">
        <v>73</v>
      </c>
      <c r="O157">
        <v>2016</v>
      </c>
      <c r="P157" t="s">
        <v>139</v>
      </c>
      <c r="Q157">
        <v>35.898203000000002</v>
      </c>
      <c r="R157">
        <v>-83.956659999999999</v>
      </c>
      <c r="S157" t="s">
        <v>42</v>
      </c>
      <c r="T157" t="s">
        <v>133</v>
      </c>
      <c r="U157">
        <v>21</v>
      </c>
      <c r="V157">
        <v>25</v>
      </c>
      <c r="W157" t="s">
        <v>43</v>
      </c>
      <c r="X157" t="s">
        <v>99</v>
      </c>
      <c r="Y157">
        <v>7.6666666670000003</v>
      </c>
      <c r="Z157">
        <v>8.5</v>
      </c>
      <c r="AA157" t="s">
        <v>100</v>
      </c>
      <c r="AB157">
        <v>1.6666666670000001</v>
      </c>
      <c r="AC157">
        <v>0.42817441899999997</v>
      </c>
      <c r="AD157">
        <v>6</v>
      </c>
      <c r="AE157">
        <v>6</v>
      </c>
      <c r="AF157" t="s">
        <v>134</v>
      </c>
      <c r="AG157" t="s">
        <v>30</v>
      </c>
      <c r="AH157">
        <v>29.675000000000001</v>
      </c>
      <c r="AI157">
        <v>-0.17499999999999999</v>
      </c>
      <c r="AJ157">
        <v>15.025</v>
      </c>
      <c r="AK157">
        <v>29.85</v>
      </c>
      <c r="AL157" t="s">
        <v>47</v>
      </c>
    </row>
    <row r="158" spans="1:38">
      <c r="A158">
        <v>1200</v>
      </c>
      <c r="B158" t="s">
        <v>70</v>
      </c>
      <c r="C158" t="s">
        <v>30</v>
      </c>
      <c r="D158" t="s">
        <v>30</v>
      </c>
      <c r="E158" t="s">
        <v>127</v>
      </c>
      <c r="F158" t="s">
        <v>128</v>
      </c>
      <c r="G158" t="s">
        <v>129</v>
      </c>
      <c r="H158" t="s">
        <v>130</v>
      </c>
      <c r="I158" t="s">
        <v>131</v>
      </c>
      <c r="J158">
        <v>3</v>
      </c>
      <c r="K158" t="s">
        <v>36</v>
      </c>
      <c r="L158" t="s">
        <v>37</v>
      </c>
      <c r="M158">
        <v>1</v>
      </c>
      <c r="N158" t="s">
        <v>73</v>
      </c>
      <c r="O158">
        <v>2016</v>
      </c>
      <c r="P158" t="s">
        <v>132</v>
      </c>
      <c r="Q158">
        <v>39.170927669999998</v>
      </c>
      <c r="R158">
        <v>-84.566991329999993</v>
      </c>
      <c r="S158" t="s">
        <v>42</v>
      </c>
      <c r="T158" t="s">
        <v>133</v>
      </c>
      <c r="U158">
        <v>21</v>
      </c>
      <c r="V158">
        <v>27</v>
      </c>
      <c r="W158" t="s">
        <v>43</v>
      </c>
      <c r="X158" t="s">
        <v>99</v>
      </c>
      <c r="Y158">
        <v>7.1666666670000003</v>
      </c>
      <c r="Z158">
        <v>8</v>
      </c>
      <c r="AA158" t="s">
        <v>100</v>
      </c>
      <c r="AB158">
        <v>0.47726070199999998</v>
      </c>
      <c r="AC158">
        <v>1.1547005379999999</v>
      </c>
      <c r="AD158">
        <v>3</v>
      </c>
      <c r="AE158">
        <v>3</v>
      </c>
      <c r="AF158" t="s">
        <v>134</v>
      </c>
      <c r="AG158" t="s">
        <v>30</v>
      </c>
      <c r="AH158">
        <v>29.074999999999999</v>
      </c>
      <c r="AI158">
        <v>-4.5999999999999996</v>
      </c>
      <c r="AJ158">
        <v>12.275</v>
      </c>
      <c r="AK158">
        <v>33.674999999999997</v>
      </c>
      <c r="AL158" t="s">
        <v>47</v>
      </c>
    </row>
    <row r="159" spans="1:38">
      <c r="A159">
        <v>1201</v>
      </c>
      <c r="B159" t="s">
        <v>70</v>
      </c>
      <c r="C159" t="s">
        <v>30</v>
      </c>
      <c r="D159" t="s">
        <v>30</v>
      </c>
      <c r="E159" t="s">
        <v>127</v>
      </c>
      <c r="F159" t="s">
        <v>128</v>
      </c>
      <c r="G159" t="s">
        <v>129</v>
      </c>
      <c r="H159" t="s">
        <v>130</v>
      </c>
      <c r="I159" t="s">
        <v>131</v>
      </c>
      <c r="J159">
        <v>3</v>
      </c>
      <c r="K159" t="s">
        <v>36</v>
      </c>
      <c r="L159" t="s">
        <v>37</v>
      </c>
      <c r="M159">
        <v>1</v>
      </c>
      <c r="N159" t="s">
        <v>73</v>
      </c>
      <c r="O159">
        <v>2016</v>
      </c>
      <c r="P159" t="s">
        <v>135</v>
      </c>
      <c r="Q159">
        <v>39.136904430000001</v>
      </c>
      <c r="R159">
        <v>-84.517740140000001</v>
      </c>
      <c r="S159" t="s">
        <v>42</v>
      </c>
      <c r="T159" t="s">
        <v>133</v>
      </c>
      <c r="U159">
        <v>21</v>
      </c>
      <c r="V159">
        <v>27</v>
      </c>
      <c r="W159" t="s">
        <v>43</v>
      </c>
      <c r="X159" t="s">
        <v>99</v>
      </c>
      <c r="Y159">
        <v>5.6</v>
      </c>
      <c r="Z159">
        <v>5.7142857139999998</v>
      </c>
      <c r="AA159" t="s">
        <v>100</v>
      </c>
      <c r="AB159">
        <v>0.97979589700000003</v>
      </c>
      <c r="AC159">
        <v>0.64417853599999997</v>
      </c>
      <c r="AD159">
        <v>7</v>
      </c>
      <c r="AE159">
        <v>7</v>
      </c>
      <c r="AF159" t="s">
        <v>134</v>
      </c>
      <c r="AG159" t="s">
        <v>30</v>
      </c>
      <c r="AH159">
        <v>29.15</v>
      </c>
      <c r="AI159">
        <v>-4.45</v>
      </c>
      <c r="AJ159">
        <v>12.35</v>
      </c>
      <c r="AK159">
        <v>33.6</v>
      </c>
      <c r="AL159" t="s">
        <v>47</v>
      </c>
    </row>
    <row r="160" spans="1:38">
      <c r="A160">
        <v>1202</v>
      </c>
      <c r="B160" t="s">
        <v>70</v>
      </c>
      <c r="C160" t="s">
        <v>30</v>
      </c>
      <c r="D160" t="s">
        <v>30</v>
      </c>
      <c r="E160" t="s">
        <v>127</v>
      </c>
      <c r="F160" t="s">
        <v>128</v>
      </c>
      <c r="G160" t="s">
        <v>129</v>
      </c>
      <c r="H160" t="s">
        <v>130</v>
      </c>
      <c r="I160" t="s">
        <v>131</v>
      </c>
      <c r="J160">
        <v>3</v>
      </c>
      <c r="K160" t="s">
        <v>36</v>
      </c>
      <c r="L160" t="s">
        <v>37</v>
      </c>
      <c r="M160">
        <v>1</v>
      </c>
      <c r="N160" t="s">
        <v>73</v>
      </c>
      <c r="O160">
        <v>2016</v>
      </c>
      <c r="P160" t="s">
        <v>136</v>
      </c>
      <c r="Q160">
        <v>41.545726289999998</v>
      </c>
      <c r="R160">
        <v>-81.376551710000001</v>
      </c>
      <c r="S160" t="s">
        <v>42</v>
      </c>
      <c r="T160" t="s">
        <v>133</v>
      </c>
      <c r="U160">
        <v>21</v>
      </c>
      <c r="V160">
        <v>27</v>
      </c>
      <c r="W160" t="s">
        <v>43</v>
      </c>
      <c r="X160" t="s">
        <v>99</v>
      </c>
      <c r="Y160">
        <v>4.6666666670000003</v>
      </c>
      <c r="Z160">
        <v>5.5714285710000002</v>
      </c>
      <c r="AA160" t="s">
        <v>100</v>
      </c>
      <c r="AB160">
        <v>0.614636297</v>
      </c>
      <c r="AC160">
        <v>0.48092880700000001</v>
      </c>
      <c r="AD160">
        <v>7</v>
      </c>
      <c r="AE160">
        <v>7</v>
      </c>
      <c r="AF160" t="s">
        <v>134</v>
      </c>
      <c r="AG160" t="s">
        <v>30</v>
      </c>
      <c r="AH160">
        <v>25.78</v>
      </c>
      <c r="AI160">
        <v>-6.02</v>
      </c>
      <c r="AJ160">
        <v>9.58</v>
      </c>
      <c r="AK160">
        <v>31.8</v>
      </c>
      <c r="AL160" t="s">
        <v>47</v>
      </c>
    </row>
    <row r="161" spans="1:38">
      <c r="A161">
        <v>1203</v>
      </c>
      <c r="B161" t="s">
        <v>70</v>
      </c>
      <c r="C161" t="s">
        <v>30</v>
      </c>
      <c r="D161" t="s">
        <v>30</v>
      </c>
      <c r="E161" t="s">
        <v>127</v>
      </c>
      <c r="F161" t="s">
        <v>128</v>
      </c>
      <c r="G161" t="s">
        <v>129</v>
      </c>
      <c r="H161" t="s">
        <v>130</v>
      </c>
      <c r="I161" t="s">
        <v>131</v>
      </c>
      <c r="J161">
        <v>3</v>
      </c>
      <c r="K161" t="s">
        <v>36</v>
      </c>
      <c r="L161" t="s">
        <v>37</v>
      </c>
      <c r="M161">
        <v>1</v>
      </c>
      <c r="N161" t="s">
        <v>73</v>
      </c>
      <c r="O161">
        <v>2016</v>
      </c>
      <c r="P161" t="s">
        <v>137</v>
      </c>
      <c r="Q161">
        <v>41.512676800000001</v>
      </c>
      <c r="R161">
        <v>-81.605683999999997</v>
      </c>
      <c r="S161" t="s">
        <v>42</v>
      </c>
      <c r="T161" t="s">
        <v>133</v>
      </c>
      <c r="U161">
        <v>21</v>
      </c>
      <c r="V161">
        <v>27</v>
      </c>
      <c r="W161" t="s">
        <v>43</v>
      </c>
      <c r="X161" t="s">
        <v>99</v>
      </c>
      <c r="Y161">
        <v>6</v>
      </c>
      <c r="Z161">
        <v>6.6</v>
      </c>
      <c r="AA161" t="s">
        <v>100</v>
      </c>
      <c r="AB161">
        <v>0.54772255800000003</v>
      </c>
      <c r="AC161">
        <v>0.87177978899999997</v>
      </c>
      <c r="AD161">
        <v>5</v>
      </c>
      <c r="AE161">
        <v>5</v>
      </c>
      <c r="AF161" t="s">
        <v>134</v>
      </c>
      <c r="AG161" t="s">
        <v>30</v>
      </c>
      <c r="AH161">
        <v>26.74</v>
      </c>
      <c r="AI161">
        <v>-5.46</v>
      </c>
      <c r="AJ161">
        <v>10.36</v>
      </c>
      <c r="AK161">
        <v>32.200000000000003</v>
      </c>
      <c r="AL161" t="s">
        <v>47</v>
      </c>
    </row>
    <row r="162" spans="1:38">
      <c r="A162">
        <v>1204</v>
      </c>
      <c r="B162" t="s">
        <v>70</v>
      </c>
      <c r="C162" t="s">
        <v>30</v>
      </c>
      <c r="D162" t="s">
        <v>30</v>
      </c>
      <c r="E162" t="s">
        <v>127</v>
      </c>
      <c r="F162" t="s">
        <v>128</v>
      </c>
      <c r="G162" t="s">
        <v>129</v>
      </c>
      <c r="H162" t="s">
        <v>130</v>
      </c>
      <c r="I162" t="s">
        <v>131</v>
      </c>
      <c r="J162">
        <v>3</v>
      </c>
      <c r="K162" t="s">
        <v>36</v>
      </c>
      <c r="L162" t="s">
        <v>37</v>
      </c>
      <c r="M162">
        <v>1</v>
      </c>
      <c r="N162" t="s">
        <v>73</v>
      </c>
      <c r="O162">
        <v>2016</v>
      </c>
      <c r="P162" t="s">
        <v>138</v>
      </c>
      <c r="Q162">
        <v>35.788825799999998</v>
      </c>
      <c r="R162">
        <v>-83.839271999999994</v>
      </c>
      <c r="S162" t="s">
        <v>42</v>
      </c>
      <c r="T162" t="s">
        <v>133</v>
      </c>
      <c r="U162">
        <v>21</v>
      </c>
      <c r="V162">
        <v>27</v>
      </c>
      <c r="W162" t="s">
        <v>43</v>
      </c>
      <c r="X162" t="s">
        <v>99</v>
      </c>
      <c r="Y162">
        <v>7</v>
      </c>
      <c r="Z162">
        <v>8.6</v>
      </c>
      <c r="AA162" t="s">
        <v>100</v>
      </c>
      <c r="AB162">
        <v>0.96609178299999998</v>
      </c>
      <c r="AC162">
        <v>0.50990195100000002</v>
      </c>
      <c r="AD162">
        <v>5</v>
      </c>
      <c r="AE162">
        <v>5</v>
      </c>
      <c r="AF162" t="s">
        <v>134</v>
      </c>
      <c r="AG162" t="s">
        <v>30</v>
      </c>
      <c r="AH162">
        <v>29.4</v>
      </c>
      <c r="AI162">
        <v>-0.32</v>
      </c>
      <c r="AJ162">
        <v>14.78</v>
      </c>
      <c r="AK162">
        <v>29.72</v>
      </c>
      <c r="AL162" t="s">
        <v>47</v>
      </c>
    </row>
    <row r="163" spans="1:38">
      <c r="A163">
        <v>1205</v>
      </c>
      <c r="B163" t="s">
        <v>70</v>
      </c>
      <c r="C163" t="s">
        <v>30</v>
      </c>
      <c r="D163" t="s">
        <v>30</v>
      </c>
      <c r="E163" t="s">
        <v>127</v>
      </c>
      <c r="F163" t="s">
        <v>128</v>
      </c>
      <c r="G163" t="s">
        <v>129</v>
      </c>
      <c r="H163" t="s">
        <v>130</v>
      </c>
      <c r="I163" t="s">
        <v>131</v>
      </c>
      <c r="J163">
        <v>3</v>
      </c>
      <c r="K163" t="s">
        <v>36</v>
      </c>
      <c r="L163" t="s">
        <v>37</v>
      </c>
      <c r="M163">
        <v>1</v>
      </c>
      <c r="N163" t="s">
        <v>73</v>
      </c>
      <c r="O163">
        <v>2016</v>
      </c>
      <c r="P163" t="s">
        <v>139</v>
      </c>
      <c r="Q163">
        <v>35.898203000000002</v>
      </c>
      <c r="R163">
        <v>-83.956659999999999</v>
      </c>
      <c r="S163" t="s">
        <v>42</v>
      </c>
      <c r="T163" t="s">
        <v>133</v>
      </c>
      <c r="U163">
        <v>21</v>
      </c>
      <c r="V163">
        <v>27</v>
      </c>
      <c r="W163" t="s">
        <v>43</v>
      </c>
      <c r="X163" t="s">
        <v>99</v>
      </c>
      <c r="Y163">
        <v>7.6666666670000003</v>
      </c>
      <c r="Z163">
        <v>10.5</v>
      </c>
      <c r="AA163" t="s">
        <v>100</v>
      </c>
      <c r="AB163">
        <v>1.6666666670000001</v>
      </c>
      <c r="AC163">
        <v>1.5</v>
      </c>
      <c r="AD163">
        <v>2</v>
      </c>
      <c r="AE163">
        <v>2</v>
      </c>
      <c r="AF163" t="s">
        <v>134</v>
      </c>
      <c r="AG163" t="s">
        <v>30</v>
      </c>
      <c r="AH163">
        <v>29.675000000000001</v>
      </c>
      <c r="AI163">
        <v>-0.17499999999999999</v>
      </c>
      <c r="AJ163">
        <v>15.025</v>
      </c>
      <c r="AK163">
        <v>29.85</v>
      </c>
      <c r="AL163" t="s">
        <v>47</v>
      </c>
    </row>
    <row r="164" spans="1:38">
      <c r="A164">
        <v>1206</v>
      </c>
      <c r="B164" t="s">
        <v>70</v>
      </c>
      <c r="C164" t="s">
        <v>30</v>
      </c>
      <c r="D164" t="s">
        <v>30</v>
      </c>
      <c r="E164" t="s">
        <v>127</v>
      </c>
      <c r="F164" t="s">
        <v>128</v>
      </c>
      <c r="G164" t="s">
        <v>129</v>
      </c>
      <c r="H164" t="s">
        <v>130</v>
      </c>
      <c r="I164" t="s">
        <v>131</v>
      </c>
      <c r="J164">
        <v>3</v>
      </c>
      <c r="K164" t="s">
        <v>36</v>
      </c>
      <c r="L164" t="s">
        <v>37</v>
      </c>
      <c r="M164">
        <v>1</v>
      </c>
      <c r="N164" t="s">
        <v>73</v>
      </c>
      <c r="O164">
        <v>2016</v>
      </c>
      <c r="P164" t="s">
        <v>132</v>
      </c>
      <c r="Q164">
        <v>39.171424500000001</v>
      </c>
      <c r="R164">
        <v>-84.567805750000005</v>
      </c>
      <c r="S164" t="s">
        <v>42</v>
      </c>
      <c r="T164" t="s">
        <v>133</v>
      </c>
      <c r="U164">
        <v>21</v>
      </c>
      <c r="V164">
        <v>29</v>
      </c>
      <c r="W164" t="s">
        <v>43</v>
      </c>
      <c r="X164" t="s">
        <v>99</v>
      </c>
      <c r="Y164">
        <v>7.1666666670000003</v>
      </c>
      <c r="Z164">
        <v>6.75</v>
      </c>
      <c r="AA164" t="s">
        <v>100</v>
      </c>
      <c r="AB164">
        <v>0.47726070199999998</v>
      </c>
      <c r="AC164">
        <v>1.030776406</v>
      </c>
      <c r="AD164">
        <v>4</v>
      </c>
      <c r="AE164">
        <v>4</v>
      </c>
      <c r="AF164" t="s">
        <v>134</v>
      </c>
      <c r="AG164" t="s">
        <v>30</v>
      </c>
      <c r="AH164">
        <v>29.1</v>
      </c>
      <c r="AI164">
        <v>-4.58</v>
      </c>
      <c r="AJ164">
        <v>12.3</v>
      </c>
      <c r="AK164">
        <v>33.68</v>
      </c>
      <c r="AL164" t="s">
        <v>47</v>
      </c>
    </row>
    <row r="165" spans="1:38">
      <c r="A165">
        <v>1207</v>
      </c>
      <c r="B165" t="s">
        <v>70</v>
      </c>
      <c r="C165" t="s">
        <v>30</v>
      </c>
      <c r="D165" t="s">
        <v>30</v>
      </c>
      <c r="E165" t="s">
        <v>127</v>
      </c>
      <c r="F165" t="s">
        <v>128</v>
      </c>
      <c r="G165" t="s">
        <v>129</v>
      </c>
      <c r="H165" t="s">
        <v>130</v>
      </c>
      <c r="I165" t="s">
        <v>131</v>
      </c>
      <c r="J165">
        <v>3</v>
      </c>
      <c r="K165" t="s">
        <v>36</v>
      </c>
      <c r="L165" t="s">
        <v>37</v>
      </c>
      <c r="M165">
        <v>1</v>
      </c>
      <c r="N165" t="s">
        <v>73</v>
      </c>
      <c r="O165">
        <v>2016</v>
      </c>
      <c r="P165" t="s">
        <v>135</v>
      </c>
      <c r="Q165">
        <v>39.142292599999998</v>
      </c>
      <c r="R165">
        <v>-84.528233200000003</v>
      </c>
      <c r="S165" t="s">
        <v>42</v>
      </c>
      <c r="T165" t="s">
        <v>133</v>
      </c>
      <c r="U165">
        <v>21</v>
      </c>
      <c r="V165">
        <v>29</v>
      </c>
      <c r="W165" t="s">
        <v>43</v>
      </c>
      <c r="X165" t="s">
        <v>99</v>
      </c>
      <c r="Y165">
        <v>5.6</v>
      </c>
      <c r="Z165">
        <v>6</v>
      </c>
      <c r="AA165" t="s">
        <v>100</v>
      </c>
      <c r="AB165">
        <v>0.97979589700000003</v>
      </c>
      <c r="AC165">
        <v>0.94868329799999995</v>
      </c>
      <c r="AD165">
        <v>5</v>
      </c>
      <c r="AE165">
        <v>5</v>
      </c>
      <c r="AF165" t="s">
        <v>134</v>
      </c>
      <c r="AG165" t="s">
        <v>30</v>
      </c>
      <c r="AH165">
        <v>29.43333333</v>
      </c>
      <c r="AI165">
        <v>-4.2166666670000001</v>
      </c>
      <c r="AJ165">
        <v>12.633333329999999</v>
      </c>
      <c r="AK165">
        <v>33.65</v>
      </c>
      <c r="AL165" t="s">
        <v>47</v>
      </c>
    </row>
    <row r="166" spans="1:38">
      <c r="A166">
        <v>1208</v>
      </c>
      <c r="B166" t="s">
        <v>70</v>
      </c>
      <c r="C166" t="s">
        <v>30</v>
      </c>
      <c r="D166" t="s">
        <v>30</v>
      </c>
      <c r="E166" t="s">
        <v>127</v>
      </c>
      <c r="F166" t="s">
        <v>128</v>
      </c>
      <c r="G166" t="s">
        <v>129</v>
      </c>
      <c r="H166" t="s">
        <v>130</v>
      </c>
      <c r="I166" t="s">
        <v>131</v>
      </c>
      <c r="J166">
        <v>3</v>
      </c>
      <c r="K166" t="s">
        <v>36</v>
      </c>
      <c r="L166" t="s">
        <v>37</v>
      </c>
      <c r="M166">
        <v>1</v>
      </c>
      <c r="N166" t="s">
        <v>73</v>
      </c>
      <c r="O166">
        <v>2016</v>
      </c>
      <c r="P166" t="s">
        <v>136</v>
      </c>
      <c r="Q166">
        <v>41.5425726</v>
      </c>
      <c r="R166">
        <v>-81.379745</v>
      </c>
      <c r="S166" t="s">
        <v>42</v>
      </c>
      <c r="T166" t="s">
        <v>133</v>
      </c>
      <c r="U166">
        <v>21</v>
      </c>
      <c r="V166">
        <v>29</v>
      </c>
      <c r="W166" t="s">
        <v>43</v>
      </c>
      <c r="X166" t="s">
        <v>99</v>
      </c>
      <c r="Y166">
        <v>4.6666666670000003</v>
      </c>
      <c r="Z166">
        <v>5.4</v>
      </c>
      <c r="AA166" t="s">
        <v>100</v>
      </c>
      <c r="AB166">
        <v>0.614636297</v>
      </c>
      <c r="AC166">
        <v>0.4</v>
      </c>
      <c r="AD166">
        <v>5</v>
      </c>
      <c r="AE166">
        <v>5</v>
      </c>
      <c r="AF166" t="s">
        <v>134</v>
      </c>
      <c r="AG166" t="s">
        <v>30</v>
      </c>
      <c r="AH166">
        <v>25.8</v>
      </c>
      <c r="AI166">
        <v>-6.0333333329999999</v>
      </c>
      <c r="AJ166">
        <v>9.5666666669999998</v>
      </c>
      <c r="AK166">
        <v>31.833333329999999</v>
      </c>
      <c r="AL166" t="s">
        <v>47</v>
      </c>
    </row>
    <row r="167" spans="1:38">
      <c r="A167">
        <v>1209</v>
      </c>
      <c r="B167" t="s">
        <v>70</v>
      </c>
      <c r="C167" t="s">
        <v>30</v>
      </c>
      <c r="D167" t="s">
        <v>30</v>
      </c>
      <c r="E167" t="s">
        <v>127</v>
      </c>
      <c r="F167" t="s">
        <v>128</v>
      </c>
      <c r="G167" t="s">
        <v>129</v>
      </c>
      <c r="H167" t="s">
        <v>130</v>
      </c>
      <c r="I167" t="s">
        <v>131</v>
      </c>
      <c r="J167">
        <v>3</v>
      </c>
      <c r="K167" t="s">
        <v>36</v>
      </c>
      <c r="L167" t="s">
        <v>37</v>
      </c>
      <c r="M167">
        <v>1</v>
      </c>
      <c r="N167" t="s">
        <v>73</v>
      </c>
      <c r="O167">
        <v>2016</v>
      </c>
      <c r="P167" t="s">
        <v>137</v>
      </c>
      <c r="Q167">
        <v>41.511617139999998</v>
      </c>
      <c r="R167">
        <v>-81.607965429999993</v>
      </c>
      <c r="S167" t="s">
        <v>42</v>
      </c>
      <c r="T167" t="s">
        <v>133</v>
      </c>
      <c r="U167">
        <v>21</v>
      </c>
      <c r="V167">
        <v>29</v>
      </c>
      <c r="W167" t="s">
        <v>43</v>
      </c>
      <c r="X167" t="s">
        <v>99</v>
      </c>
      <c r="Y167">
        <v>6</v>
      </c>
      <c r="Z167">
        <v>7.8571428570000004</v>
      </c>
      <c r="AA167" t="s">
        <v>100</v>
      </c>
      <c r="AB167">
        <v>0.54772255800000003</v>
      </c>
      <c r="AC167">
        <v>0.67005939400000003</v>
      </c>
      <c r="AD167">
        <v>7</v>
      </c>
      <c r="AE167">
        <v>7</v>
      </c>
      <c r="AF167" t="s">
        <v>134</v>
      </c>
      <c r="AG167" t="s">
        <v>30</v>
      </c>
      <c r="AH167">
        <v>26.75</v>
      </c>
      <c r="AI167">
        <v>-5.4749999999999996</v>
      </c>
      <c r="AJ167">
        <v>10.375</v>
      </c>
      <c r="AK167">
        <v>32.225000000000001</v>
      </c>
      <c r="AL167" t="s">
        <v>47</v>
      </c>
    </row>
    <row r="168" spans="1:38">
      <c r="A168">
        <v>1210</v>
      </c>
      <c r="B168" t="s">
        <v>70</v>
      </c>
      <c r="C168" t="s">
        <v>30</v>
      </c>
      <c r="D168" t="s">
        <v>30</v>
      </c>
      <c r="E168" t="s">
        <v>127</v>
      </c>
      <c r="F168" t="s">
        <v>128</v>
      </c>
      <c r="G168" t="s">
        <v>129</v>
      </c>
      <c r="H168" t="s">
        <v>130</v>
      </c>
      <c r="I168" t="s">
        <v>131</v>
      </c>
      <c r="J168">
        <v>3</v>
      </c>
      <c r="K168" t="s">
        <v>36</v>
      </c>
      <c r="L168" t="s">
        <v>37</v>
      </c>
      <c r="M168">
        <v>1</v>
      </c>
      <c r="N168" t="s">
        <v>73</v>
      </c>
      <c r="O168">
        <v>2016</v>
      </c>
      <c r="P168" t="s">
        <v>138</v>
      </c>
      <c r="Q168">
        <v>35.744965290000003</v>
      </c>
      <c r="R168">
        <v>-83.792974290000004</v>
      </c>
      <c r="S168" t="s">
        <v>42</v>
      </c>
      <c r="T168" t="s">
        <v>133</v>
      </c>
      <c r="U168">
        <v>21</v>
      </c>
      <c r="V168">
        <v>29</v>
      </c>
      <c r="W168" t="s">
        <v>43</v>
      </c>
      <c r="X168" t="s">
        <v>99</v>
      </c>
      <c r="Y168">
        <v>7</v>
      </c>
      <c r="Z168">
        <v>9.4285714289999998</v>
      </c>
      <c r="AA168" t="s">
        <v>100</v>
      </c>
      <c r="AB168">
        <v>0.96609178299999998</v>
      </c>
      <c r="AC168">
        <v>0.297380857</v>
      </c>
      <c r="AD168">
        <v>7</v>
      </c>
      <c r="AE168">
        <v>7</v>
      </c>
      <c r="AF168" t="s">
        <v>134</v>
      </c>
      <c r="AG168" t="s">
        <v>30</v>
      </c>
      <c r="AH168">
        <v>29</v>
      </c>
      <c r="AI168">
        <v>-0.65</v>
      </c>
      <c r="AJ168">
        <v>14.375</v>
      </c>
      <c r="AK168">
        <v>29.65</v>
      </c>
      <c r="AL168" t="s">
        <v>47</v>
      </c>
    </row>
    <row r="169" spans="1:38">
      <c r="A169">
        <v>1211</v>
      </c>
      <c r="B169" t="s">
        <v>70</v>
      </c>
      <c r="C169" t="s">
        <v>30</v>
      </c>
      <c r="D169" t="s">
        <v>30</v>
      </c>
      <c r="E169" t="s">
        <v>127</v>
      </c>
      <c r="F169" t="s">
        <v>128</v>
      </c>
      <c r="G169" t="s">
        <v>129</v>
      </c>
      <c r="H169" t="s">
        <v>130</v>
      </c>
      <c r="I169" t="s">
        <v>131</v>
      </c>
      <c r="J169">
        <v>3</v>
      </c>
      <c r="K169" t="s">
        <v>36</v>
      </c>
      <c r="L169" t="s">
        <v>37</v>
      </c>
      <c r="M169">
        <v>1</v>
      </c>
      <c r="N169" t="s">
        <v>73</v>
      </c>
      <c r="O169">
        <v>2016</v>
      </c>
      <c r="P169" t="s">
        <v>139</v>
      </c>
      <c r="Q169">
        <v>35.898203000000002</v>
      </c>
      <c r="R169">
        <v>-83.956659999999999</v>
      </c>
      <c r="S169" t="s">
        <v>42</v>
      </c>
      <c r="T169" t="s">
        <v>133</v>
      </c>
      <c r="U169">
        <v>21</v>
      </c>
      <c r="V169">
        <v>29</v>
      </c>
      <c r="W169" t="s">
        <v>43</v>
      </c>
      <c r="X169" t="s">
        <v>99</v>
      </c>
      <c r="Y169">
        <v>7.6666666670000003</v>
      </c>
      <c r="Z169">
        <v>11.2</v>
      </c>
      <c r="AA169" t="s">
        <v>100</v>
      </c>
      <c r="AB169">
        <v>1.6666666670000001</v>
      </c>
      <c r="AC169">
        <v>1.1135528729999999</v>
      </c>
      <c r="AD169">
        <v>5</v>
      </c>
      <c r="AE169">
        <v>5</v>
      </c>
      <c r="AF169" t="s">
        <v>134</v>
      </c>
      <c r="AG169" t="s">
        <v>30</v>
      </c>
      <c r="AH169">
        <v>29.675000000000001</v>
      </c>
      <c r="AI169">
        <v>-0.17499999999999999</v>
      </c>
      <c r="AJ169">
        <v>15.025</v>
      </c>
      <c r="AK169">
        <v>29.85</v>
      </c>
      <c r="AL169" t="s">
        <v>47</v>
      </c>
    </row>
    <row r="170" spans="1:38">
      <c r="A170">
        <v>1206</v>
      </c>
      <c r="B170" t="s">
        <v>70</v>
      </c>
      <c r="C170" t="s">
        <v>30</v>
      </c>
      <c r="D170" t="s">
        <v>30</v>
      </c>
      <c r="E170" t="s">
        <v>127</v>
      </c>
      <c r="F170" t="s">
        <v>128</v>
      </c>
      <c r="G170" t="s">
        <v>129</v>
      </c>
      <c r="H170" t="s">
        <v>130</v>
      </c>
      <c r="I170" t="s">
        <v>131</v>
      </c>
      <c r="J170">
        <v>3</v>
      </c>
      <c r="K170" t="s">
        <v>36</v>
      </c>
      <c r="L170" t="s">
        <v>37</v>
      </c>
      <c r="M170">
        <v>1</v>
      </c>
      <c r="N170" t="s">
        <v>73</v>
      </c>
      <c r="O170">
        <v>2016</v>
      </c>
      <c r="P170" t="s">
        <v>132</v>
      </c>
      <c r="Q170">
        <v>39.171424500000001</v>
      </c>
      <c r="R170">
        <v>-84.567805750000005</v>
      </c>
      <c r="S170" t="s">
        <v>42</v>
      </c>
      <c r="T170" t="s">
        <v>133</v>
      </c>
      <c r="U170">
        <v>23</v>
      </c>
      <c r="V170">
        <v>25</v>
      </c>
      <c r="W170" t="s">
        <v>43</v>
      </c>
      <c r="X170" t="s">
        <v>99</v>
      </c>
      <c r="Y170">
        <v>6.6666666670000003</v>
      </c>
      <c r="Z170">
        <v>7.3333333329999997</v>
      </c>
      <c r="AA170" t="s">
        <v>100</v>
      </c>
      <c r="AB170">
        <v>0.421637021</v>
      </c>
      <c r="AC170">
        <v>1.4529663150000001</v>
      </c>
      <c r="AD170">
        <v>6</v>
      </c>
      <c r="AE170" s="2">
        <v>3</v>
      </c>
      <c r="AF170" t="s">
        <v>134</v>
      </c>
      <c r="AG170" t="s">
        <v>30</v>
      </c>
      <c r="AH170">
        <v>29.1</v>
      </c>
      <c r="AI170">
        <v>-4.58</v>
      </c>
      <c r="AJ170">
        <v>12.3</v>
      </c>
      <c r="AK170">
        <v>33.68</v>
      </c>
      <c r="AL170" t="s">
        <v>47</v>
      </c>
    </row>
    <row r="171" spans="1:38">
      <c r="A171">
        <v>1207</v>
      </c>
      <c r="B171" t="s">
        <v>70</v>
      </c>
      <c r="C171" t="s">
        <v>30</v>
      </c>
      <c r="D171" t="s">
        <v>30</v>
      </c>
      <c r="E171" t="s">
        <v>127</v>
      </c>
      <c r="F171" t="s">
        <v>128</v>
      </c>
      <c r="G171" t="s">
        <v>129</v>
      </c>
      <c r="H171" t="s">
        <v>130</v>
      </c>
      <c r="I171" t="s">
        <v>131</v>
      </c>
      <c r="J171">
        <v>3</v>
      </c>
      <c r="K171" t="s">
        <v>36</v>
      </c>
      <c r="L171" t="s">
        <v>37</v>
      </c>
      <c r="M171">
        <v>1</v>
      </c>
      <c r="N171" t="s">
        <v>73</v>
      </c>
      <c r="O171">
        <v>2016</v>
      </c>
      <c r="P171" t="s">
        <v>135</v>
      </c>
      <c r="Q171">
        <v>39.142292599999998</v>
      </c>
      <c r="R171">
        <v>-84.528233200000003</v>
      </c>
      <c r="S171" t="s">
        <v>42</v>
      </c>
      <c r="T171" t="s">
        <v>133</v>
      </c>
      <c r="U171">
        <v>23</v>
      </c>
      <c r="V171">
        <v>25</v>
      </c>
      <c r="W171" t="s">
        <v>43</v>
      </c>
      <c r="X171" t="s">
        <v>99</v>
      </c>
      <c r="Y171">
        <v>9</v>
      </c>
      <c r="Z171">
        <v>6</v>
      </c>
      <c r="AA171" t="s">
        <v>100</v>
      </c>
      <c r="AB171">
        <v>5</v>
      </c>
      <c r="AC171">
        <v>1</v>
      </c>
      <c r="AD171">
        <v>5</v>
      </c>
      <c r="AE171" s="2">
        <v>3</v>
      </c>
      <c r="AF171" t="s">
        <v>134</v>
      </c>
      <c r="AG171" t="s">
        <v>30</v>
      </c>
      <c r="AH171">
        <v>29.43333333</v>
      </c>
      <c r="AI171">
        <v>-4.2166666670000001</v>
      </c>
      <c r="AJ171">
        <v>12.633333329999999</v>
      </c>
      <c r="AK171">
        <v>33.65</v>
      </c>
      <c r="AL171" t="s">
        <v>47</v>
      </c>
    </row>
    <row r="172" spans="1:38">
      <c r="A172">
        <v>1208</v>
      </c>
      <c r="B172" t="s">
        <v>70</v>
      </c>
      <c r="C172" t="s">
        <v>30</v>
      </c>
      <c r="D172" t="s">
        <v>30</v>
      </c>
      <c r="E172" t="s">
        <v>127</v>
      </c>
      <c r="F172" t="s">
        <v>128</v>
      </c>
      <c r="G172" t="s">
        <v>129</v>
      </c>
      <c r="H172" t="s">
        <v>130</v>
      </c>
      <c r="I172" t="s">
        <v>131</v>
      </c>
      <c r="J172">
        <v>3</v>
      </c>
      <c r="K172" t="s">
        <v>36</v>
      </c>
      <c r="L172" t="s">
        <v>37</v>
      </c>
      <c r="M172">
        <v>1</v>
      </c>
      <c r="N172" t="s">
        <v>73</v>
      </c>
      <c r="O172">
        <v>2016</v>
      </c>
      <c r="P172" t="s">
        <v>136</v>
      </c>
      <c r="Q172">
        <v>41.5425726</v>
      </c>
      <c r="R172">
        <v>-81.379745</v>
      </c>
      <c r="S172" t="s">
        <v>42</v>
      </c>
      <c r="T172" t="s">
        <v>133</v>
      </c>
      <c r="U172">
        <v>23</v>
      </c>
      <c r="V172">
        <v>25</v>
      </c>
      <c r="W172" t="s">
        <v>43</v>
      </c>
      <c r="X172" t="s">
        <v>99</v>
      </c>
      <c r="Y172">
        <v>4.5714285710000002</v>
      </c>
      <c r="Z172">
        <v>4.8333333329999997</v>
      </c>
      <c r="AA172" t="s">
        <v>100</v>
      </c>
      <c r="AB172">
        <v>0.61167774200000002</v>
      </c>
      <c r="AC172">
        <v>0.47726070199999998</v>
      </c>
      <c r="AD172">
        <v>6</v>
      </c>
      <c r="AE172" s="2">
        <v>6</v>
      </c>
      <c r="AF172" t="s">
        <v>134</v>
      </c>
      <c r="AG172" t="s">
        <v>30</v>
      </c>
      <c r="AH172">
        <v>25.8</v>
      </c>
      <c r="AI172">
        <v>-6.0333333329999999</v>
      </c>
      <c r="AJ172">
        <v>9.5666666669999998</v>
      </c>
      <c r="AK172">
        <v>31.833333329999999</v>
      </c>
      <c r="AL172" t="s">
        <v>47</v>
      </c>
    </row>
    <row r="173" spans="1:38">
      <c r="A173">
        <v>1209</v>
      </c>
      <c r="B173" t="s">
        <v>70</v>
      </c>
      <c r="C173" t="s">
        <v>30</v>
      </c>
      <c r="D173" t="s">
        <v>30</v>
      </c>
      <c r="E173" t="s">
        <v>127</v>
      </c>
      <c r="F173" t="s">
        <v>128</v>
      </c>
      <c r="G173" t="s">
        <v>129</v>
      </c>
      <c r="H173" t="s">
        <v>130</v>
      </c>
      <c r="I173" t="s">
        <v>131</v>
      </c>
      <c r="J173">
        <v>3</v>
      </c>
      <c r="K173" t="s">
        <v>36</v>
      </c>
      <c r="L173" t="s">
        <v>37</v>
      </c>
      <c r="M173">
        <v>1</v>
      </c>
      <c r="N173" t="s">
        <v>73</v>
      </c>
      <c r="O173">
        <v>2016</v>
      </c>
      <c r="P173" t="s">
        <v>137</v>
      </c>
      <c r="Q173">
        <v>41.511617139999998</v>
      </c>
      <c r="R173">
        <v>-81.607965429999993</v>
      </c>
      <c r="S173" t="s">
        <v>42</v>
      </c>
      <c r="T173" t="s">
        <v>133</v>
      </c>
      <c r="U173">
        <v>23</v>
      </c>
      <c r="V173">
        <v>25</v>
      </c>
      <c r="W173" t="s">
        <v>43</v>
      </c>
      <c r="X173" t="s">
        <v>99</v>
      </c>
      <c r="Y173">
        <v>5.8571428570000004</v>
      </c>
      <c r="Z173">
        <v>7</v>
      </c>
      <c r="AA173" t="s">
        <v>100</v>
      </c>
      <c r="AB173">
        <v>0.55328333500000004</v>
      </c>
      <c r="AC173">
        <v>1.3038404809999999</v>
      </c>
      <c r="AD173">
        <v>5</v>
      </c>
      <c r="AE173" s="2">
        <v>5</v>
      </c>
      <c r="AF173" t="s">
        <v>134</v>
      </c>
      <c r="AG173" t="s">
        <v>30</v>
      </c>
      <c r="AH173">
        <v>26.75</v>
      </c>
      <c r="AI173">
        <v>-5.4749999999999996</v>
      </c>
      <c r="AJ173">
        <v>10.375</v>
      </c>
      <c r="AK173">
        <v>32.225000000000001</v>
      </c>
      <c r="AL173" t="s">
        <v>47</v>
      </c>
    </row>
    <row r="174" spans="1:38">
      <c r="A174">
        <v>1210</v>
      </c>
      <c r="B174" t="s">
        <v>70</v>
      </c>
      <c r="C174" t="s">
        <v>30</v>
      </c>
      <c r="D174" t="s">
        <v>30</v>
      </c>
      <c r="E174" t="s">
        <v>127</v>
      </c>
      <c r="F174" t="s">
        <v>128</v>
      </c>
      <c r="G174" t="s">
        <v>129</v>
      </c>
      <c r="H174" t="s">
        <v>130</v>
      </c>
      <c r="I174" t="s">
        <v>131</v>
      </c>
      <c r="J174">
        <v>3</v>
      </c>
      <c r="K174" t="s">
        <v>36</v>
      </c>
      <c r="L174" t="s">
        <v>37</v>
      </c>
      <c r="M174">
        <v>1</v>
      </c>
      <c r="N174" t="s">
        <v>73</v>
      </c>
      <c r="O174">
        <v>2016</v>
      </c>
      <c r="P174" t="s">
        <v>138</v>
      </c>
      <c r="Q174">
        <v>35.744965290000003</v>
      </c>
      <c r="R174">
        <v>-83.792974290000004</v>
      </c>
      <c r="S174" t="s">
        <v>42</v>
      </c>
      <c r="T174" t="s">
        <v>133</v>
      </c>
      <c r="U174">
        <v>23</v>
      </c>
      <c r="V174">
        <v>25</v>
      </c>
      <c r="W174" t="s">
        <v>43</v>
      </c>
      <c r="X174" t="s">
        <v>99</v>
      </c>
      <c r="Y174">
        <v>6.4</v>
      </c>
      <c r="Z174">
        <v>7</v>
      </c>
      <c r="AA174" t="s">
        <v>100</v>
      </c>
      <c r="AB174">
        <v>0.6</v>
      </c>
      <c r="AC174">
        <v>0</v>
      </c>
      <c r="AD174">
        <v>6</v>
      </c>
      <c r="AE174" s="2">
        <v>3</v>
      </c>
      <c r="AF174" t="s">
        <v>134</v>
      </c>
      <c r="AG174" t="s">
        <v>30</v>
      </c>
      <c r="AH174">
        <v>29</v>
      </c>
      <c r="AI174">
        <v>-0.65</v>
      </c>
      <c r="AJ174">
        <v>14.375</v>
      </c>
      <c r="AK174">
        <v>29.65</v>
      </c>
      <c r="AL174" t="s">
        <v>47</v>
      </c>
    </row>
    <row r="175" spans="1:38">
      <c r="A175">
        <v>1211</v>
      </c>
      <c r="B175" t="s">
        <v>70</v>
      </c>
      <c r="C175" t="s">
        <v>30</v>
      </c>
      <c r="D175" t="s">
        <v>30</v>
      </c>
      <c r="E175" t="s">
        <v>127</v>
      </c>
      <c r="F175" t="s">
        <v>128</v>
      </c>
      <c r="G175" t="s">
        <v>129</v>
      </c>
      <c r="H175" t="s">
        <v>130</v>
      </c>
      <c r="I175" t="s">
        <v>131</v>
      </c>
      <c r="J175">
        <v>3</v>
      </c>
      <c r="K175" t="s">
        <v>36</v>
      </c>
      <c r="L175" t="s">
        <v>37</v>
      </c>
      <c r="M175">
        <v>1</v>
      </c>
      <c r="N175" t="s">
        <v>73</v>
      </c>
      <c r="O175">
        <v>2016</v>
      </c>
      <c r="P175" t="s">
        <v>139</v>
      </c>
      <c r="Q175">
        <v>35.898203000000002</v>
      </c>
      <c r="R175">
        <v>-83.956659999999999</v>
      </c>
      <c r="S175" t="s">
        <v>42</v>
      </c>
      <c r="T175" t="s">
        <v>133</v>
      </c>
      <c r="U175">
        <v>23</v>
      </c>
      <c r="V175">
        <v>25</v>
      </c>
      <c r="W175" t="s">
        <v>43</v>
      </c>
      <c r="X175" t="s">
        <v>99</v>
      </c>
      <c r="Y175">
        <v>8.75</v>
      </c>
      <c r="Z175">
        <v>8.5</v>
      </c>
      <c r="AA175" t="s">
        <v>100</v>
      </c>
      <c r="AB175">
        <v>0.47871355399999999</v>
      </c>
      <c r="AC175">
        <v>0.42817441899999997</v>
      </c>
      <c r="AD175">
        <v>3</v>
      </c>
      <c r="AE175" s="2">
        <v>6</v>
      </c>
      <c r="AF175" t="s">
        <v>134</v>
      </c>
      <c r="AG175" t="s">
        <v>30</v>
      </c>
      <c r="AH175">
        <v>29.675000000000001</v>
      </c>
      <c r="AI175">
        <v>-0.17499999999999999</v>
      </c>
      <c r="AJ175">
        <v>15.025</v>
      </c>
      <c r="AK175">
        <v>29.85</v>
      </c>
      <c r="AL175" t="s">
        <v>47</v>
      </c>
    </row>
    <row r="176" spans="1:38">
      <c r="A176">
        <v>1206</v>
      </c>
      <c r="B176" t="s">
        <v>70</v>
      </c>
      <c r="C176" t="s">
        <v>30</v>
      </c>
      <c r="D176" t="s">
        <v>30</v>
      </c>
      <c r="E176" t="s">
        <v>127</v>
      </c>
      <c r="F176" t="s">
        <v>128</v>
      </c>
      <c r="G176" t="s">
        <v>129</v>
      </c>
      <c r="H176" t="s">
        <v>130</v>
      </c>
      <c r="I176" t="s">
        <v>131</v>
      </c>
      <c r="J176">
        <v>3</v>
      </c>
      <c r="K176" t="s">
        <v>36</v>
      </c>
      <c r="L176" t="s">
        <v>37</v>
      </c>
      <c r="M176">
        <v>1</v>
      </c>
      <c r="N176" t="s">
        <v>73</v>
      </c>
      <c r="O176">
        <v>2016</v>
      </c>
      <c r="P176" t="s">
        <v>132</v>
      </c>
      <c r="Q176">
        <v>39.171424500000001</v>
      </c>
      <c r="R176">
        <v>-84.567805750000005</v>
      </c>
      <c r="S176" t="s">
        <v>42</v>
      </c>
      <c r="T176" t="s">
        <v>133</v>
      </c>
      <c r="U176">
        <v>23</v>
      </c>
      <c r="V176">
        <v>27</v>
      </c>
      <c r="W176" t="s">
        <v>43</v>
      </c>
      <c r="X176" t="s">
        <v>99</v>
      </c>
      <c r="Y176">
        <v>6.6666666670000003</v>
      </c>
      <c r="Z176">
        <v>8</v>
      </c>
      <c r="AA176" t="s">
        <v>100</v>
      </c>
      <c r="AB176">
        <v>0.421637021</v>
      </c>
      <c r="AC176">
        <v>1.1547005379999999</v>
      </c>
      <c r="AD176">
        <v>3</v>
      </c>
      <c r="AE176" s="2">
        <v>3</v>
      </c>
      <c r="AF176" t="s">
        <v>134</v>
      </c>
      <c r="AG176" t="s">
        <v>30</v>
      </c>
      <c r="AH176">
        <v>29.1</v>
      </c>
      <c r="AI176">
        <v>-4.58</v>
      </c>
      <c r="AJ176">
        <v>12.3</v>
      </c>
      <c r="AK176">
        <v>33.68</v>
      </c>
      <c r="AL176" t="s">
        <v>47</v>
      </c>
    </row>
    <row r="177" spans="1:38">
      <c r="A177">
        <v>1207</v>
      </c>
      <c r="B177" t="s">
        <v>70</v>
      </c>
      <c r="C177" t="s">
        <v>30</v>
      </c>
      <c r="D177" t="s">
        <v>30</v>
      </c>
      <c r="E177" t="s">
        <v>127</v>
      </c>
      <c r="F177" t="s">
        <v>128</v>
      </c>
      <c r="G177" t="s">
        <v>129</v>
      </c>
      <c r="H177" t="s">
        <v>130</v>
      </c>
      <c r="I177" t="s">
        <v>131</v>
      </c>
      <c r="J177">
        <v>3</v>
      </c>
      <c r="K177" t="s">
        <v>36</v>
      </c>
      <c r="L177" t="s">
        <v>37</v>
      </c>
      <c r="M177">
        <v>1</v>
      </c>
      <c r="N177" t="s">
        <v>73</v>
      </c>
      <c r="O177">
        <v>2016</v>
      </c>
      <c r="P177" t="s">
        <v>135</v>
      </c>
      <c r="Q177">
        <v>39.142292599999998</v>
      </c>
      <c r="R177">
        <v>-84.528233200000003</v>
      </c>
      <c r="S177" t="s">
        <v>42</v>
      </c>
      <c r="T177" t="s">
        <v>133</v>
      </c>
      <c r="U177">
        <v>23</v>
      </c>
      <c r="V177">
        <v>27</v>
      </c>
      <c r="W177" t="s">
        <v>43</v>
      </c>
      <c r="X177" t="s">
        <v>99</v>
      </c>
      <c r="Y177">
        <v>9</v>
      </c>
      <c r="Z177">
        <v>5.7142857139999998</v>
      </c>
      <c r="AA177" t="s">
        <v>100</v>
      </c>
      <c r="AB177">
        <v>5</v>
      </c>
      <c r="AC177">
        <v>0.64417853599999997</v>
      </c>
      <c r="AD177">
        <v>7</v>
      </c>
      <c r="AE177" s="2">
        <v>7</v>
      </c>
      <c r="AF177" t="s">
        <v>134</v>
      </c>
      <c r="AG177" t="s">
        <v>30</v>
      </c>
      <c r="AH177">
        <v>29.43333333</v>
      </c>
      <c r="AI177">
        <v>-4.2166666670000001</v>
      </c>
      <c r="AJ177">
        <v>12.633333329999999</v>
      </c>
      <c r="AK177">
        <v>33.65</v>
      </c>
      <c r="AL177" t="s">
        <v>47</v>
      </c>
    </row>
    <row r="178" spans="1:38">
      <c r="A178">
        <v>1208</v>
      </c>
      <c r="B178" t="s">
        <v>70</v>
      </c>
      <c r="C178" t="s">
        <v>30</v>
      </c>
      <c r="D178" t="s">
        <v>30</v>
      </c>
      <c r="E178" t="s">
        <v>127</v>
      </c>
      <c r="F178" t="s">
        <v>128</v>
      </c>
      <c r="G178" t="s">
        <v>129</v>
      </c>
      <c r="H178" t="s">
        <v>130</v>
      </c>
      <c r="I178" t="s">
        <v>131</v>
      </c>
      <c r="J178">
        <v>3</v>
      </c>
      <c r="K178" t="s">
        <v>36</v>
      </c>
      <c r="L178" t="s">
        <v>37</v>
      </c>
      <c r="M178">
        <v>1</v>
      </c>
      <c r="N178" t="s">
        <v>73</v>
      </c>
      <c r="O178">
        <v>2016</v>
      </c>
      <c r="P178" t="s">
        <v>136</v>
      </c>
      <c r="Q178">
        <v>41.5425726</v>
      </c>
      <c r="R178">
        <v>-81.379745</v>
      </c>
      <c r="S178" t="s">
        <v>42</v>
      </c>
      <c r="T178" t="s">
        <v>133</v>
      </c>
      <c r="U178">
        <v>23</v>
      </c>
      <c r="V178">
        <v>27</v>
      </c>
      <c r="W178" t="s">
        <v>43</v>
      </c>
      <c r="X178" t="s">
        <v>99</v>
      </c>
      <c r="Y178">
        <v>4.5714285710000002</v>
      </c>
      <c r="Z178">
        <v>5.5714285710000002</v>
      </c>
      <c r="AA178" t="s">
        <v>100</v>
      </c>
      <c r="AB178">
        <v>0.61167774200000002</v>
      </c>
      <c r="AC178">
        <v>0.48092880700000001</v>
      </c>
      <c r="AD178">
        <v>7</v>
      </c>
      <c r="AE178" s="2">
        <v>7</v>
      </c>
      <c r="AF178" t="s">
        <v>134</v>
      </c>
      <c r="AG178" t="s">
        <v>30</v>
      </c>
      <c r="AH178">
        <v>25.8</v>
      </c>
      <c r="AI178">
        <v>-6.0333333329999999</v>
      </c>
      <c r="AJ178">
        <v>9.5666666669999998</v>
      </c>
      <c r="AK178">
        <v>31.833333329999999</v>
      </c>
      <c r="AL178" t="s">
        <v>47</v>
      </c>
    </row>
    <row r="179" spans="1:38">
      <c r="A179">
        <v>1209</v>
      </c>
      <c r="B179" t="s">
        <v>70</v>
      </c>
      <c r="C179" t="s">
        <v>30</v>
      </c>
      <c r="D179" t="s">
        <v>30</v>
      </c>
      <c r="E179" t="s">
        <v>127</v>
      </c>
      <c r="F179" t="s">
        <v>128</v>
      </c>
      <c r="G179" t="s">
        <v>129</v>
      </c>
      <c r="H179" t="s">
        <v>130</v>
      </c>
      <c r="I179" t="s">
        <v>131</v>
      </c>
      <c r="J179">
        <v>3</v>
      </c>
      <c r="K179" t="s">
        <v>36</v>
      </c>
      <c r="L179" t="s">
        <v>37</v>
      </c>
      <c r="M179">
        <v>1</v>
      </c>
      <c r="N179" t="s">
        <v>73</v>
      </c>
      <c r="O179">
        <v>2016</v>
      </c>
      <c r="P179" t="s">
        <v>137</v>
      </c>
      <c r="Q179">
        <v>41.511617139999998</v>
      </c>
      <c r="R179">
        <v>-81.607965429999993</v>
      </c>
      <c r="S179" t="s">
        <v>42</v>
      </c>
      <c r="T179" t="s">
        <v>133</v>
      </c>
      <c r="U179">
        <v>23</v>
      </c>
      <c r="V179">
        <v>27</v>
      </c>
      <c r="W179" t="s">
        <v>43</v>
      </c>
      <c r="X179" t="s">
        <v>99</v>
      </c>
      <c r="Y179">
        <v>5.8571428570000004</v>
      </c>
      <c r="Z179">
        <v>6.6</v>
      </c>
      <c r="AA179" t="s">
        <v>100</v>
      </c>
      <c r="AB179">
        <v>0.55328333500000004</v>
      </c>
      <c r="AC179">
        <v>0.87177978899999997</v>
      </c>
      <c r="AD179">
        <v>5</v>
      </c>
      <c r="AE179" s="2">
        <v>5</v>
      </c>
      <c r="AF179" t="s">
        <v>134</v>
      </c>
      <c r="AG179" t="s">
        <v>30</v>
      </c>
      <c r="AH179">
        <v>26.75</v>
      </c>
      <c r="AI179">
        <v>-5.4749999999999996</v>
      </c>
      <c r="AJ179">
        <v>10.375</v>
      </c>
      <c r="AK179">
        <v>32.225000000000001</v>
      </c>
      <c r="AL179" t="s">
        <v>47</v>
      </c>
    </row>
    <row r="180" spans="1:38">
      <c r="A180">
        <v>1210</v>
      </c>
      <c r="B180" t="s">
        <v>70</v>
      </c>
      <c r="C180" t="s">
        <v>30</v>
      </c>
      <c r="D180" t="s">
        <v>30</v>
      </c>
      <c r="E180" t="s">
        <v>127</v>
      </c>
      <c r="F180" t="s">
        <v>128</v>
      </c>
      <c r="G180" t="s">
        <v>129</v>
      </c>
      <c r="H180" t="s">
        <v>130</v>
      </c>
      <c r="I180" t="s">
        <v>131</v>
      </c>
      <c r="J180">
        <v>3</v>
      </c>
      <c r="K180" t="s">
        <v>36</v>
      </c>
      <c r="L180" t="s">
        <v>37</v>
      </c>
      <c r="M180">
        <v>1</v>
      </c>
      <c r="N180" t="s">
        <v>73</v>
      </c>
      <c r="O180">
        <v>2016</v>
      </c>
      <c r="P180" t="s">
        <v>138</v>
      </c>
      <c r="Q180">
        <v>35.744965290000003</v>
      </c>
      <c r="R180">
        <v>-83.792974290000004</v>
      </c>
      <c r="S180" t="s">
        <v>42</v>
      </c>
      <c r="T180" t="s">
        <v>133</v>
      </c>
      <c r="U180">
        <v>23</v>
      </c>
      <c r="V180">
        <v>27</v>
      </c>
      <c r="W180" t="s">
        <v>43</v>
      </c>
      <c r="X180" t="s">
        <v>99</v>
      </c>
      <c r="Y180">
        <v>6.4</v>
      </c>
      <c r="Z180">
        <v>8.6</v>
      </c>
      <c r="AA180" t="s">
        <v>100</v>
      </c>
      <c r="AB180">
        <v>0.6</v>
      </c>
      <c r="AC180">
        <v>0.50990195100000002</v>
      </c>
      <c r="AD180">
        <v>5</v>
      </c>
      <c r="AE180" s="2">
        <v>5</v>
      </c>
      <c r="AF180" t="s">
        <v>134</v>
      </c>
      <c r="AG180" t="s">
        <v>30</v>
      </c>
      <c r="AH180">
        <v>29</v>
      </c>
      <c r="AI180">
        <v>-0.65</v>
      </c>
      <c r="AJ180">
        <v>14.375</v>
      </c>
      <c r="AK180">
        <v>29.65</v>
      </c>
      <c r="AL180" t="s">
        <v>47</v>
      </c>
    </row>
    <row r="181" spans="1:38">
      <c r="A181">
        <v>1211</v>
      </c>
      <c r="B181" t="s">
        <v>70</v>
      </c>
      <c r="C181" t="s">
        <v>30</v>
      </c>
      <c r="D181" t="s">
        <v>30</v>
      </c>
      <c r="E181" t="s">
        <v>127</v>
      </c>
      <c r="F181" t="s">
        <v>128</v>
      </c>
      <c r="G181" t="s">
        <v>129</v>
      </c>
      <c r="H181" t="s">
        <v>130</v>
      </c>
      <c r="I181" t="s">
        <v>131</v>
      </c>
      <c r="J181">
        <v>3</v>
      </c>
      <c r="K181" t="s">
        <v>36</v>
      </c>
      <c r="L181" t="s">
        <v>37</v>
      </c>
      <c r="M181">
        <v>1</v>
      </c>
      <c r="N181" t="s">
        <v>73</v>
      </c>
      <c r="O181">
        <v>2016</v>
      </c>
      <c r="P181" t="s">
        <v>139</v>
      </c>
      <c r="Q181">
        <v>35.898203000000002</v>
      </c>
      <c r="R181">
        <v>-83.956659999999999</v>
      </c>
      <c r="S181" t="s">
        <v>42</v>
      </c>
      <c r="T181" t="s">
        <v>133</v>
      </c>
      <c r="U181">
        <v>23</v>
      </c>
      <c r="V181">
        <v>27</v>
      </c>
      <c r="W181" t="s">
        <v>43</v>
      </c>
      <c r="X181" t="s">
        <v>99</v>
      </c>
      <c r="Y181">
        <v>8.75</v>
      </c>
      <c r="Z181">
        <v>10.5</v>
      </c>
      <c r="AA181" t="s">
        <v>100</v>
      </c>
      <c r="AB181">
        <v>0.47871355399999999</v>
      </c>
      <c r="AC181">
        <v>1.5</v>
      </c>
      <c r="AD181">
        <v>2</v>
      </c>
      <c r="AE181" s="2">
        <v>2</v>
      </c>
      <c r="AF181" t="s">
        <v>134</v>
      </c>
      <c r="AG181" t="s">
        <v>30</v>
      </c>
      <c r="AH181">
        <v>29.675000000000001</v>
      </c>
      <c r="AI181">
        <v>-0.17499999999999999</v>
      </c>
      <c r="AJ181">
        <v>15.025</v>
      </c>
      <c r="AK181">
        <v>29.85</v>
      </c>
      <c r="AL181" t="s">
        <v>47</v>
      </c>
    </row>
    <row r="182" spans="1:38">
      <c r="A182">
        <v>1206</v>
      </c>
      <c r="B182" t="s">
        <v>70</v>
      </c>
      <c r="C182" t="s">
        <v>30</v>
      </c>
      <c r="D182" t="s">
        <v>30</v>
      </c>
      <c r="E182" t="s">
        <v>127</v>
      </c>
      <c r="F182" t="s">
        <v>128</v>
      </c>
      <c r="G182" t="s">
        <v>129</v>
      </c>
      <c r="H182" t="s">
        <v>130</v>
      </c>
      <c r="I182" t="s">
        <v>131</v>
      </c>
      <c r="J182">
        <v>3</v>
      </c>
      <c r="K182" t="s">
        <v>36</v>
      </c>
      <c r="L182" t="s">
        <v>37</v>
      </c>
      <c r="M182">
        <v>1</v>
      </c>
      <c r="N182" t="s">
        <v>73</v>
      </c>
      <c r="O182">
        <v>2016</v>
      </c>
      <c r="P182" t="s">
        <v>132</v>
      </c>
      <c r="Q182">
        <v>39.171424500000001</v>
      </c>
      <c r="R182">
        <v>-84.567805750000005</v>
      </c>
      <c r="S182" t="s">
        <v>42</v>
      </c>
      <c r="T182" t="s">
        <v>133</v>
      </c>
      <c r="U182">
        <v>23</v>
      </c>
      <c r="V182">
        <v>29</v>
      </c>
      <c r="W182" t="s">
        <v>43</v>
      </c>
      <c r="X182" t="s">
        <v>99</v>
      </c>
      <c r="Y182">
        <v>6.6666666670000003</v>
      </c>
      <c r="Z182">
        <v>6.75</v>
      </c>
      <c r="AA182" t="s">
        <v>100</v>
      </c>
      <c r="AB182">
        <v>0.421637021</v>
      </c>
      <c r="AC182">
        <v>1.030776406</v>
      </c>
      <c r="AD182">
        <v>4</v>
      </c>
      <c r="AE182" s="2">
        <v>4</v>
      </c>
      <c r="AF182" t="s">
        <v>134</v>
      </c>
      <c r="AG182" t="s">
        <v>30</v>
      </c>
      <c r="AH182">
        <v>29.1</v>
      </c>
      <c r="AI182">
        <v>-4.58</v>
      </c>
      <c r="AJ182">
        <v>12.3</v>
      </c>
      <c r="AK182">
        <v>33.68</v>
      </c>
      <c r="AL182" t="s">
        <v>47</v>
      </c>
    </row>
    <row r="183" spans="1:38">
      <c r="A183">
        <v>1207</v>
      </c>
      <c r="B183" t="s">
        <v>70</v>
      </c>
      <c r="C183" t="s">
        <v>30</v>
      </c>
      <c r="D183" t="s">
        <v>30</v>
      </c>
      <c r="E183" t="s">
        <v>127</v>
      </c>
      <c r="F183" t="s">
        <v>128</v>
      </c>
      <c r="G183" t="s">
        <v>129</v>
      </c>
      <c r="H183" t="s">
        <v>130</v>
      </c>
      <c r="I183" t="s">
        <v>131</v>
      </c>
      <c r="J183">
        <v>3</v>
      </c>
      <c r="K183" t="s">
        <v>36</v>
      </c>
      <c r="L183" t="s">
        <v>37</v>
      </c>
      <c r="M183">
        <v>1</v>
      </c>
      <c r="N183" t="s">
        <v>73</v>
      </c>
      <c r="O183">
        <v>2016</v>
      </c>
      <c r="P183" t="s">
        <v>135</v>
      </c>
      <c r="Q183">
        <v>39.142292599999998</v>
      </c>
      <c r="R183">
        <v>-84.528233200000003</v>
      </c>
      <c r="S183" t="s">
        <v>42</v>
      </c>
      <c r="T183" t="s">
        <v>133</v>
      </c>
      <c r="U183">
        <v>23</v>
      </c>
      <c r="V183">
        <v>29</v>
      </c>
      <c r="W183" t="s">
        <v>43</v>
      </c>
      <c r="X183" t="s">
        <v>99</v>
      </c>
      <c r="Y183">
        <v>9</v>
      </c>
      <c r="Z183">
        <v>6</v>
      </c>
      <c r="AA183" t="s">
        <v>100</v>
      </c>
      <c r="AB183">
        <v>5</v>
      </c>
      <c r="AC183">
        <v>0.94868329799999995</v>
      </c>
      <c r="AD183">
        <v>5</v>
      </c>
      <c r="AE183" s="2">
        <v>5</v>
      </c>
      <c r="AF183" t="s">
        <v>134</v>
      </c>
      <c r="AG183" t="s">
        <v>30</v>
      </c>
      <c r="AH183">
        <v>29.43333333</v>
      </c>
      <c r="AI183">
        <v>-4.2166666670000001</v>
      </c>
      <c r="AJ183">
        <v>12.633333329999999</v>
      </c>
      <c r="AK183">
        <v>33.65</v>
      </c>
      <c r="AL183" t="s">
        <v>47</v>
      </c>
    </row>
    <row r="184" spans="1:38">
      <c r="A184">
        <v>1208</v>
      </c>
      <c r="B184" t="s">
        <v>70</v>
      </c>
      <c r="C184" t="s">
        <v>30</v>
      </c>
      <c r="D184" t="s">
        <v>30</v>
      </c>
      <c r="E184" t="s">
        <v>127</v>
      </c>
      <c r="F184" t="s">
        <v>128</v>
      </c>
      <c r="G184" t="s">
        <v>129</v>
      </c>
      <c r="H184" t="s">
        <v>130</v>
      </c>
      <c r="I184" t="s">
        <v>131</v>
      </c>
      <c r="J184">
        <v>3</v>
      </c>
      <c r="K184" t="s">
        <v>36</v>
      </c>
      <c r="L184" t="s">
        <v>37</v>
      </c>
      <c r="M184">
        <v>1</v>
      </c>
      <c r="N184" t="s">
        <v>73</v>
      </c>
      <c r="O184">
        <v>2016</v>
      </c>
      <c r="P184" t="s">
        <v>136</v>
      </c>
      <c r="Q184">
        <v>41.5425726</v>
      </c>
      <c r="R184">
        <v>-81.379745</v>
      </c>
      <c r="S184" t="s">
        <v>42</v>
      </c>
      <c r="T184" t="s">
        <v>133</v>
      </c>
      <c r="U184">
        <v>23</v>
      </c>
      <c r="V184">
        <v>29</v>
      </c>
      <c r="W184" t="s">
        <v>43</v>
      </c>
      <c r="X184" t="s">
        <v>99</v>
      </c>
      <c r="Y184">
        <v>4.5714285710000002</v>
      </c>
      <c r="Z184">
        <v>5.4</v>
      </c>
      <c r="AA184" t="s">
        <v>100</v>
      </c>
      <c r="AB184">
        <v>0.61167774200000002</v>
      </c>
      <c r="AC184">
        <v>0.4</v>
      </c>
      <c r="AD184">
        <v>5</v>
      </c>
      <c r="AE184" s="2">
        <v>5</v>
      </c>
      <c r="AF184" t="s">
        <v>134</v>
      </c>
      <c r="AG184" t="s">
        <v>30</v>
      </c>
      <c r="AH184">
        <v>25.8</v>
      </c>
      <c r="AI184">
        <v>-6.0333333329999999</v>
      </c>
      <c r="AJ184">
        <v>9.5666666669999998</v>
      </c>
      <c r="AK184">
        <v>31.833333329999999</v>
      </c>
      <c r="AL184" t="s">
        <v>47</v>
      </c>
    </row>
    <row r="185" spans="1:38">
      <c r="A185">
        <v>1209</v>
      </c>
      <c r="B185" t="s">
        <v>70</v>
      </c>
      <c r="C185" t="s">
        <v>30</v>
      </c>
      <c r="D185" t="s">
        <v>30</v>
      </c>
      <c r="E185" t="s">
        <v>127</v>
      </c>
      <c r="F185" t="s">
        <v>128</v>
      </c>
      <c r="G185" t="s">
        <v>129</v>
      </c>
      <c r="H185" t="s">
        <v>130</v>
      </c>
      <c r="I185" t="s">
        <v>131</v>
      </c>
      <c r="J185">
        <v>3</v>
      </c>
      <c r="K185" t="s">
        <v>36</v>
      </c>
      <c r="L185" t="s">
        <v>37</v>
      </c>
      <c r="M185">
        <v>1</v>
      </c>
      <c r="N185" t="s">
        <v>73</v>
      </c>
      <c r="O185">
        <v>2016</v>
      </c>
      <c r="P185" t="s">
        <v>137</v>
      </c>
      <c r="Q185">
        <v>41.511617139999998</v>
      </c>
      <c r="R185">
        <v>-81.607965429999993</v>
      </c>
      <c r="S185" t="s">
        <v>42</v>
      </c>
      <c r="T185" t="s">
        <v>133</v>
      </c>
      <c r="U185">
        <v>23</v>
      </c>
      <c r="V185">
        <v>29</v>
      </c>
      <c r="W185" t="s">
        <v>43</v>
      </c>
      <c r="X185" t="s">
        <v>99</v>
      </c>
      <c r="Y185">
        <v>5.8571428570000004</v>
      </c>
      <c r="Z185">
        <v>7.8571428570000004</v>
      </c>
      <c r="AA185" t="s">
        <v>100</v>
      </c>
      <c r="AB185">
        <v>0.55328333500000004</v>
      </c>
      <c r="AC185">
        <v>0.67005939400000003</v>
      </c>
      <c r="AD185">
        <v>7</v>
      </c>
      <c r="AE185" s="2">
        <v>7</v>
      </c>
      <c r="AF185" t="s">
        <v>134</v>
      </c>
      <c r="AG185" t="s">
        <v>30</v>
      </c>
      <c r="AH185">
        <v>26.75</v>
      </c>
      <c r="AI185">
        <v>-5.4749999999999996</v>
      </c>
      <c r="AJ185">
        <v>10.375</v>
      </c>
      <c r="AK185">
        <v>32.225000000000001</v>
      </c>
      <c r="AL185" t="s">
        <v>47</v>
      </c>
    </row>
    <row r="186" spans="1:38">
      <c r="A186">
        <v>1210</v>
      </c>
      <c r="B186" t="s">
        <v>70</v>
      </c>
      <c r="C186" t="s">
        <v>30</v>
      </c>
      <c r="D186" t="s">
        <v>30</v>
      </c>
      <c r="E186" t="s">
        <v>127</v>
      </c>
      <c r="F186" t="s">
        <v>128</v>
      </c>
      <c r="G186" t="s">
        <v>129</v>
      </c>
      <c r="H186" t="s">
        <v>130</v>
      </c>
      <c r="I186" t="s">
        <v>131</v>
      </c>
      <c r="J186">
        <v>3</v>
      </c>
      <c r="K186" t="s">
        <v>36</v>
      </c>
      <c r="L186" t="s">
        <v>37</v>
      </c>
      <c r="M186">
        <v>1</v>
      </c>
      <c r="N186" t="s">
        <v>73</v>
      </c>
      <c r="O186">
        <v>2016</v>
      </c>
      <c r="P186" t="s">
        <v>138</v>
      </c>
      <c r="Q186">
        <v>35.744965290000003</v>
      </c>
      <c r="R186">
        <v>-83.792974290000004</v>
      </c>
      <c r="S186" t="s">
        <v>42</v>
      </c>
      <c r="T186" t="s">
        <v>133</v>
      </c>
      <c r="U186">
        <v>23</v>
      </c>
      <c r="V186">
        <v>29</v>
      </c>
      <c r="W186" t="s">
        <v>43</v>
      </c>
      <c r="X186" t="s">
        <v>99</v>
      </c>
      <c r="Y186">
        <v>6.4</v>
      </c>
      <c r="Z186">
        <v>9.4285714289999998</v>
      </c>
      <c r="AA186" t="s">
        <v>100</v>
      </c>
      <c r="AB186">
        <v>0.6</v>
      </c>
      <c r="AC186">
        <v>0.297380857</v>
      </c>
      <c r="AD186">
        <v>7</v>
      </c>
      <c r="AE186" s="2">
        <v>7</v>
      </c>
      <c r="AF186" t="s">
        <v>134</v>
      </c>
      <c r="AG186" t="s">
        <v>30</v>
      </c>
      <c r="AH186">
        <v>29</v>
      </c>
      <c r="AI186">
        <v>-0.65</v>
      </c>
      <c r="AJ186">
        <v>14.375</v>
      </c>
      <c r="AK186">
        <v>29.65</v>
      </c>
      <c r="AL186" t="s">
        <v>47</v>
      </c>
    </row>
    <row r="187" spans="1:38">
      <c r="A187">
        <v>1211</v>
      </c>
      <c r="B187" t="s">
        <v>70</v>
      </c>
      <c r="C187" t="s">
        <v>30</v>
      </c>
      <c r="D187" t="s">
        <v>30</v>
      </c>
      <c r="E187" t="s">
        <v>127</v>
      </c>
      <c r="F187" t="s">
        <v>128</v>
      </c>
      <c r="G187" t="s">
        <v>129</v>
      </c>
      <c r="H187" t="s">
        <v>130</v>
      </c>
      <c r="I187" t="s">
        <v>131</v>
      </c>
      <c r="J187">
        <v>3</v>
      </c>
      <c r="K187" t="s">
        <v>36</v>
      </c>
      <c r="L187" t="s">
        <v>37</v>
      </c>
      <c r="M187">
        <v>1</v>
      </c>
      <c r="N187" t="s">
        <v>73</v>
      </c>
      <c r="O187">
        <v>2016</v>
      </c>
      <c r="P187" t="s">
        <v>139</v>
      </c>
      <c r="Q187">
        <v>35.898203000000002</v>
      </c>
      <c r="R187">
        <v>-83.956659999999999</v>
      </c>
      <c r="S187" t="s">
        <v>42</v>
      </c>
      <c r="T187" t="s">
        <v>133</v>
      </c>
      <c r="U187">
        <v>23</v>
      </c>
      <c r="V187">
        <v>29</v>
      </c>
      <c r="W187" t="s">
        <v>43</v>
      </c>
      <c r="X187" t="s">
        <v>99</v>
      </c>
      <c r="Y187">
        <v>8.75</v>
      </c>
      <c r="Z187">
        <v>11.2</v>
      </c>
      <c r="AA187" t="s">
        <v>100</v>
      </c>
      <c r="AB187">
        <v>0.47871355399999999</v>
      </c>
      <c r="AC187">
        <v>1.1135528729999999</v>
      </c>
      <c r="AD187">
        <v>5</v>
      </c>
      <c r="AE187" s="2">
        <v>5</v>
      </c>
      <c r="AF187" t="s">
        <v>134</v>
      </c>
      <c r="AG187" t="s">
        <v>30</v>
      </c>
      <c r="AH187">
        <v>29.675000000000001</v>
      </c>
      <c r="AI187">
        <v>-0.17499999999999999</v>
      </c>
      <c r="AJ187">
        <v>15.025</v>
      </c>
      <c r="AK187">
        <v>29.85</v>
      </c>
      <c r="AL187" t="s">
        <v>47</v>
      </c>
    </row>
    <row r="188" spans="1:38">
      <c r="A188">
        <v>1206</v>
      </c>
      <c r="B188" t="s">
        <v>70</v>
      </c>
      <c r="C188" t="s">
        <v>30</v>
      </c>
      <c r="D188" t="s">
        <v>30</v>
      </c>
      <c r="E188" t="s">
        <v>127</v>
      </c>
      <c r="F188" t="s">
        <v>128</v>
      </c>
      <c r="G188" t="s">
        <v>129</v>
      </c>
      <c r="H188" t="s">
        <v>130</v>
      </c>
      <c r="I188" t="s">
        <v>131</v>
      </c>
      <c r="J188">
        <v>3</v>
      </c>
      <c r="K188" t="s">
        <v>36</v>
      </c>
      <c r="L188" t="s">
        <v>37</v>
      </c>
      <c r="M188">
        <v>1</v>
      </c>
      <c r="N188" t="s">
        <v>73</v>
      </c>
      <c r="O188">
        <v>2016</v>
      </c>
      <c r="P188" t="s">
        <v>132</v>
      </c>
      <c r="Q188">
        <v>39.171424500000001</v>
      </c>
      <c r="R188">
        <v>-84.567805750000005</v>
      </c>
      <c r="S188" t="s">
        <v>42</v>
      </c>
      <c r="T188" t="s">
        <v>133</v>
      </c>
      <c r="U188">
        <v>25</v>
      </c>
      <c r="V188">
        <v>27</v>
      </c>
      <c r="W188" t="s">
        <v>43</v>
      </c>
      <c r="X188" t="s">
        <v>99</v>
      </c>
      <c r="Y188">
        <v>7.3333333329999997</v>
      </c>
      <c r="Z188">
        <v>8</v>
      </c>
      <c r="AA188" t="s">
        <v>100</v>
      </c>
      <c r="AB188">
        <v>1.4529663150000001</v>
      </c>
      <c r="AC188">
        <v>1.1547005379999999</v>
      </c>
      <c r="AD188">
        <v>4</v>
      </c>
      <c r="AE188" s="2">
        <v>3</v>
      </c>
      <c r="AF188" t="s">
        <v>134</v>
      </c>
      <c r="AG188" t="s">
        <v>30</v>
      </c>
      <c r="AH188">
        <v>29.1</v>
      </c>
      <c r="AI188">
        <v>-4.58</v>
      </c>
      <c r="AJ188">
        <v>12.3</v>
      </c>
      <c r="AK188">
        <v>33.68</v>
      </c>
      <c r="AL188" t="s">
        <v>47</v>
      </c>
    </row>
    <row r="189" spans="1:38">
      <c r="A189">
        <v>1207</v>
      </c>
      <c r="B189" t="s">
        <v>70</v>
      </c>
      <c r="C189" t="s">
        <v>30</v>
      </c>
      <c r="D189" t="s">
        <v>30</v>
      </c>
      <c r="E189" t="s">
        <v>127</v>
      </c>
      <c r="F189" t="s">
        <v>128</v>
      </c>
      <c r="G189" t="s">
        <v>129</v>
      </c>
      <c r="H189" t="s">
        <v>130</v>
      </c>
      <c r="I189" t="s">
        <v>131</v>
      </c>
      <c r="J189">
        <v>3</v>
      </c>
      <c r="K189" t="s">
        <v>36</v>
      </c>
      <c r="L189" t="s">
        <v>37</v>
      </c>
      <c r="M189">
        <v>1</v>
      </c>
      <c r="N189" t="s">
        <v>73</v>
      </c>
      <c r="O189">
        <v>2016</v>
      </c>
      <c r="P189" t="s">
        <v>135</v>
      </c>
      <c r="Q189">
        <v>39.142292599999998</v>
      </c>
      <c r="R189">
        <v>-84.528233200000003</v>
      </c>
      <c r="S189" t="s">
        <v>42</v>
      </c>
      <c r="T189" t="s">
        <v>133</v>
      </c>
      <c r="U189">
        <v>25</v>
      </c>
      <c r="V189">
        <v>27</v>
      </c>
      <c r="W189" t="s">
        <v>43</v>
      </c>
      <c r="X189" t="s">
        <v>99</v>
      </c>
      <c r="Y189">
        <v>6</v>
      </c>
      <c r="Z189">
        <v>5.7142857139999998</v>
      </c>
      <c r="AA189" t="s">
        <v>100</v>
      </c>
      <c r="AB189">
        <v>1</v>
      </c>
      <c r="AC189">
        <v>0.64417853599999997</v>
      </c>
      <c r="AD189">
        <v>5</v>
      </c>
      <c r="AE189" s="2">
        <v>7</v>
      </c>
      <c r="AF189" t="s">
        <v>134</v>
      </c>
      <c r="AG189" t="s">
        <v>30</v>
      </c>
      <c r="AH189">
        <v>29.43333333</v>
      </c>
      <c r="AI189">
        <v>-4.2166666670000001</v>
      </c>
      <c r="AJ189">
        <v>12.633333329999999</v>
      </c>
      <c r="AK189">
        <v>33.65</v>
      </c>
      <c r="AL189" t="s">
        <v>47</v>
      </c>
    </row>
    <row r="190" spans="1:38">
      <c r="A190">
        <v>1208</v>
      </c>
      <c r="B190" t="s">
        <v>70</v>
      </c>
      <c r="C190" t="s">
        <v>30</v>
      </c>
      <c r="D190" t="s">
        <v>30</v>
      </c>
      <c r="E190" t="s">
        <v>127</v>
      </c>
      <c r="F190" t="s">
        <v>128</v>
      </c>
      <c r="G190" t="s">
        <v>129</v>
      </c>
      <c r="H190" t="s">
        <v>130</v>
      </c>
      <c r="I190" t="s">
        <v>131</v>
      </c>
      <c r="J190">
        <v>3</v>
      </c>
      <c r="K190" t="s">
        <v>36</v>
      </c>
      <c r="L190" t="s">
        <v>37</v>
      </c>
      <c r="M190">
        <v>1</v>
      </c>
      <c r="N190" t="s">
        <v>73</v>
      </c>
      <c r="O190">
        <v>2016</v>
      </c>
      <c r="P190" t="s">
        <v>136</v>
      </c>
      <c r="Q190">
        <v>41.5425726</v>
      </c>
      <c r="R190">
        <v>-81.379745</v>
      </c>
      <c r="S190" t="s">
        <v>42</v>
      </c>
      <c r="T190" t="s">
        <v>133</v>
      </c>
      <c r="U190">
        <v>25</v>
      </c>
      <c r="V190">
        <v>27</v>
      </c>
      <c r="W190" t="s">
        <v>43</v>
      </c>
      <c r="X190" t="s">
        <v>99</v>
      </c>
      <c r="Y190">
        <v>4.8333333329999997</v>
      </c>
      <c r="Z190">
        <v>5.5714285710000002</v>
      </c>
      <c r="AA190" t="s">
        <v>100</v>
      </c>
      <c r="AB190">
        <v>0.47726070199999998</v>
      </c>
      <c r="AC190">
        <v>0.48092880700000001</v>
      </c>
      <c r="AD190">
        <v>5</v>
      </c>
      <c r="AE190" s="2">
        <v>7</v>
      </c>
      <c r="AF190" t="s">
        <v>134</v>
      </c>
      <c r="AG190" t="s">
        <v>30</v>
      </c>
      <c r="AH190">
        <v>25.8</v>
      </c>
      <c r="AI190">
        <v>-6.0333333329999999</v>
      </c>
      <c r="AJ190">
        <v>9.5666666669999998</v>
      </c>
      <c r="AK190">
        <v>31.833333329999999</v>
      </c>
      <c r="AL190" t="s">
        <v>47</v>
      </c>
    </row>
    <row r="191" spans="1:38">
      <c r="A191">
        <v>1209</v>
      </c>
      <c r="B191" t="s">
        <v>70</v>
      </c>
      <c r="C191" t="s">
        <v>30</v>
      </c>
      <c r="D191" t="s">
        <v>30</v>
      </c>
      <c r="E191" t="s">
        <v>127</v>
      </c>
      <c r="F191" t="s">
        <v>128</v>
      </c>
      <c r="G191" t="s">
        <v>129</v>
      </c>
      <c r="H191" t="s">
        <v>130</v>
      </c>
      <c r="I191" t="s">
        <v>131</v>
      </c>
      <c r="J191">
        <v>3</v>
      </c>
      <c r="K191" t="s">
        <v>36</v>
      </c>
      <c r="L191" t="s">
        <v>37</v>
      </c>
      <c r="M191">
        <v>1</v>
      </c>
      <c r="N191" t="s">
        <v>73</v>
      </c>
      <c r="O191">
        <v>2016</v>
      </c>
      <c r="P191" t="s">
        <v>137</v>
      </c>
      <c r="Q191">
        <v>41.511617139999998</v>
      </c>
      <c r="R191">
        <v>-81.607965429999993</v>
      </c>
      <c r="S191" t="s">
        <v>42</v>
      </c>
      <c r="T191" t="s">
        <v>133</v>
      </c>
      <c r="U191">
        <v>25</v>
      </c>
      <c r="V191">
        <v>27</v>
      </c>
      <c r="W191" t="s">
        <v>43</v>
      </c>
      <c r="X191" t="s">
        <v>99</v>
      </c>
      <c r="Y191">
        <v>7</v>
      </c>
      <c r="Z191">
        <v>6.6</v>
      </c>
      <c r="AA191" t="s">
        <v>100</v>
      </c>
      <c r="AB191">
        <v>1.3038404809999999</v>
      </c>
      <c r="AC191">
        <v>0.87177978899999997</v>
      </c>
      <c r="AD191">
        <v>7</v>
      </c>
      <c r="AE191" s="2">
        <v>5</v>
      </c>
      <c r="AF191" t="s">
        <v>134</v>
      </c>
      <c r="AG191" t="s">
        <v>30</v>
      </c>
      <c r="AH191">
        <v>26.75</v>
      </c>
      <c r="AI191">
        <v>-5.4749999999999996</v>
      </c>
      <c r="AJ191">
        <v>10.375</v>
      </c>
      <c r="AK191">
        <v>32.225000000000001</v>
      </c>
      <c r="AL191" t="s">
        <v>47</v>
      </c>
    </row>
    <row r="192" spans="1:38">
      <c r="A192">
        <v>1210</v>
      </c>
      <c r="B192" t="s">
        <v>70</v>
      </c>
      <c r="C192" t="s">
        <v>30</v>
      </c>
      <c r="D192" t="s">
        <v>30</v>
      </c>
      <c r="E192" t="s">
        <v>127</v>
      </c>
      <c r="F192" t="s">
        <v>128</v>
      </c>
      <c r="G192" t="s">
        <v>129</v>
      </c>
      <c r="H192" t="s">
        <v>130</v>
      </c>
      <c r="I192" t="s">
        <v>131</v>
      </c>
      <c r="J192">
        <v>3</v>
      </c>
      <c r="K192" t="s">
        <v>36</v>
      </c>
      <c r="L192" t="s">
        <v>37</v>
      </c>
      <c r="M192">
        <v>1</v>
      </c>
      <c r="N192" t="s">
        <v>73</v>
      </c>
      <c r="O192">
        <v>2016</v>
      </c>
      <c r="P192" t="s">
        <v>138</v>
      </c>
      <c r="Q192">
        <v>35.744965290000003</v>
      </c>
      <c r="R192">
        <v>-83.792974290000004</v>
      </c>
      <c r="S192" t="s">
        <v>42</v>
      </c>
      <c r="T192" t="s">
        <v>133</v>
      </c>
      <c r="U192">
        <v>25</v>
      </c>
      <c r="V192">
        <v>27</v>
      </c>
      <c r="W192" t="s">
        <v>43</v>
      </c>
      <c r="X192" t="s">
        <v>99</v>
      </c>
      <c r="Y192">
        <v>7</v>
      </c>
      <c r="Z192">
        <v>8.6</v>
      </c>
      <c r="AA192" t="s">
        <v>100</v>
      </c>
      <c r="AB192">
        <v>0</v>
      </c>
      <c r="AC192">
        <v>0.50990195100000002</v>
      </c>
      <c r="AD192">
        <v>7</v>
      </c>
      <c r="AE192" s="2">
        <v>5</v>
      </c>
      <c r="AF192" t="s">
        <v>134</v>
      </c>
      <c r="AG192" t="s">
        <v>30</v>
      </c>
      <c r="AH192">
        <v>29</v>
      </c>
      <c r="AI192">
        <v>-0.65</v>
      </c>
      <c r="AJ192">
        <v>14.375</v>
      </c>
      <c r="AK192">
        <v>29.65</v>
      </c>
      <c r="AL192" t="s">
        <v>47</v>
      </c>
    </row>
    <row r="193" spans="1:38">
      <c r="A193">
        <v>1211</v>
      </c>
      <c r="B193" t="s">
        <v>70</v>
      </c>
      <c r="C193" t="s">
        <v>30</v>
      </c>
      <c r="D193" t="s">
        <v>30</v>
      </c>
      <c r="E193" t="s">
        <v>127</v>
      </c>
      <c r="F193" t="s">
        <v>128</v>
      </c>
      <c r="G193" t="s">
        <v>129</v>
      </c>
      <c r="H193" t="s">
        <v>130</v>
      </c>
      <c r="I193" t="s">
        <v>131</v>
      </c>
      <c r="J193">
        <v>3</v>
      </c>
      <c r="K193" t="s">
        <v>36</v>
      </c>
      <c r="L193" t="s">
        <v>37</v>
      </c>
      <c r="M193">
        <v>1</v>
      </c>
      <c r="N193" t="s">
        <v>73</v>
      </c>
      <c r="O193">
        <v>2016</v>
      </c>
      <c r="P193" t="s">
        <v>139</v>
      </c>
      <c r="Q193">
        <v>35.898203000000002</v>
      </c>
      <c r="R193">
        <v>-83.956659999999999</v>
      </c>
      <c r="S193" t="s">
        <v>42</v>
      </c>
      <c r="T193" t="s">
        <v>133</v>
      </c>
      <c r="U193">
        <v>25</v>
      </c>
      <c r="V193">
        <v>27</v>
      </c>
      <c r="W193" t="s">
        <v>43</v>
      </c>
      <c r="X193" t="s">
        <v>99</v>
      </c>
      <c r="Y193">
        <v>8.5</v>
      </c>
      <c r="Z193">
        <v>10.5</v>
      </c>
      <c r="AA193" t="s">
        <v>100</v>
      </c>
      <c r="AB193">
        <v>0.42817441899999997</v>
      </c>
      <c r="AC193">
        <v>1.5</v>
      </c>
      <c r="AD193">
        <v>5</v>
      </c>
      <c r="AE193" s="2">
        <v>2</v>
      </c>
      <c r="AF193" t="s">
        <v>134</v>
      </c>
      <c r="AG193" t="s">
        <v>30</v>
      </c>
      <c r="AH193">
        <v>29.675000000000001</v>
      </c>
      <c r="AI193">
        <v>-0.17499999999999999</v>
      </c>
      <c r="AJ193">
        <v>15.025</v>
      </c>
      <c r="AK193">
        <v>29.85</v>
      </c>
      <c r="AL193" t="s">
        <v>47</v>
      </c>
    </row>
    <row r="194" spans="1:38">
      <c r="A194">
        <v>1206</v>
      </c>
      <c r="B194" t="s">
        <v>70</v>
      </c>
      <c r="C194" t="s">
        <v>30</v>
      </c>
      <c r="D194" t="s">
        <v>30</v>
      </c>
      <c r="E194" t="s">
        <v>127</v>
      </c>
      <c r="F194" t="s">
        <v>128</v>
      </c>
      <c r="G194" t="s">
        <v>129</v>
      </c>
      <c r="H194" t="s">
        <v>130</v>
      </c>
      <c r="I194" t="s">
        <v>131</v>
      </c>
      <c r="J194">
        <v>3</v>
      </c>
      <c r="K194" t="s">
        <v>36</v>
      </c>
      <c r="L194" t="s">
        <v>37</v>
      </c>
      <c r="M194">
        <v>1</v>
      </c>
      <c r="N194" t="s">
        <v>73</v>
      </c>
      <c r="O194">
        <v>2016</v>
      </c>
      <c r="P194" t="s">
        <v>132</v>
      </c>
      <c r="Q194">
        <v>39.171424500000001</v>
      </c>
      <c r="R194">
        <v>-84.567805750000005</v>
      </c>
      <c r="S194" t="s">
        <v>42</v>
      </c>
      <c r="T194" t="s">
        <v>133</v>
      </c>
      <c r="U194">
        <v>25</v>
      </c>
      <c r="V194">
        <v>29</v>
      </c>
      <c r="W194" t="s">
        <v>43</v>
      </c>
      <c r="X194" t="s">
        <v>99</v>
      </c>
      <c r="Y194">
        <v>7.3333333329999997</v>
      </c>
      <c r="Z194">
        <v>6.75</v>
      </c>
      <c r="AA194" t="s">
        <v>100</v>
      </c>
      <c r="AB194">
        <v>1.4529663150000001</v>
      </c>
      <c r="AC194">
        <v>1.030776406</v>
      </c>
      <c r="AD194">
        <v>4</v>
      </c>
      <c r="AE194" s="2">
        <v>4</v>
      </c>
      <c r="AF194" t="s">
        <v>134</v>
      </c>
      <c r="AG194" t="s">
        <v>30</v>
      </c>
      <c r="AH194">
        <v>29.1</v>
      </c>
      <c r="AI194">
        <v>-4.58</v>
      </c>
      <c r="AJ194">
        <v>12.3</v>
      </c>
      <c r="AK194">
        <v>33.68</v>
      </c>
      <c r="AL194" t="s">
        <v>47</v>
      </c>
    </row>
    <row r="195" spans="1:38">
      <c r="A195">
        <v>1207</v>
      </c>
      <c r="B195" t="s">
        <v>70</v>
      </c>
      <c r="C195" t="s">
        <v>30</v>
      </c>
      <c r="D195" t="s">
        <v>30</v>
      </c>
      <c r="E195" t="s">
        <v>127</v>
      </c>
      <c r="F195" t="s">
        <v>128</v>
      </c>
      <c r="G195" t="s">
        <v>129</v>
      </c>
      <c r="H195" t="s">
        <v>130</v>
      </c>
      <c r="I195" t="s">
        <v>131</v>
      </c>
      <c r="J195">
        <v>3</v>
      </c>
      <c r="K195" t="s">
        <v>36</v>
      </c>
      <c r="L195" t="s">
        <v>37</v>
      </c>
      <c r="M195">
        <v>1</v>
      </c>
      <c r="N195" t="s">
        <v>73</v>
      </c>
      <c r="O195">
        <v>2016</v>
      </c>
      <c r="P195" t="s">
        <v>135</v>
      </c>
      <c r="Q195">
        <v>39.142292599999998</v>
      </c>
      <c r="R195">
        <v>-84.528233200000003</v>
      </c>
      <c r="S195" t="s">
        <v>42</v>
      </c>
      <c r="T195" t="s">
        <v>133</v>
      </c>
      <c r="U195">
        <v>25</v>
      </c>
      <c r="V195">
        <v>29</v>
      </c>
      <c r="W195" t="s">
        <v>43</v>
      </c>
      <c r="X195" t="s">
        <v>99</v>
      </c>
      <c r="Y195">
        <v>6</v>
      </c>
      <c r="Z195">
        <v>6</v>
      </c>
      <c r="AA195" t="s">
        <v>100</v>
      </c>
      <c r="AB195">
        <v>1</v>
      </c>
      <c r="AC195">
        <v>0.94868329799999995</v>
      </c>
      <c r="AD195">
        <v>5</v>
      </c>
      <c r="AE195" s="2">
        <v>5</v>
      </c>
      <c r="AF195" t="s">
        <v>134</v>
      </c>
      <c r="AG195" t="s">
        <v>30</v>
      </c>
      <c r="AH195">
        <v>29.43333333</v>
      </c>
      <c r="AI195">
        <v>-4.2166666670000001</v>
      </c>
      <c r="AJ195">
        <v>12.633333329999999</v>
      </c>
      <c r="AK195">
        <v>33.65</v>
      </c>
      <c r="AL195" t="s">
        <v>47</v>
      </c>
    </row>
    <row r="196" spans="1:38">
      <c r="A196">
        <v>1208</v>
      </c>
      <c r="B196" t="s">
        <v>70</v>
      </c>
      <c r="C196" t="s">
        <v>30</v>
      </c>
      <c r="D196" t="s">
        <v>30</v>
      </c>
      <c r="E196" t="s">
        <v>127</v>
      </c>
      <c r="F196" t="s">
        <v>128</v>
      </c>
      <c r="G196" t="s">
        <v>129</v>
      </c>
      <c r="H196" t="s">
        <v>130</v>
      </c>
      <c r="I196" t="s">
        <v>131</v>
      </c>
      <c r="J196">
        <v>3</v>
      </c>
      <c r="K196" t="s">
        <v>36</v>
      </c>
      <c r="L196" t="s">
        <v>37</v>
      </c>
      <c r="M196">
        <v>1</v>
      </c>
      <c r="N196" t="s">
        <v>73</v>
      </c>
      <c r="O196">
        <v>2016</v>
      </c>
      <c r="P196" t="s">
        <v>136</v>
      </c>
      <c r="Q196">
        <v>41.5425726</v>
      </c>
      <c r="R196">
        <v>-81.379745</v>
      </c>
      <c r="S196" t="s">
        <v>42</v>
      </c>
      <c r="T196" t="s">
        <v>133</v>
      </c>
      <c r="U196">
        <v>25</v>
      </c>
      <c r="V196">
        <v>29</v>
      </c>
      <c r="W196" t="s">
        <v>43</v>
      </c>
      <c r="X196" t="s">
        <v>99</v>
      </c>
      <c r="Y196">
        <v>4.8333333329999997</v>
      </c>
      <c r="Z196">
        <v>5.4</v>
      </c>
      <c r="AA196" t="s">
        <v>100</v>
      </c>
      <c r="AB196">
        <v>0.47726070199999998</v>
      </c>
      <c r="AC196">
        <v>0.4</v>
      </c>
      <c r="AD196">
        <v>5</v>
      </c>
      <c r="AE196" s="2">
        <v>5</v>
      </c>
      <c r="AF196" t="s">
        <v>134</v>
      </c>
      <c r="AG196" t="s">
        <v>30</v>
      </c>
      <c r="AH196">
        <v>25.8</v>
      </c>
      <c r="AI196">
        <v>-6.0333333329999999</v>
      </c>
      <c r="AJ196">
        <v>9.5666666669999998</v>
      </c>
      <c r="AK196">
        <v>31.833333329999999</v>
      </c>
      <c r="AL196" t="s">
        <v>47</v>
      </c>
    </row>
    <row r="197" spans="1:38">
      <c r="A197">
        <v>1209</v>
      </c>
      <c r="B197" t="s">
        <v>70</v>
      </c>
      <c r="C197" t="s">
        <v>30</v>
      </c>
      <c r="D197" t="s">
        <v>30</v>
      </c>
      <c r="E197" t="s">
        <v>127</v>
      </c>
      <c r="F197" t="s">
        <v>128</v>
      </c>
      <c r="G197" t="s">
        <v>129</v>
      </c>
      <c r="H197" t="s">
        <v>130</v>
      </c>
      <c r="I197" t="s">
        <v>131</v>
      </c>
      <c r="J197">
        <v>3</v>
      </c>
      <c r="K197" t="s">
        <v>36</v>
      </c>
      <c r="L197" t="s">
        <v>37</v>
      </c>
      <c r="M197">
        <v>1</v>
      </c>
      <c r="N197" t="s">
        <v>73</v>
      </c>
      <c r="O197">
        <v>2016</v>
      </c>
      <c r="P197" t="s">
        <v>137</v>
      </c>
      <c r="Q197">
        <v>41.511617139999998</v>
      </c>
      <c r="R197">
        <v>-81.607965429999993</v>
      </c>
      <c r="S197" t="s">
        <v>42</v>
      </c>
      <c r="T197" t="s">
        <v>133</v>
      </c>
      <c r="U197">
        <v>25</v>
      </c>
      <c r="V197">
        <v>29</v>
      </c>
      <c r="W197" t="s">
        <v>43</v>
      </c>
      <c r="X197" t="s">
        <v>99</v>
      </c>
      <c r="Y197">
        <v>7</v>
      </c>
      <c r="Z197">
        <v>7.8571428570000004</v>
      </c>
      <c r="AA197" t="s">
        <v>100</v>
      </c>
      <c r="AB197">
        <v>1.3038404809999999</v>
      </c>
      <c r="AC197">
        <v>0.67005939400000003</v>
      </c>
      <c r="AD197">
        <v>7</v>
      </c>
      <c r="AE197" s="2">
        <v>7</v>
      </c>
      <c r="AF197" t="s">
        <v>134</v>
      </c>
      <c r="AG197" t="s">
        <v>30</v>
      </c>
      <c r="AH197">
        <v>26.75</v>
      </c>
      <c r="AI197">
        <v>-5.4749999999999996</v>
      </c>
      <c r="AJ197">
        <v>10.375</v>
      </c>
      <c r="AK197">
        <v>32.225000000000001</v>
      </c>
      <c r="AL197" t="s">
        <v>47</v>
      </c>
    </row>
    <row r="198" spans="1:38">
      <c r="A198">
        <v>1210</v>
      </c>
      <c r="B198" t="s">
        <v>70</v>
      </c>
      <c r="C198" t="s">
        <v>30</v>
      </c>
      <c r="D198" t="s">
        <v>30</v>
      </c>
      <c r="E198" t="s">
        <v>127</v>
      </c>
      <c r="F198" t="s">
        <v>128</v>
      </c>
      <c r="G198" t="s">
        <v>129</v>
      </c>
      <c r="H198" t="s">
        <v>130</v>
      </c>
      <c r="I198" t="s">
        <v>131</v>
      </c>
      <c r="J198">
        <v>3</v>
      </c>
      <c r="K198" t="s">
        <v>36</v>
      </c>
      <c r="L198" t="s">
        <v>37</v>
      </c>
      <c r="M198">
        <v>1</v>
      </c>
      <c r="N198" t="s">
        <v>73</v>
      </c>
      <c r="O198">
        <v>2016</v>
      </c>
      <c r="P198" t="s">
        <v>138</v>
      </c>
      <c r="Q198">
        <v>35.744965290000003</v>
      </c>
      <c r="R198">
        <v>-83.792974290000004</v>
      </c>
      <c r="S198" t="s">
        <v>42</v>
      </c>
      <c r="T198" t="s">
        <v>133</v>
      </c>
      <c r="U198">
        <v>25</v>
      </c>
      <c r="V198">
        <v>29</v>
      </c>
      <c r="W198" t="s">
        <v>43</v>
      </c>
      <c r="X198" t="s">
        <v>99</v>
      </c>
      <c r="Y198">
        <v>7</v>
      </c>
      <c r="Z198">
        <v>9.4285714289999998</v>
      </c>
      <c r="AA198" t="s">
        <v>100</v>
      </c>
      <c r="AB198">
        <v>0</v>
      </c>
      <c r="AC198">
        <v>0.297380857</v>
      </c>
      <c r="AD198">
        <v>7</v>
      </c>
      <c r="AE198" s="2">
        <v>7</v>
      </c>
      <c r="AF198" t="s">
        <v>134</v>
      </c>
      <c r="AG198" t="s">
        <v>30</v>
      </c>
      <c r="AH198">
        <v>29</v>
      </c>
      <c r="AI198">
        <v>-0.65</v>
      </c>
      <c r="AJ198">
        <v>14.375</v>
      </c>
      <c r="AK198">
        <v>29.65</v>
      </c>
      <c r="AL198" t="s">
        <v>47</v>
      </c>
    </row>
    <row r="199" spans="1:38">
      <c r="A199">
        <v>1211</v>
      </c>
      <c r="B199" t="s">
        <v>70</v>
      </c>
      <c r="C199" t="s">
        <v>30</v>
      </c>
      <c r="D199" t="s">
        <v>30</v>
      </c>
      <c r="E199" t="s">
        <v>127</v>
      </c>
      <c r="F199" t="s">
        <v>128</v>
      </c>
      <c r="G199" t="s">
        <v>129</v>
      </c>
      <c r="H199" t="s">
        <v>130</v>
      </c>
      <c r="I199" t="s">
        <v>131</v>
      </c>
      <c r="J199">
        <v>3</v>
      </c>
      <c r="K199" t="s">
        <v>36</v>
      </c>
      <c r="L199" t="s">
        <v>37</v>
      </c>
      <c r="M199">
        <v>1</v>
      </c>
      <c r="N199" t="s">
        <v>73</v>
      </c>
      <c r="O199">
        <v>2016</v>
      </c>
      <c r="P199" t="s">
        <v>139</v>
      </c>
      <c r="Q199">
        <v>35.898203000000002</v>
      </c>
      <c r="R199">
        <v>-83.956659999999999</v>
      </c>
      <c r="S199" t="s">
        <v>42</v>
      </c>
      <c r="T199" t="s">
        <v>133</v>
      </c>
      <c r="U199">
        <v>25</v>
      </c>
      <c r="V199">
        <v>29</v>
      </c>
      <c r="W199" t="s">
        <v>43</v>
      </c>
      <c r="X199" t="s">
        <v>99</v>
      </c>
      <c r="Y199">
        <v>8.5</v>
      </c>
      <c r="Z199">
        <v>11.2</v>
      </c>
      <c r="AA199" t="s">
        <v>100</v>
      </c>
      <c r="AB199">
        <v>0.42817441899999997</v>
      </c>
      <c r="AC199">
        <v>1.1135528729999999</v>
      </c>
      <c r="AD199">
        <v>5</v>
      </c>
      <c r="AE199" s="2">
        <v>5</v>
      </c>
      <c r="AF199" t="s">
        <v>134</v>
      </c>
      <c r="AG199" t="s">
        <v>30</v>
      </c>
      <c r="AH199">
        <v>29.675000000000001</v>
      </c>
      <c r="AI199">
        <v>-0.17499999999999999</v>
      </c>
      <c r="AJ199">
        <v>15.025</v>
      </c>
      <c r="AK199">
        <v>29.85</v>
      </c>
      <c r="AL199" t="s">
        <v>47</v>
      </c>
    </row>
    <row r="200" spans="1:38">
      <c r="A200">
        <v>1206</v>
      </c>
      <c r="B200" t="s">
        <v>70</v>
      </c>
      <c r="C200" t="s">
        <v>30</v>
      </c>
      <c r="D200" t="s">
        <v>30</v>
      </c>
      <c r="E200" t="s">
        <v>127</v>
      </c>
      <c r="F200" t="s">
        <v>128</v>
      </c>
      <c r="G200" t="s">
        <v>129</v>
      </c>
      <c r="H200" t="s">
        <v>130</v>
      </c>
      <c r="I200" t="s">
        <v>131</v>
      </c>
      <c r="J200">
        <v>3</v>
      </c>
      <c r="K200" t="s">
        <v>36</v>
      </c>
      <c r="L200" t="s">
        <v>37</v>
      </c>
      <c r="M200">
        <v>1</v>
      </c>
      <c r="N200" t="s">
        <v>73</v>
      </c>
      <c r="O200">
        <v>2016</v>
      </c>
      <c r="P200" t="s">
        <v>132</v>
      </c>
      <c r="Q200">
        <v>39.171424500000001</v>
      </c>
      <c r="R200">
        <v>-84.567805750000005</v>
      </c>
      <c r="S200" t="s">
        <v>42</v>
      </c>
      <c r="T200" t="s">
        <v>133</v>
      </c>
      <c r="U200">
        <v>27</v>
      </c>
      <c r="V200">
        <v>29</v>
      </c>
      <c r="W200" t="s">
        <v>43</v>
      </c>
      <c r="X200" t="s">
        <v>99</v>
      </c>
      <c r="Y200">
        <v>8</v>
      </c>
      <c r="Z200">
        <v>6.75</v>
      </c>
      <c r="AA200" t="s">
        <v>100</v>
      </c>
      <c r="AB200">
        <v>1.1547005379999999</v>
      </c>
      <c r="AC200">
        <v>1.030776406</v>
      </c>
      <c r="AD200">
        <v>4</v>
      </c>
      <c r="AE200" s="2">
        <v>4</v>
      </c>
      <c r="AF200" t="s">
        <v>134</v>
      </c>
      <c r="AG200" t="s">
        <v>30</v>
      </c>
      <c r="AH200">
        <v>29.1</v>
      </c>
      <c r="AI200">
        <v>-4.58</v>
      </c>
      <c r="AJ200">
        <v>12.3</v>
      </c>
      <c r="AK200">
        <v>33.68</v>
      </c>
      <c r="AL200" t="s">
        <v>47</v>
      </c>
    </row>
    <row r="201" spans="1:38">
      <c r="A201">
        <v>1207</v>
      </c>
      <c r="B201" t="s">
        <v>70</v>
      </c>
      <c r="C201" t="s">
        <v>30</v>
      </c>
      <c r="D201" t="s">
        <v>30</v>
      </c>
      <c r="E201" t="s">
        <v>127</v>
      </c>
      <c r="F201" t="s">
        <v>128</v>
      </c>
      <c r="G201" t="s">
        <v>129</v>
      </c>
      <c r="H201" t="s">
        <v>130</v>
      </c>
      <c r="I201" t="s">
        <v>131</v>
      </c>
      <c r="J201">
        <v>3</v>
      </c>
      <c r="K201" t="s">
        <v>36</v>
      </c>
      <c r="L201" t="s">
        <v>37</v>
      </c>
      <c r="M201">
        <v>1</v>
      </c>
      <c r="N201" t="s">
        <v>73</v>
      </c>
      <c r="O201">
        <v>2016</v>
      </c>
      <c r="P201" t="s">
        <v>135</v>
      </c>
      <c r="Q201">
        <v>39.142292599999998</v>
      </c>
      <c r="R201">
        <v>-84.528233200000003</v>
      </c>
      <c r="S201" t="s">
        <v>42</v>
      </c>
      <c r="T201" t="s">
        <v>133</v>
      </c>
      <c r="U201">
        <v>27</v>
      </c>
      <c r="V201">
        <v>29</v>
      </c>
      <c r="W201" t="s">
        <v>43</v>
      </c>
      <c r="X201" t="s">
        <v>99</v>
      </c>
      <c r="Y201">
        <v>5.7142857139999998</v>
      </c>
      <c r="Z201">
        <v>6</v>
      </c>
      <c r="AA201" t="s">
        <v>100</v>
      </c>
      <c r="AB201">
        <v>0.64417853599999997</v>
      </c>
      <c r="AC201">
        <v>0.94868329799999995</v>
      </c>
      <c r="AD201">
        <v>5</v>
      </c>
      <c r="AE201" s="2">
        <v>5</v>
      </c>
      <c r="AF201" t="s">
        <v>134</v>
      </c>
      <c r="AG201" t="s">
        <v>30</v>
      </c>
      <c r="AH201">
        <v>29.43333333</v>
      </c>
      <c r="AI201">
        <v>-4.2166666670000001</v>
      </c>
      <c r="AJ201">
        <v>12.633333329999999</v>
      </c>
      <c r="AK201">
        <v>33.65</v>
      </c>
      <c r="AL201" t="s">
        <v>47</v>
      </c>
    </row>
    <row r="202" spans="1:38">
      <c r="A202">
        <v>1208</v>
      </c>
      <c r="B202" t="s">
        <v>70</v>
      </c>
      <c r="C202" t="s">
        <v>30</v>
      </c>
      <c r="D202" t="s">
        <v>30</v>
      </c>
      <c r="E202" t="s">
        <v>127</v>
      </c>
      <c r="F202" t="s">
        <v>128</v>
      </c>
      <c r="G202" t="s">
        <v>129</v>
      </c>
      <c r="H202" t="s">
        <v>130</v>
      </c>
      <c r="I202" t="s">
        <v>131</v>
      </c>
      <c r="J202">
        <v>3</v>
      </c>
      <c r="K202" t="s">
        <v>36</v>
      </c>
      <c r="L202" t="s">
        <v>37</v>
      </c>
      <c r="M202">
        <v>1</v>
      </c>
      <c r="N202" t="s">
        <v>73</v>
      </c>
      <c r="O202">
        <v>2016</v>
      </c>
      <c r="P202" t="s">
        <v>136</v>
      </c>
      <c r="Q202">
        <v>41.5425726</v>
      </c>
      <c r="R202">
        <v>-81.379745</v>
      </c>
      <c r="S202" t="s">
        <v>42</v>
      </c>
      <c r="T202" t="s">
        <v>133</v>
      </c>
      <c r="U202">
        <v>27</v>
      </c>
      <c r="V202">
        <v>29</v>
      </c>
      <c r="W202" t="s">
        <v>43</v>
      </c>
      <c r="X202" t="s">
        <v>99</v>
      </c>
      <c r="Y202">
        <v>5.5714285710000002</v>
      </c>
      <c r="Z202">
        <v>5.4</v>
      </c>
      <c r="AA202" t="s">
        <v>100</v>
      </c>
      <c r="AB202">
        <v>0.48092880700000001</v>
      </c>
      <c r="AC202">
        <v>0.4</v>
      </c>
      <c r="AD202">
        <v>5</v>
      </c>
      <c r="AE202" s="2">
        <v>5</v>
      </c>
      <c r="AF202" t="s">
        <v>134</v>
      </c>
      <c r="AG202" t="s">
        <v>30</v>
      </c>
      <c r="AH202">
        <v>25.8</v>
      </c>
      <c r="AI202">
        <v>-6.0333333329999999</v>
      </c>
      <c r="AJ202">
        <v>9.5666666669999998</v>
      </c>
      <c r="AK202">
        <v>31.833333329999999</v>
      </c>
      <c r="AL202" t="s">
        <v>47</v>
      </c>
    </row>
    <row r="203" spans="1:38">
      <c r="A203">
        <v>1209</v>
      </c>
      <c r="B203" t="s">
        <v>70</v>
      </c>
      <c r="C203" t="s">
        <v>30</v>
      </c>
      <c r="D203" t="s">
        <v>30</v>
      </c>
      <c r="E203" t="s">
        <v>127</v>
      </c>
      <c r="F203" t="s">
        <v>128</v>
      </c>
      <c r="G203" t="s">
        <v>129</v>
      </c>
      <c r="H203" t="s">
        <v>130</v>
      </c>
      <c r="I203" t="s">
        <v>131</v>
      </c>
      <c r="J203">
        <v>3</v>
      </c>
      <c r="K203" t="s">
        <v>36</v>
      </c>
      <c r="L203" t="s">
        <v>37</v>
      </c>
      <c r="M203">
        <v>1</v>
      </c>
      <c r="N203" t="s">
        <v>73</v>
      </c>
      <c r="O203">
        <v>2016</v>
      </c>
      <c r="P203" t="s">
        <v>137</v>
      </c>
      <c r="Q203">
        <v>41.511617139999998</v>
      </c>
      <c r="R203">
        <v>-81.607965429999993</v>
      </c>
      <c r="S203" t="s">
        <v>42</v>
      </c>
      <c r="T203" t="s">
        <v>133</v>
      </c>
      <c r="U203">
        <v>27</v>
      </c>
      <c r="V203">
        <v>29</v>
      </c>
      <c r="W203" t="s">
        <v>43</v>
      </c>
      <c r="X203" t="s">
        <v>99</v>
      </c>
      <c r="Y203">
        <v>6.6</v>
      </c>
      <c r="Z203">
        <v>7.8571428570000004</v>
      </c>
      <c r="AA203" t="s">
        <v>100</v>
      </c>
      <c r="AB203">
        <v>0.87177978899999997</v>
      </c>
      <c r="AC203">
        <v>0.67005939400000003</v>
      </c>
      <c r="AD203">
        <v>7</v>
      </c>
      <c r="AE203" s="2">
        <v>7</v>
      </c>
      <c r="AF203" t="s">
        <v>134</v>
      </c>
      <c r="AG203" t="s">
        <v>30</v>
      </c>
      <c r="AH203">
        <v>26.75</v>
      </c>
      <c r="AI203">
        <v>-5.4749999999999996</v>
      </c>
      <c r="AJ203">
        <v>10.375</v>
      </c>
      <c r="AK203">
        <v>32.225000000000001</v>
      </c>
      <c r="AL203" t="s">
        <v>47</v>
      </c>
    </row>
    <row r="204" spans="1:38">
      <c r="A204">
        <v>1210</v>
      </c>
      <c r="B204" t="s">
        <v>70</v>
      </c>
      <c r="C204" t="s">
        <v>30</v>
      </c>
      <c r="D204" t="s">
        <v>30</v>
      </c>
      <c r="E204" t="s">
        <v>127</v>
      </c>
      <c r="F204" t="s">
        <v>128</v>
      </c>
      <c r="G204" t="s">
        <v>129</v>
      </c>
      <c r="H204" t="s">
        <v>130</v>
      </c>
      <c r="I204" t="s">
        <v>131</v>
      </c>
      <c r="J204">
        <v>3</v>
      </c>
      <c r="K204" t="s">
        <v>36</v>
      </c>
      <c r="L204" t="s">
        <v>37</v>
      </c>
      <c r="M204">
        <v>1</v>
      </c>
      <c r="N204" t="s">
        <v>73</v>
      </c>
      <c r="O204">
        <v>2016</v>
      </c>
      <c r="P204" t="s">
        <v>138</v>
      </c>
      <c r="Q204">
        <v>35.744965290000003</v>
      </c>
      <c r="R204">
        <v>-83.792974290000004</v>
      </c>
      <c r="S204" t="s">
        <v>42</v>
      </c>
      <c r="T204" t="s">
        <v>133</v>
      </c>
      <c r="U204">
        <v>27</v>
      </c>
      <c r="V204">
        <v>29</v>
      </c>
      <c r="W204" t="s">
        <v>43</v>
      </c>
      <c r="X204" t="s">
        <v>99</v>
      </c>
      <c r="Y204">
        <v>8.6</v>
      </c>
      <c r="Z204">
        <v>9.4285714289999998</v>
      </c>
      <c r="AA204" t="s">
        <v>100</v>
      </c>
      <c r="AB204">
        <v>0.50990195100000002</v>
      </c>
      <c r="AC204">
        <v>0.297380857</v>
      </c>
      <c r="AD204">
        <v>7</v>
      </c>
      <c r="AE204" s="2">
        <v>7</v>
      </c>
      <c r="AF204" t="s">
        <v>134</v>
      </c>
      <c r="AG204" t="s">
        <v>30</v>
      </c>
      <c r="AH204">
        <v>29</v>
      </c>
      <c r="AI204">
        <v>-0.65</v>
      </c>
      <c r="AJ204">
        <v>14.375</v>
      </c>
      <c r="AK204">
        <v>29.65</v>
      </c>
      <c r="AL204" t="s">
        <v>47</v>
      </c>
    </row>
    <row r="205" spans="1:38">
      <c r="A205">
        <v>1211</v>
      </c>
      <c r="B205" t="s">
        <v>70</v>
      </c>
      <c r="C205" t="s">
        <v>30</v>
      </c>
      <c r="D205" t="s">
        <v>30</v>
      </c>
      <c r="E205" t="s">
        <v>127</v>
      </c>
      <c r="F205" t="s">
        <v>128</v>
      </c>
      <c r="G205" t="s">
        <v>129</v>
      </c>
      <c r="H205" t="s">
        <v>130</v>
      </c>
      <c r="I205" t="s">
        <v>131</v>
      </c>
      <c r="J205">
        <v>3</v>
      </c>
      <c r="K205" t="s">
        <v>36</v>
      </c>
      <c r="L205" t="s">
        <v>37</v>
      </c>
      <c r="M205">
        <v>1</v>
      </c>
      <c r="N205" t="s">
        <v>73</v>
      </c>
      <c r="O205">
        <v>2016</v>
      </c>
      <c r="P205" t="s">
        <v>139</v>
      </c>
      <c r="Q205">
        <v>35.898203000000002</v>
      </c>
      <c r="R205">
        <v>-83.956659999999999</v>
      </c>
      <c r="S205" t="s">
        <v>42</v>
      </c>
      <c r="T205" t="s">
        <v>133</v>
      </c>
      <c r="U205">
        <v>27</v>
      </c>
      <c r="V205">
        <v>29</v>
      </c>
      <c r="W205" t="s">
        <v>43</v>
      </c>
      <c r="X205" t="s">
        <v>99</v>
      </c>
      <c r="Y205">
        <v>10.5</v>
      </c>
      <c r="Z205">
        <v>11.2</v>
      </c>
      <c r="AA205" t="s">
        <v>100</v>
      </c>
      <c r="AB205">
        <v>1.5</v>
      </c>
      <c r="AC205">
        <v>1.1135528729999999</v>
      </c>
      <c r="AD205">
        <v>5</v>
      </c>
      <c r="AE205" s="2">
        <v>5</v>
      </c>
      <c r="AF205" t="s">
        <v>134</v>
      </c>
      <c r="AG205" t="s">
        <v>30</v>
      </c>
      <c r="AH205">
        <v>29.675000000000001</v>
      </c>
      <c r="AI205">
        <v>-0.17499999999999999</v>
      </c>
      <c r="AJ205">
        <v>15.025</v>
      </c>
      <c r="AK205">
        <v>29.85</v>
      </c>
      <c r="AL205" t="s">
        <v>47</v>
      </c>
    </row>
    <row r="206" spans="1:38">
      <c r="A206">
        <v>1212</v>
      </c>
      <c r="B206" t="s">
        <v>70</v>
      </c>
      <c r="C206" t="s">
        <v>30</v>
      </c>
      <c r="D206" t="s">
        <v>30</v>
      </c>
      <c r="E206" t="s">
        <v>127</v>
      </c>
      <c r="F206" t="s">
        <v>128</v>
      </c>
      <c r="G206" t="s">
        <v>129</v>
      </c>
      <c r="H206" t="s">
        <v>130</v>
      </c>
      <c r="I206" t="s">
        <v>131</v>
      </c>
      <c r="J206">
        <v>3</v>
      </c>
      <c r="K206" t="s">
        <v>36</v>
      </c>
      <c r="L206" t="s">
        <v>37</v>
      </c>
      <c r="M206">
        <v>1</v>
      </c>
      <c r="N206" t="s">
        <v>73</v>
      </c>
      <c r="O206">
        <v>2016</v>
      </c>
      <c r="P206" t="s">
        <v>132</v>
      </c>
      <c r="Q206">
        <v>39.17084655</v>
      </c>
      <c r="R206">
        <v>-84.566858370000006</v>
      </c>
      <c r="S206" t="s">
        <v>42</v>
      </c>
      <c r="T206" t="s">
        <v>40</v>
      </c>
      <c r="U206">
        <v>21</v>
      </c>
      <c r="V206">
        <v>23</v>
      </c>
      <c r="W206" t="s">
        <v>43</v>
      </c>
      <c r="X206" t="s">
        <v>89</v>
      </c>
      <c r="Y206">
        <v>46.714285709999999</v>
      </c>
      <c r="Z206">
        <v>47.04807692</v>
      </c>
      <c r="AA206" t="s">
        <v>100</v>
      </c>
      <c r="AB206">
        <v>8.7029671000000003E-2</v>
      </c>
      <c r="AC206">
        <v>7.7752945000000004E-2</v>
      </c>
      <c r="AD206">
        <v>11</v>
      </c>
      <c r="AE206">
        <v>11</v>
      </c>
      <c r="AF206" t="s">
        <v>134</v>
      </c>
      <c r="AG206" t="s">
        <v>30</v>
      </c>
      <c r="AH206">
        <v>29.074999999999999</v>
      </c>
      <c r="AI206">
        <v>-4.5999999999999996</v>
      </c>
      <c r="AJ206">
        <v>12.275</v>
      </c>
      <c r="AK206">
        <v>33.674999999999997</v>
      </c>
      <c r="AL206" t="s">
        <v>91</v>
      </c>
    </row>
    <row r="207" spans="1:38">
      <c r="A207">
        <v>1213</v>
      </c>
      <c r="B207" t="s">
        <v>70</v>
      </c>
      <c r="C207" t="s">
        <v>30</v>
      </c>
      <c r="D207" t="s">
        <v>30</v>
      </c>
      <c r="E207" t="s">
        <v>127</v>
      </c>
      <c r="F207" t="s">
        <v>128</v>
      </c>
      <c r="G207" t="s">
        <v>129</v>
      </c>
      <c r="H207" t="s">
        <v>130</v>
      </c>
      <c r="I207" t="s">
        <v>131</v>
      </c>
      <c r="J207">
        <v>3</v>
      </c>
      <c r="K207" t="s">
        <v>36</v>
      </c>
      <c r="L207" t="s">
        <v>37</v>
      </c>
      <c r="M207">
        <v>1</v>
      </c>
      <c r="N207" t="s">
        <v>73</v>
      </c>
      <c r="O207">
        <v>2016</v>
      </c>
      <c r="P207" t="s">
        <v>135</v>
      </c>
      <c r="Q207">
        <v>39.143459810000003</v>
      </c>
      <c r="R207">
        <v>-84.527114859999998</v>
      </c>
      <c r="S207" t="s">
        <v>42</v>
      </c>
      <c r="T207" t="s">
        <v>40</v>
      </c>
      <c r="U207">
        <v>21</v>
      </c>
      <c r="V207">
        <v>23</v>
      </c>
      <c r="W207" t="s">
        <v>43</v>
      </c>
      <c r="X207" t="s">
        <v>89</v>
      </c>
      <c r="Y207">
        <v>46.784810129999997</v>
      </c>
      <c r="Z207">
        <v>46.764705880000001</v>
      </c>
      <c r="AA207" t="s">
        <v>100</v>
      </c>
      <c r="AB207">
        <v>0.10759971</v>
      </c>
      <c r="AC207">
        <v>0.11687631599999999</v>
      </c>
      <c r="AD207">
        <v>8</v>
      </c>
      <c r="AE207">
        <v>7</v>
      </c>
      <c r="AF207" t="s">
        <v>134</v>
      </c>
      <c r="AG207" t="s">
        <v>30</v>
      </c>
      <c r="AH207">
        <v>29.38</v>
      </c>
      <c r="AI207">
        <v>-4.26</v>
      </c>
      <c r="AJ207">
        <v>12.58</v>
      </c>
      <c r="AK207">
        <v>33.64</v>
      </c>
      <c r="AL207" t="s">
        <v>91</v>
      </c>
    </row>
    <row r="208" spans="1:38">
      <c r="A208">
        <v>1214</v>
      </c>
      <c r="B208" t="s">
        <v>70</v>
      </c>
      <c r="C208" t="s">
        <v>30</v>
      </c>
      <c r="D208" t="s">
        <v>30</v>
      </c>
      <c r="E208" t="s">
        <v>127</v>
      </c>
      <c r="F208" t="s">
        <v>128</v>
      </c>
      <c r="G208" t="s">
        <v>129</v>
      </c>
      <c r="H208" t="s">
        <v>130</v>
      </c>
      <c r="I208" t="s">
        <v>131</v>
      </c>
      <c r="J208">
        <v>3</v>
      </c>
      <c r="K208" t="s">
        <v>36</v>
      </c>
      <c r="L208" t="s">
        <v>37</v>
      </c>
      <c r="M208">
        <v>1</v>
      </c>
      <c r="N208" t="s">
        <v>73</v>
      </c>
      <c r="O208">
        <v>2016</v>
      </c>
      <c r="P208" t="s">
        <v>136</v>
      </c>
      <c r="Q208">
        <v>41.567407879999998</v>
      </c>
      <c r="R208">
        <v>-81.35459788</v>
      </c>
      <c r="S208" t="s">
        <v>42</v>
      </c>
      <c r="T208" t="s">
        <v>40</v>
      </c>
      <c r="U208">
        <v>21</v>
      </c>
      <c r="V208">
        <v>23</v>
      </c>
      <c r="W208" t="s">
        <v>43</v>
      </c>
      <c r="X208" t="s">
        <v>89</v>
      </c>
      <c r="Y208">
        <v>46.875</v>
      </c>
      <c r="Z208">
        <v>46.932432429999999</v>
      </c>
      <c r="AA208" t="s">
        <v>100</v>
      </c>
      <c r="AB208">
        <v>8.0298099999999997E-2</v>
      </c>
      <c r="AC208">
        <v>8.6759681000000005E-2</v>
      </c>
      <c r="AD208">
        <v>8</v>
      </c>
      <c r="AE208">
        <v>8</v>
      </c>
      <c r="AF208" t="s">
        <v>134</v>
      </c>
      <c r="AG208" t="s">
        <v>30</v>
      </c>
      <c r="AH208">
        <v>25.766666669999999</v>
      </c>
      <c r="AI208">
        <v>-6.0333333329999999</v>
      </c>
      <c r="AJ208">
        <v>9.5666666669999998</v>
      </c>
      <c r="AK208">
        <v>31.8</v>
      </c>
      <c r="AL208" t="s">
        <v>91</v>
      </c>
    </row>
    <row r="209" spans="1:38">
      <c r="A209">
        <v>1215</v>
      </c>
      <c r="B209" t="s">
        <v>70</v>
      </c>
      <c r="C209" t="s">
        <v>30</v>
      </c>
      <c r="D209" t="s">
        <v>30</v>
      </c>
      <c r="E209" t="s">
        <v>127</v>
      </c>
      <c r="F209" t="s">
        <v>128</v>
      </c>
      <c r="G209" t="s">
        <v>129</v>
      </c>
      <c r="H209" t="s">
        <v>130</v>
      </c>
      <c r="I209" t="s">
        <v>131</v>
      </c>
      <c r="J209">
        <v>3</v>
      </c>
      <c r="K209" t="s">
        <v>36</v>
      </c>
      <c r="L209" t="s">
        <v>37</v>
      </c>
      <c r="M209">
        <v>1</v>
      </c>
      <c r="N209" t="s">
        <v>73</v>
      </c>
      <c r="O209">
        <v>2016</v>
      </c>
      <c r="P209" t="s">
        <v>137</v>
      </c>
      <c r="Q209">
        <v>41.510899670000001</v>
      </c>
      <c r="R209">
        <v>-81.609510150000006</v>
      </c>
      <c r="S209" t="s">
        <v>42</v>
      </c>
      <c r="T209" t="s">
        <v>40</v>
      </c>
      <c r="U209">
        <v>21</v>
      </c>
      <c r="V209">
        <v>23</v>
      </c>
      <c r="W209" t="s">
        <v>43</v>
      </c>
      <c r="X209" t="s">
        <v>89</v>
      </c>
      <c r="Y209">
        <v>46.989583330000002</v>
      </c>
      <c r="Z209">
        <v>47.149425290000003</v>
      </c>
      <c r="AA209" t="s">
        <v>100</v>
      </c>
      <c r="AB209">
        <v>9.0678233999999996E-2</v>
      </c>
      <c r="AC209">
        <v>8.5782613999999993E-2</v>
      </c>
      <c r="AD209">
        <v>10</v>
      </c>
      <c r="AE209">
        <v>9</v>
      </c>
      <c r="AF209" t="s">
        <v>134</v>
      </c>
      <c r="AG209" t="s">
        <v>30</v>
      </c>
      <c r="AH209">
        <v>26.76</v>
      </c>
      <c r="AI209">
        <v>-5.46</v>
      </c>
      <c r="AJ209">
        <v>10.38</v>
      </c>
      <c r="AK209">
        <v>32.22</v>
      </c>
      <c r="AL209" t="s">
        <v>91</v>
      </c>
    </row>
    <row r="210" spans="1:38">
      <c r="A210">
        <v>1216</v>
      </c>
      <c r="B210" t="s">
        <v>70</v>
      </c>
      <c r="C210" t="s">
        <v>30</v>
      </c>
      <c r="D210" t="s">
        <v>30</v>
      </c>
      <c r="E210" t="s">
        <v>127</v>
      </c>
      <c r="F210" t="s">
        <v>128</v>
      </c>
      <c r="G210" t="s">
        <v>129</v>
      </c>
      <c r="H210" t="s">
        <v>130</v>
      </c>
      <c r="I210" t="s">
        <v>131</v>
      </c>
      <c r="J210">
        <v>3</v>
      </c>
      <c r="K210" t="s">
        <v>36</v>
      </c>
      <c r="L210" t="s">
        <v>37</v>
      </c>
      <c r="M210">
        <v>1</v>
      </c>
      <c r="N210" t="s">
        <v>73</v>
      </c>
      <c r="O210">
        <v>2016</v>
      </c>
      <c r="P210" t="s">
        <v>138</v>
      </c>
      <c r="Q210">
        <v>35.726579129999998</v>
      </c>
      <c r="R210">
        <v>-83.86933689</v>
      </c>
      <c r="S210" t="s">
        <v>42</v>
      </c>
      <c r="T210" t="s">
        <v>40</v>
      </c>
      <c r="U210">
        <v>21</v>
      </c>
      <c r="V210">
        <v>23</v>
      </c>
      <c r="W210" t="s">
        <v>43</v>
      </c>
      <c r="X210" t="s">
        <v>89</v>
      </c>
      <c r="Y210">
        <v>47.486842109999998</v>
      </c>
      <c r="Z210">
        <v>47.454545449999998</v>
      </c>
      <c r="AA210" t="s">
        <v>100</v>
      </c>
      <c r="AB210">
        <v>0.12634319899999999</v>
      </c>
      <c r="AC210">
        <v>8.8823742999999997E-2</v>
      </c>
      <c r="AD210">
        <v>8</v>
      </c>
      <c r="AE210">
        <v>10</v>
      </c>
      <c r="AF210" t="s">
        <v>134</v>
      </c>
      <c r="AG210" t="s">
        <v>30</v>
      </c>
      <c r="AH210">
        <v>29.22</v>
      </c>
      <c r="AI210">
        <v>-0.48</v>
      </c>
      <c r="AJ210">
        <v>14.6</v>
      </c>
      <c r="AK210">
        <v>29.7</v>
      </c>
      <c r="AL210" t="s">
        <v>91</v>
      </c>
    </row>
    <row r="211" spans="1:38">
      <c r="A211">
        <v>1217</v>
      </c>
      <c r="B211" t="s">
        <v>70</v>
      </c>
      <c r="C211" t="s">
        <v>30</v>
      </c>
      <c r="D211" t="s">
        <v>30</v>
      </c>
      <c r="E211" t="s">
        <v>127</v>
      </c>
      <c r="F211" t="s">
        <v>128</v>
      </c>
      <c r="G211" t="s">
        <v>129</v>
      </c>
      <c r="H211" t="s">
        <v>130</v>
      </c>
      <c r="I211" t="s">
        <v>131</v>
      </c>
      <c r="J211">
        <v>3</v>
      </c>
      <c r="K211" t="s">
        <v>36</v>
      </c>
      <c r="L211" t="s">
        <v>37</v>
      </c>
      <c r="M211">
        <v>1</v>
      </c>
      <c r="N211" t="s">
        <v>73</v>
      </c>
      <c r="O211">
        <v>2016</v>
      </c>
      <c r="P211" t="s">
        <v>139</v>
      </c>
      <c r="Q211">
        <v>35.905823900000001</v>
      </c>
      <c r="R211">
        <v>-83.952375259999997</v>
      </c>
      <c r="S211" t="s">
        <v>42</v>
      </c>
      <c r="T211" t="s">
        <v>40</v>
      </c>
      <c r="U211">
        <v>21</v>
      </c>
      <c r="V211">
        <v>23</v>
      </c>
      <c r="W211" t="s">
        <v>43</v>
      </c>
      <c r="X211" t="s">
        <v>89</v>
      </c>
      <c r="Y211">
        <v>47.23076923</v>
      </c>
      <c r="Z211">
        <v>47.3125</v>
      </c>
      <c r="AA211" t="s">
        <v>100</v>
      </c>
      <c r="AB211">
        <v>7.9381301000000001E-2</v>
      </c>
      <c r="AC211">
        <v>7.0247641E-2</v>
      </c>
      <c r="AD211">
        <v>8</v>
      </c>
      <c r="AE211">
        <v>8</v>
      </c>
      <c r="AF211" t="s">
        <v>134</v>
      </c>
      <c r="AG211" t="s">
        <v>30</v>
      </c>
      <c r="AH211">
        <v>29.6</v>
      </c>
      <c r="AI211">
        <v>-0.24</v>
      </c>
      <c r="AJ211">
        <v>14.94</v>
      </c>
      <c r="AK211">
        <v>29.84</v>
      </c>
      <c r="AL211" t="s">
        <v>91</v>
      </c>
    </row>
    <row r="212" spans="1:38">
      <c r="A212">
        <v>1224</v>
      </c>
      <c r="B212" t="s">
        <v>70</v>
      </c>
      <c r="C212" t="s">
        <v>30</v>
      </c>
      <c r="D212" t="s">
        <v>30</v>
      </c>
      <c r="E212" t="s">
        <v>127</v>
      </c>
      <c r="F212" t="s">
        <v>128</v>
      </c>
      <c r="G212" t="s">
        <v>129</v>
      </c>
      <c r="H212" t="s">
        <v>130</v>
      </c>
      <c r="I212" t="s">
        <v>131</v>
      </c>
      <c r="J212">
        <v>3</v>
      </c>
      <c r="K212" t="s">
        <v>36</v>
      </c>
      <c r="L212" t="s">
        <v>37</v>
      </c>
      <c r="M212">
        <v>1</v>
      </c>
      <c r="N212" t="s">
        <v>73</v>
      </c>
      <c r="O212">
        <v>2016</v>
      </c>
      <c r="P212" t="s">
        <v>132</v>
      </c>
      <c r="Q212">
        <v>39.170561579999998</v>
      </c>
      <c r="R212">
        <v>-84.566391240000002</v>
      </c>
      <c r="S212" t="s">
        <v>42</v>
      </c>
      <c r="T212" t="s">
        <v>40</v>
      </c>
      <c r="U212">
        <v>21</v>
      </c>
      <c r="V212">
        <v>25</v>
      </c>
      <c r="W212" t="s">
        <v>43</v>
      </c>
      <c r="X212" t="s">
        <v>89</v>
      </c>
      <c r="Y212">
        <v>46.714285709999999</v>
      </c>
      <c r="Z212">
        <v>47.421052629999998</v>
      </c>
      <c r="AA212" t="s">
        <v>100</v>
      </c>
      <c r="AB212">
        <v>8.7029671000000003E-2</v>
      </c>
      <c r="AC212">
        <v>7.0743316000000001E-2</v>
      </c>
      <c r="AD212">
        <v>8</v>
      </c>
      <c r="AE212">
        <v>8</v>
      </c>
      <c r="AF212" t="s">
        <v>134</v>
      </c>
      <c r="AG212" t="s">
        <v>30</v>
      </c>
      <c r="AH212">
        <v>29.2</v>
      </c>
      <c r="AI212">
        <v>-4.4800000000000004</v>
      </c>
      <c r="AJ212">
        <v>12.4</v>
      </c>
      <c r="AK212">
        <v>33.68</v>
      </c>
      <c r="AL212" t="s">
        <v>91</v>
      </c>
    </row>
    <row r="213" spans="1:38">
      <c r="A213">
        <v>1225</v>
      </c>
      <c r="B213" t="s">
        <v>70</v>
      </c>
      <c r="C213" t="s">
        <v>30</v>
      </c>
      <c r="D213" t="s">
        <v>30</v>
      </c>
      <c r="E213" t="s">
        <v>127</v>
      </c>
      <c r="F213" t="s">
        <v>128</v>
      </c>
      <c r="G213" t="s">
        <v>129</v>
      </c>
      <c r="H213" t="s">
        <v>130</v>
      </c>
      <c r="I213" t="s">
        <v>131</v>
      </c>
      <c r="J213">
        <v>3</v>
      </c>
      <c r="K213" t="s">
        <v>36</v>
      </c>
      <c r="L213" t="s">
        <v>37</v>
      </c>
      <c r="M213">
        <v>1</v>
      </c>
      <c r="N213" t="s">
        <v>73</v>
      </c>
      <c r="O213">
        <v>2016</v>
      </c>
      <c r="P213" t="s">
        <v>135</v>
      </c>
      <c r="Q213">
        <v>39.13682111</v>
      </c>
      <c r="R213">
        <v>-84.521298999999999</v>
      </c>
      <c r="S213" t="s">
        <v>42</v>
      </c>
      <c r="T213" t="s">
        <v>40</v>
      </c>
      <c r="U213">
        <v>21</v>
      </c>
      <c r="V213">
        <v>25</v>
      </c>
      <c r="W213" t="s">
        <v>43</v>
      </c>
      <c r="X213" t="s">
        <v>89</v>
      </c>
      <c r="Y213">
        <v>46.784810129999997</v>
      </c>
      <c r="Z213">
        <v>47.277777780000001</v>
      </c>
      <c r="AA213" t="s">
        <v>100</v>
      </c>
      <c r="AB213">
        <v>0.10759971</v>
      </c>
      <c r="AC213">
        <v>8.6588524E-2</v>
      </c>
      <c r="AD213">
        <v>9</v>
      </c>
      <c r="AE213">
        <v>9</v>
      </c>
      <c r="AF213" t="s">
        <v>134</v>
      </c>
      <c r="AG213" t="s">
        <v>30</v>
      </c>
      <c r="AH213">
        <v>29.24</v>
      </c>
      <c r="AI213">
        <v>-4.3600000000000003</v>
      </c>
      <c r="AJ213">
        <v>12.44</v>
      </c>
      <c r="AK213">
        <v>33.6</v>
      </c>
      <c r="AL213" t="s">
        <v>91</v>
      </c>
    </row>
    <row r="214" spans="1:38">
      <c r="A214">
        <v>1226</v>
      </c>
      <c r="B214" t="s">
        <v>70</v>
      </c>
      <c r="C214" t="s">
        <v>30</v>
      </c>
      <c r="D214" t="s">
        <v>30</v>
      </c>
      <c r="E214" t="s">
        <v>127</v>
      </c>
      <c r="F214" t="s">
        <v>128</v>
      </c>
      <c r="G214" t="s">
        <v>129</v>
      </c>
      <c r="H214" t="s">
        <v>130</v>
      </c>
      <c r="I214" t="s">
        <v>131</v>
      </c>
      <c r="J214">
        <v>3</v>
      </c>
      <c r="K214" t="s">
        <v>36</v>
      </c>
      <c r="L214" t="s">
        <v>37</v>
      </c>
      <c r="M214">
        <v>1</v>
      </c>
      <c r="N214" t="s">
        <v>73</v>
      </c>
      <c r="O214">
        <v>2016</v>
      </c>
      <c r="P214" t="s">
        <v>136</v>
      </c>
      <c r="Q214">
        <v>41.558627729999998</v>
      </c>
      <c r="R214">
        <v>-81.363488270000005</v>
      </c>
      <c r="S214" t="s">
        <v>42</v>
      </c>
      <c r="T214" t="s">
        <v>40</v>
      </c>
      <c r="U214">
        <v>21</v>
      </c>
      <c r="V214">
        <v>25</v>
      </c>
      <c r="W214" t="s">
        <v>43</v>
      </c>
      <c r="X214" t="s">
        <v>89</v>
      </c>
      <c r="Y214">
        <v>46.875</v>
      </c>
      <c r="Z214">
        <v>47.272727269999997</v>
      </c>
      <c r="AA214" t="s">
        <v>100</v>
      </c>
      <c r="AB214">
        <v>8.0298099999999997E-2</v>
      </c>
      <c r="AC214">
        <v>5.2936922999999997E-2</v>
      </c>
      <c r="AD214">
        <v>9</v>
      </c>
      <c r="AE214">
        <v>9</v>
      </c>
      <c r="AF214" t="s">
        <v>134</v>
      </c>
      <c r="AG214" t="s">
        <v>30</v>
      </c>
      <c r="AH214">
        <v>25.7</v>
      </c>
      <c r="AI214">
        <v>-6.1166666669999996</v>
      </c>
      <c r="AJ214">
        <v>9.4833333329999991</v>
      </c>
      <c r="AK214">
        <v>31.81666667</v>
      </c>
      <c r="AL214" t="s">
        <v>91</v>
      </c>
    </row>
    <row r="215" spans="1:38">
      <c r="A215">
        <v>1227</v>
      </c>
      <c r="B215" t="s">
        <v>70</v>
      </c>
      <c r="C215" t="s">
        <v>30</v>
      </c>
      <c r="D215" t="s">
        <v>30</v>
      </c>
      <c r="E215" t="s">
        <v>127</v>
      </c>
      <c r="F215" t="s">
        <v>128</v>
      </c>
      <c r="G215" t="s">
        <v>129</v>
      </c>
      <c r="H215" t="s">
        <v>130</v>
      </c>
      <c r="I215" t="s">
        <v>131</v>
      </c>
      <c r="J215">
        <v>3</v>
      </c>
      <c r="K215" t="s">
        <v>36</v>
      </c>
      <c r="L215" t="s">
        <v>37</v>
      </c>
      <c r="M215">
        <v>1</v>
      </c>
      <c r="N215" t="s">
        <v>73</v>
      </c>
      <c r="O215">
        <v>2016</v>
      </c>
      <c r="P215" t="s">
        <v>137</v>
      </c>
      <c r="Q215">
        <v>41.508968000000003</v>
      </c>
      <c r="R215">
        <v>-81.613669000000002</v>
      </c>
      <c r="S215" t="s">
        <v>42</v>
      </c>
      <c r="T215" t="s">
        <v>40</v>
      </c>
      <c r="U215">
        <v>21</v>
      </c>
      <c r="V215">
        <v>25</v>
      </c>
      <c r="W215" t="s">
        <v>43</v>
      </c>
      <c r="X215" t="s">
        <v>89</v>
      </c>
      <c r="Y215">
        <v>46.989583330000002</v>
      </c>
      <c r="Z215">
        <v>47.430107530000001</v>
      </c>
      <c r="AA215" t="s">
        <v>100</v>
      </c>
      <c r="AB215">
        <v>9.0678233999999996E-2</v>
      </c>
      <c r="AC215">
        <v>7.7050964999999999E-2</v>
      </c>
      <c r="AD215">
        <v>10</v>
      </c>
      <c r="AE215">
        <v>10</v>
      </c>
      <c r="AF215" t="s">
        <v>134</v>
      </c>
      <c r="AG215" t="s">
        <v>30</v>
      </c>
      <c r="AH215">
        <v>26.766666669999999</v>
      </c>
      <c r="AI215">
        <v>-5.4666666670000001</v>
      </c>
      <c r="AJ215">
        <v>10.383333329999999</v>
      </c>
      <c r="AK215">
        <v>32.233333330000001</v>
      </c>
      <c r="AL215" t="s">
        <v>91</v>
      </c>
    </row>
    <row r="216" spans="1:38">
      <c r="A216">
        <v>1228</v>
      </c>
      <c r="B216" t="s">
        <v>70</v>
      </c>
      <c r="C216" t="s">
        <v>30</v>
      </c>
      <c r="D216" t="s">
        <v>30</v>
      </c>
      <c r="E216" t="s">
        <v>127</v>
      </c>
      <c r="F216" t="s">
        <v>128</v>
      </c>
      <c r="G216" t="s">
        <v>129</v>
      </c>
      <c r="H216" t="s">
        <v>130</v>
      </c>
      <c r="I216" t="s">
        <v>131</v>
      </c>
      <c r="J216">
        <v>3</v>
      </c>
      <c r="K216" t="s">
        <v>36</v>
      </c>
      <c r="L216" t="s">
        <v>37</v>
      </c>
      <c r="M216">
        <v>1</v>
      </c>
      <c r="N216" t="s">
        <v>73</v>
      </c>
      <c r="O216">
        <v>2016</v>
      </c>
      <c r="P216" t="s">
        <v>138</v>
      </c>
      <c r="Q216">
        <v>35.740902429999998</v>
      </c>
      <c r="R216">
        <v>-83.828677709999994</v>
      </c>
      <c r="S216" t="s">
        <v>42</v>
      </c>
      <c r="T216" t="s">
        <v>40</v>
      </c>
      <c r="U216">
        <v>21</v>
      </c>
      <c r="V216">
        <v>25</v>
      </c>
      <c r="W216" t="s">
        <v>43</v>
      </c>
      <c r="X216" t="s">
        <v>89</v>
      </c>
      <c r="Y216">
        <v>47.486842109999998</v>
      </c>
      <c r="Z216">
        <v>47.728571430000002</v>
      </c>
      <c r="AA216" t="s">
        <v>100</v>
      </c>
      <c r="AB216">
        <v>0.12634319899999999</v>
      </c>
      <c r="AC216">
        <v>0.17846994999999999</v>
      </c>
      <c r="AD216">
        <v>7</v>
      </c>
      <c r="AE216">
        <v>7</v>
      </c>
      <c r="AF216" t="s">
        <v>134</v>
      </c>
      <c r="AG216" t="s">
        <v>30</v>
      </c>
      <c r="AH216">
        <v>29.333333329999999</v>
      </c>
      <c r="AI216">
        <v>-0.383333333</v>
      </c>
      <c r="AJ216">
        <v>14.71666667</v>
      </c>
      <c r="AK216">
        <v>29.716666669999999</v>
      </c>
      <c r="AL216" t="s">
        <v>91</v>
      </c>
    </row>
    <row r="217" spans="1:38">
      <c r="A217">
        <v>1229</v>
      </c>
      <c r="B217" t="s">
        <v>70</v>
      </c>
      <c r="C217" t="s">
        <v>30</v>
      </c>
      <c r="D217" t="s">
        <v>30</v>
      </c>
      <c r="E217" t="s">
        <v>127</v>
      </c>
      <c r="F217" t="s">
        <v>128</v>
      </c>
      <c r="G217" t="s">
        <v>129</v>
      </c>
      <c r="H217" t="s">
        <v>130</v>
      </c>
      <c r="I217" t="s">
        <v>131</v>
      </c>
      <c r="J217">
        <v>3</v>
      </c>
      <c r="K217" t="s">
        <v>36</v>
      </c>
      <c r="L217" t="s">
        <v>37</v>
      </c>
      <c r="M217">
        <v>1</v>
      </c>
      <c r="N217" t="s">
        <v>73</v>
      </c>
      <c r="O217">
        <v>2016</v>
      </c>
      <c r="P217" t="s">
        <v>139</v>
      </c>
      <c r="Q217">
        <v>35.898203000000002</v>
      </c>
      <c r="R217">
        <v>-83.956659999999999</v>
      </c>
      <c r="S217" t="s">
        <v>42</v>
      </c>
      <c r="T217" t="s">
        <v>40</v>
      </c>
      <c r="U217">
        <v>21</v>
      </c>
      <c r="V217">
        <v>25</v>
      </c>
      <c r="W217" t="s">
        <v>43</v>
      </c>
      <c r="X217" t="s">
        <v>89</v>
      </c>
      <c r="Y217">
        <v>47.23076923</v>
      </c>
      <c r="Z217">
        <v>47.585714289999999</v>
      </c>
      <c r="AA217" t="s">
        <v>100</v>
      </c>
      <c r="AB217">
        <v>7.9381301000000001E-2</v>
      </c>
      <c r="AC217">
        <v>7.4746936E-2</v>
      </c>
      <c r="AD217">
        <v>7</v>
      </c>
      <c r="AE217">
        <v>7</v>
      </c>
      <c r="AF217" t="s">
        <v>134</v>
      </c>
      <c r="AG217" t="s">
        <v>30</v>
      </c>
      <c r="AH217">
        <v>29.675000000000001</v>
      </c>
      <c r="AI217">
        <v>-0.17499999999999999</v>
      </c>
      <c r="AJ217">
        <v>15.025</v>
      </c>
      <c r="AK217">
        <v>29.85</v>
      </c>
      <c r="AL217" t="s">
        <v>91</v>
      </c>
    </row>
    <row r="218" spans="1:38">
      <c r="A218">
        <v>1230</v>
      </c>
      <c r="B218" t="s">
        <v>70</v>
      </c>
      <c r="C218" t="s">
        <v>30</v>
      </c>
      <c r="D218" t="s">
        <v>30</v>
      </c>
      <c r="E218" t="s">
        <v>127</v>
      </c>
      <c r="F218" t="s">
        <v>128</v>
      </c>
      <c r="G218" t="s">
        <v>129</v>
      </c>
      <c r="H218" t="s">
        <v>130</v>
      </c>
      <c r="I218" t="s">
        <v>131</v>
      </c>
      <c r="J218">
        <v>3</v>
      </c>
      <c r="K218" t="s">
        <v>36</v>
      </c>
      <c r="L218" t="s">
        <v>37</v>
      </c>
      <c r="M218">
        <v>1</v>
      </c>
      <c r="N218" t="s">
        <v>73</v>
      </c>
      <c r="O218">
        <v>2016</v>
      </c>
      <c r="P218" t="s">
        <v>132</v>
      </c>
      <c r="Q218">
        <v>39.170329070000001</v>
      </c>
      <c r="R218">
        <v>-84.566010109999993</v>
      </c>
      <c r="S218" t="s">
        <v>42</v>
      </c>
      <c r="T218" t="s">
        <v>40</v>
      </c>
      <c r="U218">
        <v>21</v>
      </c>
      <c r="V218">
        <v>27</v>
      </c>
      <c r="W218" t="s">
        <v>43</v>
      </c>
      <c r="X218" t="s">
        <v>89</v>
      </c>
      <c r="Y218">
        <v>46.714285709999999</v>
      </c>
      <c r="Z218">
        <v>47.156626510000002</v>
      </c>
      <c r="AA218" t="s">
        <v>100</v>
      </c>
      <c r="AB218">
        <v>8.7029671000000003E-2</v>
      </c>
      <c r="AC218">
        <v>5.2785828999999999E-2</v>
      </c>
      <c r="AD218">
        <v>9</v>
      </c>
      <c r="AE218">
        <v>9</v>
      </c>
      <c r="AF218" t="s">
        <v>134</v>
      </c>
      <c r="AG218" t="s">
        <v>30</v>
      </c>
      <c r="AH218">
        <v>29.225000000000001</v>
      </c>
      <c r="AI218">
        <v>-4.45</v>
      </c>
      <c r="AJ218">
        <v>12.425000000000001</v>
      </c>
      <c r="AK218">
        <v>33.674999999999997</v>
      </c>
      <c r="AL218" t="s">
        <v>91</v>
      </c>
    </row>
    <row r="219" spans="1:38">
      <c r="A219">
        <v>1231</v>
      </c>
      <c r="B219" t="s">
        <v>70</v>
      </c>
      <c r="C219" t="s">
        <v>30</v>
      </c>
      <c r="D219" t="s">
        <v>30</v>
      </c>
      <c r="E219" t="s">
        <v>127</v>
      </c>
      <c r="F219" t="s">
        <v>128</v>
      </c>
      <c r="G219" t="s">
        <v>129</v>
      </c>
      <c r="H219" t="s">
        <v>130</v>
      </c>
      <c r="I219" t="s">
        <v>131</v>
      </c>
      <c r="J219">
        <v>3</v>
      </c>
      <c r="K219" t="s">
        <v>36</v>
      </c>
      <c r="L219" t="s">
        <v>37</v>
      </c>
      <c r="M219">
        <v>1</v>
      </c>
      <c r="N219" t="s">
        <v>73</v>
      </c>
      <c r="O219">
        <v>2016</v>
      </c>
      <c r="P219" t="s">
        <v>135</v>
      </c>
      <c r="Q219">
        <v>39.134565629999997</v>
      </c>
      <c r="R219">
        <v>-84.517371749999995</v>
      </c>
      <c r="S219" t="s">
        <v>42</v>
      </c>
      <c r="T219" t="s">
        <v>40</v>
      </c>
      <c r="U219">
        <v>21</v>
      </c>
      <c r="V219">
        <v>27</v>
      </c>
      <c r="W219" t="s">
        <v>43</v>
      </c>
      <c r="X219" t="s">
        <v>89</v>
      </c>
      <c r="Y219">
        <v>46.784810129999997</v>
      </c>
      <c r="Z219">
        <v>47.475000000000001</v>
      </c>
      <c r="AA219" t="s">
        <v>100</v>
      </c>
      <c r="AB219">
        <v>0.10759971</v>
      </c>
      <c r="AC219">
        <v>6.8839842999999998E-2</v>
      </c>
      <c r="AD219">
        <v>8</v>
      </c>
      <c r="AE219">
        <v>8</v>
      </c>
      <c r="AF219" t="s">
        <v>134</v>
      </c>
      <c r="AG219" t="s">
        <v>30</v>
      </c>
      <c r="AH219">
        <v>29.15</v>
      </c>
      <c r="AI219">
        <v>-4.45</v>
      </c>
      <c r="AJ219">
        <v>12.35</v>
      </c>
      <c r="AK219">
        <v>33.6</v>
      </c>
      <c r="AL219" t="s">
        <v>91</v>
      </c>
    </row>
    <row r="220" spans="1:38">
      <c r="A220">
        <v>1232</v>
      </c>
      <c r="B220" t="s">
        <v>70</v>
      </c>
      <c r="C220" t="s">
        <v>30</v>
      </c>
      <c r="D220" t="s">
        <v>30</v>
      </c>
      <c r="E220" t="s">
        <v>127</v>
      </c>
      <c r="F220" t="s">
        <v>128</v>
      </c>
      <c r="G220" t="s">
        <v>129</v>
      </c>
      <c r="H220" t="s">
        <v>130</v>
      </c>
      <c r="I220" t="s">
        <v>131</v>
      </c>
      <c r="J220">
        <v>3</v>
      </c>
      <c r="K220" t="s">
        <v>36</v>
      </c>
      <c r="L220" t="s">
        <v>37</v>
      </c>
      <c r="M220">
        <v>1</v>
      </c>
      <c r="N220" t="s">
        <v>73</v>
      </c>
      <c r="O220">
        <v>2016</v>
      </c>
      <c r="P220" t="s">
        <v>136</v>
      </c>
      <c r="Q220">
        <v>41.543018580000002</v>
      </c>
      <c r="R220">
        <v>-81.379293419999996</v>
      </c>
      <c r="S220" t="s">
        <v>42</v>
      </c>
      <c r="T220" t="s">
        <v>40</v>
      </c>
      <c r="U220">
        <v>21</v>
      </c>
      <c r="V220">
        <v>27</v>
      </c>
      <c r="W220" t="s">
        <v>43</v>
      </c>
      <c r="X220" t="s">
        <v>89</v>
      </c>
      <c r="Y220">
        <v>46.875</v>
      </c>
      <c r="Z220">
        <v>47.505050509999997</v>
      </c>
      <c r="AA220" t="s">
        <v>100</v>
      </c>
      <c r="AB220">
        <v>8.0298099999999997E-2</v>
      </c>
      <c r="AC220">
        <v>5.9845429999999998E-2</v>
      </c>
      <c r="AD220">
        <v>10</v>
      </c>
      <c r="AE220">
        <v>10</v>
      </c>
      <c r="AF220" t="s">
        <v>134</v>
      </c>
      <c r="AG220" t="s">
        <v>30</v>
      </c>
      <c r="AH220">
        <v>25.8</v>
      </c>
      <c r="AI220">
        <v>-6.0333333329999999</v>
      </c>
      <c r="AJ220">
        <v>9.5666666669999998</v>
      </c>
      <c r="AK220">
        <v>31.833333329999999</v>
      </c>
      <c r="AL220" t="s">
        <v>91</v>
      </c>
    </row>
    <row r="221" spans="1:38">
      <c r="A221">
        <v>1233</v>
      </c>
      <c r="B221" t="s">
        <v>70</v>
      </c>
      <c r="C221" t="s">
        <v>30</v>
      </c>
      <c r="D221" t="s">
        <v>30</v>
      </c>
      <c r="E221" t="s">
        <v>127</v>
      </c>
      <c r="F221" t="s">
        <v>128</v>
      </c>
      <c r="G221" t="s">
        <v>129</v>
      </c>
      <c r="H221" t="s">
        <v>130</v>
      </c>
      <c r="I221" t="s">
        <v>131</v>
      </c>
      <c r="J221">
        <v>3</v>
      </c>
      <c r="K221" t="s">
        <v>36</v>
      </c>
      <c r="L221" t="s">
        <v>37</v>
      </c>
      <c r="M221">
        <v>1</v>
      </c>
      <c r="N221" t="s">
        <v>73</v>
      </c>
      <c r="O221">
        <v>2016</v>
      </c>
      <c r="P221" t="s">
        <v>137</v>
      </c>
      <c r="Q221">
        <v>41.512058670000002</v>
      </c>
      <c r="R221">
        <v>-81.607014829999997</v>
      </c>
      <c r="S221" t="s">
        <v>42</v>
      </c>
      <c r="T221" t="s">
        <v>40</v>
      </c>
      <c r="U221">
        <v>21</v>
      </c>
      <c r="V221">
        <v>27</v>
      </c>
      <c r="W221" t="s">
        <v>43</v>
      </c>
      <c r="X221" t="s">
        <v>89</v>
      </c>
      <c r="Y221">
        <v>46.989583330000002</v>
      </c>
      <c r="Z221">
        <v>47.857142860000003</v>
      </c>
      <c r="AA221" t="s">
        <v>100</v>
      </c>
      <c r="AB221">
        <v>9.0678233999999996E-2</v>
      </c>
      <c r="AC221">
        <v>8.1478832000000001E-2</v>
      </c>
      <c r="AD221">
        <v>9</v>
      </c>
      <c r="AE221">
        <v>9</v>
      </c>
      <c r="AF221" t="s">
        <v>134</v>
      </c>
      <c r="AG221" t="s">
        <v>30</v>
      </c>
      <c r="AH221">
        <v>26.74</v>
      </c>
      <c r="AI221">
        <v>-5.46</v>
      </c>
      <c r="AJ221">
        <v>10.36</v>
      </c>
      <c r="AK221">
        <v>32.200000000000003</v>
      </c>
      <c r="AL221" t="s">
        <v>91</v>
      </c>
    </row>
    <row r="222" spans="1:38">
      <c r="A222">
        <v>1234</v>
      </c>
      <c r="B222" t="s">
        <v>70</v>
      </c>
      <c r="C222" t="s">
        <v>30</v>
      </c>
      <c r="D222" t="s">
        <v>30</v>
      </c>
      <c r="E222" t="s">
        <v>127</v>
      </c>
      <c r="F222" t="s">
        <v>128</v>
      </c>
      <c r="G222" t="s">
        <v>129</v>
      </c>
      <c r="H222" t="s">
        <v>130</v>
      </c>
      <c r="I222" t="s">
        <v>131</v>
      </c>
      <c r="J222">
        <v>3</v>
      </c>
      <c r="K222" t="s">
        <v>36</v>
      </c>
      <c r="L222" t="s">
        <v>37</v>
      </c>
      <c r="M222">
        <v>1</v>
      </c>
      <c r="N222" t="s">
        <v>73</v>
      </c>
      <c r="O222">
        <v>2016</v>
      </c>
      <c r="P222" t="s">
        <v>138</v>
      </c>
      <c r="Q222">
        <v>35.74586644</v>
      </c>
      <c r="R222">
        <v>-83.825030440000006</v>
      </c>
      <c r="S222" t="s">
        <v>42</v>
      </c>
      <c r="T222" t="s">
        <v>40</v>
      </c>
      <c r="U222">
        <v>21</v>
      </c>
      <c r="V222">
        <v>27</v>
      </c>
      <c r="W222" t="s">
        <v>43</v>
      </c>
      <c r="X222" t="s">
        <v>89</v>
      </c>
      <c r="Y222">
        <v>47.486842109999998</v>
      </c>
      <c r="Z222">
        <v>48.066666669999996</v>
      </c>
      <c r="AA222" t="s">
        <v>100</v>
      </c>
      <c r="AB222">
        <v>0.12634319899999999</v>
      </c>
      <c r="AC222">
        <v>8.1802417000000002E-2</v>
      </c>
      <c r="AD222">
        <v>9</v>
      </c>
      <c r="AE222">
        <v>9</v>
      </c>
      <c r="AF222" t="s">
        <v>134</v>
      </c>
      <c r="AG222" t="s">
        <v>30</v>
      </c>
      <c r="AH222">
        <v>29.324999999999999</v>
      </c>
      <c r="AI222">
        <v>-0.4</v>
      </c>
      <c r="AJ222">
        <v>14.7</v>
      </c>
      <c r="AK222">
        <v>29.725000000000001</v>
      </c>
      <c r="AL222" t="s">
        <v>91</v>
      </c>
    </row>
    <row r="223" spans="1:38">
      <c r="A223">
        <v>1235</v>
      </c>
      <c r="B223" t="s">
        <v>70</v>
      </c>
      <c r="C223" t="s">
        <v>30</v>
      </c>
      <c r="D223" t="s">
        <v>30</v>
      </c>
      <c r="E223" t="s">
        <v>127</v>
      </c>
      <c r="F223" t="s">
        <v>128</v>
      </c>
      <c r="G223" t="s">
        <v>129</v>
      </c>
      <c r="H223" t="s">
        <v>130</v>
      </c>
      <c r="I223" t="s">
        <v>131</v>
      </c>
      <c r="J223">
        <v>3</v>
      </c>
      <c r="K223" t="s">
        <v>36</v>
      </c>
      <c r="L223" t="s">
        <v>37</v>
      </c>
      <c r="M223">
        <v>1</v>
      </c>
      <c r="N223" t="s">
        <v>73</v>
      </c>
      <c r="O223">
        <v>2016</v>
      </c>
      <c r="P223" t="s">
        <v>139</v>
      </c>
      <c r="Q223">
        <v>35.907075089999999</v>
      </c>
      <c r="R223">
        <v>-83.951671790000006</v>
      </c>
      <c r="S223" t="s">
        <v>42</v>
      </c>
      <c r="T223" t="s">
        <v>40</v>
      </c>
      <c r="U223">
        <v>21</v>
      </c>
      <c r="V223">
        <v>27</v>
      </c>
      <c r="W223" t="s">
        <v>43</v>
      </c>
      <c r="X223" t="s">
        <v>89</v>
      </c>
      <c r="Y223">
        <v>47.23076923</v>
      </c>
      <c r="Z223">
        <v>48.134328359999998</v>
      </c>
      <c r="AA223" t="s">
        <v>100</v>
      </c>
      <c r="AB223">
        <v>7.9381301000000001E-2</v>
      </c>
      <c r="AC223">
        <v>0.10176089200000001</v>
      </c>
      <c r="AD223">
        <v>7</v>
      </c>
      <c r="AE223">
        <v>7</v>
      </c>
      <c r="AF223" t="s">
        <v>134</v>
      </c>
      <c r="AG223" t="s">
        <v>30</v>
      </c>
      <c r="AH223">
        <v>29.574999999999999</v>
      </c>
      <c r="AI223">
        <v>-0.25</v>
      </c>
      <c r="AJ223">
        <v>14.925000000000001</v>
      </c>
      <c r="AK223">
        <v>29.824999999999999</v>
      </c>
      <c r="AL223" t="s">
        <v>91</v>
      </c>
    </row>
    <row r="224" spans="1:38">
      <c r="A224">
        <v>1236</v>
      </c>
      <c r="B224" t="s">
        <v>70</v>
      </c>
      <c r="C224" t="s">
        <v>30</v>
      </c>
      <c r="D224" t="s">
        <v>30</v>
      </c>
      <c r="E224" t="s">
        <v>127</v>
      </c>
      <c r="F224" t="s">
        <v>128</v>
      </c>
      <c r="G224" t="s">
        <v>129</v>
      </c>
      <c r="H224" t="s">
        <v>130</v>
      </c>
      <c r="I224" t="s">
        <v>131</v>
      </c>
      <c r="J224">
        <v>3</v>
      </c>
      <c r="K224" t="s">
        <v>36</v>
      </c>
      <c r="L224" t="s">
        <v>37</v>
      </c>
      <c r="M224">
        <v>1</v>
      </c>
      <c r="N224" t="s">
        <v>73</v>
      </c>
      <c r="O224">
        <v>2016</v>
      </c>
      <c r="P224" t="s">
        <v>132</v>
      </c>
      <c r="Q224">
        <v>39.170679249999999</v>
      </c>
      <c r="R224">
        <v>-84.566584129999995</v>
      </c>
      <c r="S224" t="s">
        <v>42</v>
      </c>
      <c r="T224" t="s">
        <v>40</v>
      </c>
      <c r="U224">
        <v>21</v>
      </c>
      <c r="V224">
        <v>29</v>
      </c>
      <c r="W224" t="s">
        <v>43</v>
      </c>
      <c r="X224" t="s">
        <v>89</v>
      </c>
      <c r="Y224">
        <v>46.714285709999999</v>
      </c>
      <c r="Z224">
        <v>47.575000000000003</v>
      </c>
      <c r="AA224" t="s">
        <v>100</v>
      </c>
      <c r="AB224">
        <v>8.7029671000000003E-2</v>
      </c>
      <c r="AC224">
        <v>7.7080838999999998E-2</v>
      </c>
      <c r="AD224">
        <v>8</v>
      </c>
      <c r="AE224">
        <v>8</v>
      </c>
      <c r="AF224" t="s">
        <v>134</v>
      </c>
      <c r="AG224" t="s">
        <v>30</v>
      </c>
      <c r="AH224">
        <v>29.2</v>
      </c>
      <c r="AI224">
        <v>-4.4800000000000004</v>
      </c>
      <c r="AJ224">
        <v>12.4</v>
      </c>
      <c r="AK224">
        <v>33.68</v>
      </c>
      <c r="AL224" t="s">
        <v>91</v>
      </c>
    </row>
    <row r="225" spans="1:38">
      <c r="A225">
        <v>1237</v>
      </c>
      <c r="B225" t="s">
        <v>70</v>
      </c>
      <c r="C225" t="s">
        <v>30</v>
      </c>
      <c r="D225" t="s">
        <v>30</v>
      </c>
      <c r="E225" t="s">
        <v>127</v>
      </c>
      <c r="F225" t="s">
        <v>128</v>
      </c>
      <c r="G225" t="s">
        <v>129</v>
      </c>
      <c r="H225" t="s">
        <v>130</v>
      </c>
      <c r="I225" t="s">
        <v>131</v>
      </c>
      <c r="J225">
        <v>3</v>
      </c>
      <c r="K225" t="s">
        <v>36</v>
      </c>
      <c r="L225" t="s">
        <v>37</v>
      </c>
      <c r="M225">
        <v>1</v>
      </c>
      <c r="N225" t="s">
        <v>73</v>
      </c>
      <c r="O225">
        <v>2016</v>
      </c>
      <c r="P225" t="s">
        <v>135</v>
      </c>
      <c r="Q225">
        <v>39.143698610000001</v>
      </c>
      <c r="R225">
        <v>-84.533615240000003</v>
      </c>
      <c r="S225" t="s">
        <v>42</v>
      </c>
      <c r="T225" t="s">
        <v>40</v>
      </c>
      <c r="U225">
        <v>21</v>
      </c>
      <c r="V225">
        <v>29</v>
      </c>
      <c r="W225" t="s">
        <v>43</v>
      </c>
      <c r="X225" t="s">
        <v>89</v>
      </c>
      <c r="Y225">
        <v>46.784810129999997</v>
      </c>
      <c r="Z225">
        <v>47.263157890000002</v>
      </c>
      <c r="AA225" t="s">
        <v>100</v>
      </c>
      <c r="AB225">
        <v>0.10759971</v>
      </c>
      <c r="AC225">
        <v>9.2467958000000003E-2</v>
      </c>
      <c r="AD225">
        <v>8</v>
      </c>
      <c r="AE225">
        <v>8</v>
      </c>
      <c r="AF225" t="s">
        <v>134</v>
      </c>
      <c r="AG225" t="s">
        <v>30</v>
      </c>
      <c r="AH225">
        <v>29.524999999999999</v>
      </c>
      <c r="AI225">
        <v>-4.1500000000000004</v>
      </c>
      <c r="AJ225">
        <v>12.725</v>
      </c>
      <c r="AK225">
        <v>33.674999999999997</v>
      </c>
      <c r="AL225" t="s">
        <v>91</v>
      </c>
    </row>
    <row r="226" spans="1:38">
      <c r="A226">
        <v>1238</v>
      </c>
      <c r="B226" t="s">
        <v>70</v>
      </c>
      <c r="C226" t="s">
        <v>30</v>
      </c>
      <c r="D226" t="s">
        <v>30</v>
      </c>
      <c r="E226" t="s">
        <v>127</v>
      </c>
      <c r="F226" t="s">
        <v>128</v>
      </c>
      <c r="G226" t="s">
        <v>129</v>
      </c>
      <c r="H226" t="s">
        <v>130</v>
      </c>
      <c r="I226" t="s">
        <v>131</v>
      </c>
      <c r="J226">
        <v>3</v>
      </c>
      <c r="K226" t="s">
        <v>36</v>
      </c>
      <c r="L226" t="s">
        <v>37</v>
      </c>
      <c r="M226">
        <v>1</v>
      </c>
      <c r="N226" t="s">
        <v>73</v>
      </c>
      <c r="O226">
        <v>2016</v>
      </c>
      <c r="P226" t="s">
        <v>136</v>
      </c>
      <c r="Q226">
        <v>41.546251900000001</v>
      </c>
      <c r="R226">
        <v>-81.376019499999998</v>
      </c>
      <c r="S226" t="s">
        <v>42</v>
      </c>
      <c r="T226" t="s">
        <v>40</v>
      </c>
      <c r="U226">
        <v>21</v>
      </c>
      <c r="V226">
        <v>29</v>
      </c>
      <c r="W226" t="s">
        <v>43</v>
      </c>
      <c r="X226" t="s">
        <v>89</v>
      </c>
      <c r="Y226">
        <v>46.875</v>
      </c>
      <c r="Z226">
        <v>47.433333330000004</v>
      </c>
      <c r="AA226" t="s">
        <v>100</v>
      </c>
      <c r="AB226">
        <v>8.0298099999999997E-2</v>
      </c>
      <c r="AC226">
        <v>8.3688382000000006E-2</v>
      </c>
      <c r="AD226">
        <v>10</v>
      </c>
      <c r="AE226">
        <v>10</v>
      </c>
      <c r="AF226" t="s">
        <v>134</v>
      </c>
      <c r="AG226" t="s">
        <v>30</v>
      </c>
      <c r="AH226">
        <v>25.78</v>
      </c>
      <c r="AI226">
        <v>-6.04</v>
      </c>
      <c r="AJ226">
        <v>9.56</v>
      </c>
      <c r="AK226">
        <v>31.82</v>
      </c>
      <c r="AL226" t="s">
        <v>91</v>
      </c>
    </row>
    <row r="227" spans="1:38">
      <c r="A227">
        <v>1239</v>
      </c>
      <c r="B227" t="s">
        <v>70</v>
      </c>
      <c r="C227" t="s">
        <v>30</v>
      </c>
      <c r="D227" t="s">
        <v>30</v>
      </c>
      <c r="E227" t="s">
        <v>127</v>
      </c>
      <c r="F227" t="s">
        <v>128</v>
      </c>
      <c r="G227" t="s">
        <v>129</v>
      </c>
      <c r="H227" t="s">
        <v>130</v>
      </c>
      <c r="I227" t="s">
        <v>131</v>
      </c>
      <c r="J227">
        <v>3</v>
      </c>
      <c r="K227" t="s">
        <v>36</v>
      </c>
      <c r="L227" t="s">
        <v>37</v>
      </c>
      <c r="M227">
        <v>1</v>
      </c>
      <c r="N227" t="s">
        <v>73</v>
      </c>
      <c r="O227">
        <v>2016</v>
      </c>
      <c r="P227" t="s">
        <v>137</v>
      </c>
      <c r="Q227">
        <v>41.510673199999999</v>
      </c>
      <c r="R227">
        <v>-81.609997739999997</v>
      </c>
      <c r="S227" t="s">
        <v>42</v>
      </c>
      <c r="T227" t="s">
        <v>40</v>
      </c>
      <c r="U227">
        <v>21</v>
      </c>
      <c r="V227">
        <v>29</v>
      </c>
      <c r="W227" t="s">
        <v>43</v>
      </c>
      <c r="X227" t="s">
        <v>89</v>
      </c>
      <c r="Y227">
        <v>46.989583330000002</v>
      </c>
      <c r="Z227">
        <v>47.804597700000002</v>
      </c>
      <c r="AA227" t="s">
        <v>100</v>
      </c>
      <c r="AB227">
        <v>9.0678233999999996E-2</v>
      </c>
      <c r="AC227">
        <v>8.3108351999999996E-2</v>
      </c>
      <c r="AD227">
        <v>9</v>
      </c>
      <c r="AE227">
        <v>9</v>
      </c>
      <c r="AF227" t="s">
        <v>134</v>
      </c>
      <c r="AG227" t="s">
        <v>30</v>
      </c>
      <c r="AH227">
        <v>26.76</v>
      </c>
      <c r="AI227">
        <v>-5.46</v>
      </c>
      <c r="AJ227">
        <v>10.38</v>
      </c>
      <c r="AK227">
        <v>32.22</v>
      </c>
      <c r="AL227" t="s">
        <v>91</v>
      </c>
    </row>
    <row r="228" spans="1:38">
      <c r="A228">
        <v>1240</v>
      </c>
      <c r="B228" t="s">
        <v>70</v>
      </c>
      <c r="C228" t="s">
        <v>30</v>
      </c>
      <c r="D228" t="s">
        <v>30</v>
      </c>
      <c r="E228" t="s">
        <v>127</v>
      </c>
      <c r="F228" t="s">
        <v>128</v>
      </c>
      <c r="G228" t="s">
        <v>129</v>
      </c>
      <c r="H228" t="s">
        <v>130</v>
      </c>
      <c r="I228" t="s">
        <v>131</v>
      </c>
      <c r="J228">
        <v>3</v>
      </c>
      <c r="K228" t="s">
        <v>36</v>
      </c>
      <c r="L228" t="s">
        <v>37</v>
      </c>
      <c r="M228">
        <v>1</v>
      </c>
      <c r="N228" t="s">
        <v>73</v>
      </c>
      <c r="O228">
        <v>2016</v>
      </c>
      <c r="P228" t="s">
        <v>138</v>
      </c>
      <c r="Q228">
        <v>35.744125050000001</v>
      </c>
      <c r="R228">
        <v>-83.792087359999996</v>
      </c>
      <c r="S228" t="s">
        <v>42</v>
      </c>
      <c r="T228" t="s">
        <v>40</v>
      </c>
      <c r="U228">
        <v>21</v>
      </c>
      <c r="V228">
        <v>29</v>
      </c>
      <c r="W228" t="s">
        <v>43</v>
      </c>
      <c r="X228" t="s">
        <v>89</v>
      </c>
      <c r="Y228">
        <v>47.486842109999998</v>
      </c>
      <c r="Z228">
        <v>47.954022989999999</v>
      </c>
      <c r="AA228" t="s">
        <v>100</v>
      </c>
      <c r="AB228">
        <v>0.12634319899999999</v>
      </c>
      <c r="AC228">
        <v>0.10457081999999999</v>
      </c>
      <c r="AD228">
        <v>9</v>
      </c>
      <c r="AE228">
        <v>9</v>
      </c>
      <c r="AF228" t="s">
        <v>134</v>
      </c>
      <c r="AG228" t="s">
        <v>30</v>
      </c>
      <c r="AH228">
        <v>29</v>
      </c>
      <c r="AI228">
        <v>-0.65</v>
      </c>
      <c r="AJ228">
        <v>14.375</v>
      </c>
      <c r="AK228">
        <v>29.65</v>
      </c>
      <c r="AL228" t="s">
        <v>91</v>
      </c>
    </row>
    <row r="229" spans="1:38">
      <c r="A229">
        <v>1241</v>
      </c>
      <c r="B229" t="s">
        <v>70</v>
      </c>
      <c r="C229" t="s">
        <v>30</v>
      </c>
      <c r="D229" t="s">
        <v>30</v>
      </c>
      <c r="E229" t="s">
        <v>127</v>
      </c>
      <c r="F229" t="s">
        <v>128</v>
      </c>
      <c r="G229" t="s">
        <v>129</v>
      </c>
      <c r="H229" t="s">
        <v>130</v>
      </c>
      <c r="I229" t="s">
        <v>131</v>
      </c>
      <c r="J229">
        <v>3</v>
      </c>
      <c r="K229" t="s">
        <v>36</v>
      </c>
      <c r="L229" t="s">
        <v>37</v>
      </c>
      <c r="M229">
        <v>1</v>
      </c>
      <c r="N229" t="s">
        <v>73</v>
      </c>
      <c r="O229">
        <v>2016</v>
      </c>
      <c r="P229" t="s">
        <v>139</v>
      </c>
      <c r="Q229">
        <v>35.902274439999999</v>
      </c>
      <c r="R229">
        <v>-83.954370890000007</v>
      </c>
      <c r="S229" t="s">
        <v>42</v>
      </c>
      <c r="T229" t="s">
        <v>40</v>
      </c>
      <c r="U229">
        <v>21</v>
      </c>
      <c r="V229">
        <v>29</v>
      </c>
      <c r="W229" t="s">
        <v>43</v>
      </c>
      <c r="X229" t="s">
        <v>89</v>
      </c>
      <c r="Y229">
        <v>47.23076923</v>
      </c>
      <c r="Z229">
        <v>48.383561640000003</v>
      </c>
      <c r="AA229" t="s">
        <v>100</v>
      </c>
      <c r="AB229">
        <v>7.9381301000000001E-2</v>
      </c>
      <c r="AC229">
        <v>8.1905896000000006E-2</v>
      </c>
      <c r="AD229">
        <v>8</v>
      </c>
      <c r="AE229">
        <v>8</v>
      </c>
      <c r="AF229" t="s">
        <v>134</v>
      </c>
      <c r="AG229" t="s">
        <v>30</v>
      </c>
      <c r="AH229">
        <v>29.65</v>
      </c>
      <c r="AI229">
        <v>-0.2</v>
      </c>
      <c r="AJ229">
        <v>14.975</v>
      </c>
      <c r="AK229">
        <v>29.85</v>
      </c>
      <c r="AL229" t="s">
        <v>91</v>
      </c>
    </row>
    <row r="230" spans="1:38">
      <c r="A230">
        <v>1236</v>
      </c>
      <c r="B230" t="s">
        <v>70</v>
      </c>
      <c r="C230" t="s">
        <v>30</v>
      </c>
      <c r="D230" t="s">
        <v>30</v>
      </c>
      <c r="E230" t="s">
        <v>127</v>
      </c>
      <c r="F230" t="s">
        <v>128</v>
      </c>
      <c r="G230" t="s">
        <v>129</v>
      </c>
      <c r="H230" t="s">
        <v>130</v>
      </c>
      <c r="I230" t="s">
        <v>131</v>
      </c>
      <c r="J230">
        <v>3</v>
      </c>
      <c r="K230" t="s">
        <v>36</v>
      </c>
      <c r="L230" t="s">
        <v>37</v>
      </c>
      <c r="M230">
        <v>1</v>
      </c>
      <c r="N230" t="s">
        <v>73</v>
      </c>
      <c r="O230">
        <v>2016</v>
      </c>
      <c r="P230" t="s">
        <v>132</v>
      </c>
      <c r="Q230">
        <v>39.170679249999999</v>
      </c>
      <c r="R230">
        <v>-84.566584129999995</v>
      </c>
      <c r="S230" t="s">
        <v>42</v>
      </c>
      <c r="T230" t="s">
        <v>40</v>
      </c>
      <c r="U230">
        <v>23</v>
      </c>
      <c r="V230">
        <v>25</v>
      </c>
      <c r="W230" t="s">
        <v>43</v>
      </c>
      <c r="X230" t="s">
        <v>89</v>
      </c>
      <c r="Y230">
        <v>47.04807692</v>
      </c>
      <c r="Z230">
        <v>47.421052629999998</v>
      </c>
      <c r="AA230" t="s">
        <v>100</v>
      </c>
      <c r="AB230">
        <v>7.7752945000000004E-2</v>
      </c>
      <c r="AC230">
        <v>7.0743316000000001E-2</v>
      </c>
      <c r="AD230">
        <v>8</v>
      </c>
      <c r="AE230">
        <v>8</v>
      </c>
      <c r="AF230" t="s">
        <v>134</v>
      </c>
      <c r="AG230" t="s">
        <v>30</v>
      </c>
      <c r="AH230">
        <v>29.2</v>
      </c>
      <c r="AI230">
        <v>-4.4800000000000004</v>
      </c>
      <c r="AJ230">
        <v>12.4</v>
      </c>
      <c r="AK230">
        <v>33.68</v>
      </c>
      <c r="AL230" t="s">
        <v>91</v>
      </c>
    </row>
    <row r="231" spans="1:38">
      <c r="A231">
        <v>1237</v>
      </c>
      <c r="B231" t="s">
        <v>70</v>
      </c>
      <c r="C231" t="s">
        <v>30</v>
      </c>
      <c r="D231" t="s">
        <v>30</v>
      </c>
      <c r="E231" t="s">
        <v>127</v>
      </c>
      <c r="F231" t="s">
        <v>128</v>
      </c>
      <c r="G231" t="s">
        <v>129</v>
      </c>
      <c r="H231" t="s">
        <v>130</v>
      </c>
      <c r="I231" t="s">
        <v>131</v>
      </c>
      <c r="J231">
        <v>3</v>
      </c>
      <c r="K231" t="s">
        <v>36</v>
      </c>
      <c r="L231" t="s">
        <v>37</v>
      </c>
      <c r="M231">
        <v>1</v>
      </c>
      <c r="N231" t="s">
        <v>73</v>
      </c>
      <c r="O231">
        <v>2016</v>
      </c>
      <c r="P231" t="s">
        <v>135</v>
      </c>
      <c r="Q231">
        <v>39.143698610000001</v>
      </c>
      <c r="R231">
        <v>-84.533615240000003</v>
      </c>
      <c r="S231" t="s">
        <v>42</v>
      </c>
      <c r="T231" t="s">
        <v>40</v>
      </c>
      <c r="U231">
        <v>23</v>
      </c>
      <c r="V231">
        <v>25</v>
      </c>
      <c r="W231" t="s">
        <v>43</v>
      </c>
      <c r="X231" t="s">
        <v>89</v>
      </c>
      <c r="Y231">
        <v>46.764705880000001</v>
      </c>
      <c r="Z231">
        <v>47.277777780000001</v>
      </c>
      <c r="AA231" t="s">
        <v>100</v>
      </c>
      <c r="AB231">
        <v>0.11687631599999999</v>
      </c>
      <c r="AC231">
        <v>8.6588524E-2</v>
      </c>
      <c r="AD231">
        <v>9</v>
      </c>
      <c r="AE231">
        <v>9</v>
      </c>
      <c r="AF231" t="s">
        <v>134</v>
      </c>
      <c r="AG231" t="s">
        <v>30</v>
      </c>
      <c r="AH231">
        <v>29.524999999999999</v>
      </c>
      <c r="AI231">
        <v>-4.1500000000000004</v>
      </c>
      <c r="AJ231">
        <v>12.725</v>
      </c>
      <c r="AK231">
        <v>33.674999999999997</v>
      </c>
      <c r="AL231" t="s">
        <v>91</v>
      </c>
    </row>
    <row r="232" spans="1:38">
      <c r="A232">
        <v>1238</v>
      </c>
      <c r="B232" t="s">
        <v>70</v>
      </c>
      <c r="C232" t="s">
        <v>30</v>
      </c>
      <c r="D232" t="s">
        <v>30</v>
      </c>
      <c r="E232" t="s">
        <v>127</v>
      </c>
      <c r="F232" t="s">
        <v>128</v>
      </c>
      <c r="G232" t="s">
        <v>129</v>
      </c>
      <c r="H232" t="s">
        <v>130</v>
      </c>
      <c r="I232" t="s">
        <v>131</v>
      </c>
      <c r="J232">
        <v>3</v>
      </c>
      <c r="K232" t="s">
        <v>36</v>
      </c>
      <c r="L232" t="s">
        <v>37</v>
      </c>
      <c r="M232">
        <v>1</v>
      </c>
      <c r="N232" t="s">
        <v>73</v>
      </c>
      <c r="O232">
        <v>2016</v>
      </c>
      <c r="P232" t="s">
        <v>136</v>
      </c>
      <c r="Q232">
        <v>41.546251900000001</v>
      </c>
      <c r="R232">
        <v>-81.376019499999998</v>
      </c>
      <c r="S232" t="s">
        <v>42</v>
      </c>
      <c r="T232" t="s">
        <v>40</v>
      </c>
      <c r="U232">
        <v>23</v>
      </c>
      <c r="V232">
        <v>25</v>
      </c>
      <c r="W232" t="s">
        <v>43</v>
      </c>
      <c r="X232" t="s">
        <v>89</v>
      </c>
      <c r="Y232">
        <v>46.932432429999999</v>
      </c>
      <c r="Z232">
        <v>47.272727269999997</v>
      </c>
      <c r="AA232" t="s">
        <v>100</v>
      </c>
      <c r="AB232">
        <v>8.6759681000000005E-2</v>
      </c>
      <c r="AC232">
        <v>5.2936922999999997E-2</v>
      </c>
      <c r="AD232">
        <v>9</v>
      </c>
      <c r="AE232">
        <v>9</v>
      </c>
      <c r="AF232" t="s">
        <v>134</v>
      </c>
      <c r="AG232" t="s">
        <v>30</v>
      </c>
      <c r="AH232">
        <v>25.78</v>
      </c>
      <c r="AI232">
        <v>-6.04</v>
      </c>
      <c r="AJ232">
        <v>9.56</v>
      </c>
      <c r="AK232">
        <v>31.82</v>
      </c>
      <c r="AL232" t="s">
        <v>91</v>
      </c>
    </row>
    <row r="233" spans="1:38">
      <c r="A233">
        <v>1239</v>
      </c>
      <c r="B233" t="s">
        <v>70</v>
      </c>
      <c r="C233" t="s">
        <v>30</v>
      </c>
      <c r="D233" t="s">
        <v>30</v>
      </c>
      <c r="E233" t="s">
        <v>127</v>
      </c>
      <c r="F233" t="s">
        <v>128</v>
      </c>
      <c r="G233" t="s">
        <v>129</v>
      </c>
      <c r="H233" t="s">
        <v>130</v>
      </c>
      <c r="I233" t="s">
        <v>131</v>
      </c>
      <c r="J233">
        <v>3</v>
      </c>
      <c r="K233" t="s">
        <v>36</v>
      </c>
      <c r="L233" t="s">
        <v>37</v>
      </c>
      <c r="M233">
        <v>1</v>
      </c>
      <c r="N233" t="s">
        <v>73</v>
      </c>
      <c r="O233">
        <v>2016</v>
      </c>
      <c r="P233" t="s">
        <v>137</v>
      </c>
      <c r="Q233">
        <v>41.510673199999999</v>
      </c>
      <c r="R233">
        <v>-81.609997739999997</v>
      </c>
      <c r="S233" t="s">
        <v>42</v>
      </c>
      <c r="T233" t="s">
        <v>40</v>
      </c>
      <c r="U233">
        <v>23</v>
      </c>
      <c r="V233">
        <v>25</v>
      </c>
      <c r="W233" t="s">
        <v>43</v>
      </c>
      <c r="X233" t="s">
        <v>89</v>
      </c>
      <c r="Y233">
        <v>47.149425290000003</v>
      </c>
      <c r="Z233">
        <v>47.430107530000001</v>
      </c>
      <c r="AA233" t="s">
        <v>100</v>
      </c>
      <c r="AB233">
        <v>8.5782613999999993E-2</v>
      </c>
      <c r="AC233">
        <v>7.7050964999999999E-2</v>
      </c>
      <c r="AD233">
        <v>10</v>
      </c>
      <c r="AE233">
        <v>10</v>
      </c>
      <c r="AF233" t="s">
        <v>134</v>
      </c>
      <c r="AG233" t="s">
        <v>30</v>
      </c>
      <c r="AH233">
        <v>26.76</v>
      </c>
      <c r="AI233">
        <v>-5.46</v>
      </c>
      <c r="AJ233">
        <v>10.38</v>
      </c>
      <c r="AK233">
        <v>32.22</v>
      </c>
      <c r="AL233" t="s">
        <v>91</v>
      </c>
    </row>
    <row r="234" spans="1:38">
      <c r="A234">
        <v>1240</v>
      </c>
      <c r="B234" t="s">
        <v>70</v>
      </c>
      <c r="C234" t="s">
        <v>30</v>
      </c>
      <c r="D234" t="s">
        <v>30</v>
      </c>
      <c r="E234" t="s">
        <v>127</v>
      </c>
      <c r="F234" t="s">
        <v>128</v>
      </c>
      <c r="G234" t="s">
        <v>129</v>
      </c>
      <c r="H234" t="s">
        <v>130</v>
      </c>
      <c r="I234" t="s">
        <v>131</v>
      </c>
      <c r="J234">
        <v>3</v>
      </c>
      <c r="K234" t="s">
        <v>36</v>
      </c>
      <c r="L234" t="s">
        <v>37</v>
      </c>
      <c r="M234">
        <v>1</v>
      </c>
      <c r="N234" t="s">
        <v>73</v>
      </c>
      <c r="O234">
        <v>2016</v>
      </c>
      <c r="P234" t="s">
        <v>138</v>
      </c>
      <c r="Q234">
        <v>35.744125050000001</v>
      </c>
      <c r="R234">
        <v>-83.792087359999996</v>
      </c>
      <c r="S234" t="s">
        <v>42</v>
      </c>
      <c r="T234" t="s">
        <v>40</v>
      </c>
      <c r="U234">
        <v>23</v>
      </c>
      <c r="V234">
        <v>25</v>
      </c>
      <c r="W234" t="s">
        <v>43</v>
      </c>
      <c r="X234" t="s">
        <v>89</v>
      </c>
      <c r="Y234">
        <v>47.454545449999998</v>
      </c>
      <c r="Z234">
        <v>47.728571430000002</v>
      </c>
      <c r="AA234" t="s">
        <v>100</v>
      </c>
      <c r="AB234">
        <v>8.8823742999999997E-2</v>
      </c>
      <c r="AC234">
        <v>0.17846994999999999</v>
      </c>
      <c r="AD234">
        <v>7</v>
      </c>
      <c r="AE234">
        <v>7</v>
      </c>
      <c r="AF234" t="s">
        <v>134</v>
      </c>
      <c r="AG234" t="s">
        <v>30</v>
      </c>
      <c r="AH234">
        <v>29</v>
      </c>
      <c r="AI234">
        <v>-0.65</v>
      </c>
      <c r="AJ234">
        <v>14.375</v>
      </c>
      <c r="AK234">
        <v>29.65</v>
      </c>
      <c r="AL234" t="s">
        <v>91</v>
      </c>
    </row>
    <row r="235" spans="1:38">
      <c r="A235">
        <v>1241</v>
      </c>
      <c r="B235" t="s">
        <v>70</v>
      </c>
      <c r="C235" t="s">
        <v>30</v>
      </c>
      <c r="D235" t="s">
        <v>30</v>
      </c>
      <c r="E235" t="s">
        <v>127</v>
      </c>
      <c r="F235" t="s">
        <v>128</v>
      </c>
      <c r="G235" t="s">
        <v>129</v>
      </c>
      <c r="H235" t="s">
        <v>130</v>
      </c>
      <c r="I235" t="s">
        <v>131</v>
      </c>
      <c r="J235">
        <v>3</v>
      </c>
      <c r="K235" t="s">
        <v>36</v>
      </c>
      <c r="L235" t="s">
        <v>37</v>
      </c>
      <c r="M235">
        <v>1</v>
      </c>
      <c r="N235" t="s">
        <v>73</v>
      </c>
      <c r="O235">
        <v>2016</v>
      </c>
      <c r="P235" t="s">
        <v>139</v>
      </c>
      <c r="Q235">
        <v>35.902274439999999</v>
      </c>
      <c r="R235">
        <v>-83.954370890000007</v>
      </c>
      <c r="S235" t="s">
        <v>42</v>
      </c>
      <c r="T235" t="s">
        <v>40</v>
      </c>
      <c r="U235">
        <v>23</v>
      </c>
      <c r="V235">
        <v>25</v>
      </c>
      <c r="W235" t="s">
        <v>43</v>
      </c>
      <c r="X235" t="s">
        <v>89</v>
      </c>
      <c r="Y235">
        <v>47.3125</v>
      </c>
      <c r="Z235">
        <v>47.585714289999999</v>
      </c>
      <c r="AA235" t="s">
        <v>100</v>
      </c>
      <c r="AB235">
        <v>7.0247641E-2</v>
      </c>
      <c r="AC235">
        <v>7.4746936E-2</v>
      </c>
      <c r="AD235">
        <v>7</v>
      </c>
      <c r="AE235">
        <v>7</v>
      </c>
      <c r="AF235" t="s">
        <v>134</v>
      </c>
      <c r="AG235" t="s">
        <v>30</v>
      </c>
      <c r="AH235">
        <v>29.65</v>
      </c>
      <c r="AI235">
        <v>-0.2</v>
      </c>
      <c r="AJ235">
        <v>14.975</v>
      </c>
      <c r="AK235">
        <v>29.85</v>
      </c>
      <c r="AL235" t="s">
        <v>91</v>
      </c>
    </row>
    <row r="236" spans="1:38">
      <c r="A236">
        <v>1236</v>
      </c>
      <c r="B236" t="s">
        <v>70</v>
      </c>
      <c r="C236" t="s">
        <v>30</v>
      </c>
      <c r="D236" t="s">
        <v>30</v>
      </c>
      <c r="E236" t="s">
        <v>127</v>
      </c>
      <c r="F236" t="s">
        <v>128</v>
      </c>
      <c r="G236" t="s">
        <v>129</v>
      </c>
      <c r="H236" t="s">
        <v>130</v>
      </c>
      <c r="I236" t="s">
        <v>131</v>
      </c>
      <c r="J236">
        <v>3</v>
      </c>
      <c r="K236" t="s">
        <v>36</v>
      </c>
      <c r="L236" t="s">
        <v>37</v>
      </c>
      <c r="M236">
        <v>1</v>
      </c>
      <c r="N236" t="s">
        <v>73</v>
      </c>
      <c r="O236">
        <v>2016</v>
      </c>
      <c r="P236" t="s">
        <v>132</v>
      </c>
      <c r="Q236">
        <v>39.170679249999999</v>
      </c>
      <c r="R236">
        <v>-84.566584129999995</v>
      </c>
      <c r="S236" t="s">
        <v>42</v>
      </c>
      <c r="T236" t="s">
        <v>40</v>
      </c>
      <c r="U236">
        <v>23</v>
      </c>
      <c r="V236">
        <v>27</v>
      </c>
      <c r="W236" t="s">
        <v>43</v>
      </c>
      <c r="X236" t="s">
        <v>89</v>
      </c>
      <c r="Y236">
        <v>47.04807692</v>
      </c>
      <c r="Z236">
        <v>47.156626510000002</v>
      </c>
      <c r="AA236" t="s">
        <v>100</v>
      </c>
      <c r="AB236">
        <v>7.7752945000000004E-2</v>
      </c>
      <c r="AC236">
        <v>5.2785828999999999E-2</v>
      </c>
      <c r="AD236">
        <v>9</v>
      </c>
      <c r="AE236">
        <v>9</v>
      </c>
      <c r="AF236" t="s">
        <v>134</v>
      </c>
      <c r="AG236" t="s">
        <v>30</v>
      </c>
      <c r="AH236">
        <v>29.2</v>
      </c>
      <c r="AI236">
        <v>-4.4800000000000004</v>
      </c>
      <c r="AJ236">
        <v>12.4</v>
      </c>
      <c r="AK236">
        <v>33.68</v>
      </c>
      <c r="AL236" t="s">
        <v>91</v>
      </c>
    </row>
    <row r="237" spans="1:38">
      <c r="A237">
        <v>1237</v>
      </c>
      <c r="B237" t="s">
        <v>70</v>
      </c>
      <c r="C237" t="s">
        <v>30</v>
      </c>
      <c r="D237" t="s">
        <v>30</v>
      </c>
      <c r="E237" t="s">
        <v>127</v>
      </c>
      <c r="F237" t="s">
        <v>128</v>
      </c>
      <c r="G237" t="s">
        <v>129</v>
      </c>
      <c r="H237" t="s">
        <v>130</v>
      </c>
      <c r="I237" t="s">
        <v>131</v>
      </c>
      <c r="J237">
        <v>3</v>
      </c>
      <c r="K237" t="s">
        <v>36</v>
      </c>
      <c r="L237" t="s">
        <v>37</v>
      </c>
      <c r="M237">
        <v>1</v>
      </c>
      <c r="N237" t="s">
        <v>73</v>
      </c>
      <c r="O237">
        <v>2016</v>
      </c>
      <c r="P237" t="s">
        <v>135</v>
      </c>
      <c r="Q237">
        <v>39.143698610000001</v>
      </c>
      <c r="R237">
        <v>-84.533615240000003</v>
      </c>
      <c r="S237" t="s">
        <v>42</v>
      </c>
      <c r="T237" t="s">
        <v>40</v>
      </c>
      <c r="U237">
        <v>23</v>
      </c>
      <c r="V237">
        <v>27</v>
      </c>
      <c r="W237" t="s">
        <v>43</v>
      </c>
      <c r="X237" t="s">
        <v>89</v>
      </c>
      <c r="Y237">
        <v>46.764705880000001</v>
      </c>
      <c r="Z237">
        <v>47.475000000000001</v>
      </c>
      <c r="AA237" t="s">
        <v>100</v>
      </c>
      <c r="AB237">
        <v>0.11687631599999999</v>
      </c>
      <c r="AC237">
        <v>6.8839842999999998E-2</v>
      </c>
      <c r="AD237">
        <v>8</v>
      </c>
      <c r="AE237">
        <v>8</v>
      </c>
      <c r="AF237" t="s">
        <v>134</v>
      </c>
      <c r="AG237" t="s">
        <v>30</v>
      </c>
      <c r="AH237">
        <v>29.524999999999999</v>
      </c>
      <c r="AI237">
        <v>-4.1500000000000004</v>
      </c>
      <c r="AJ237">
        <v>12.725</v>
      </c>
      <c r="AK237">
        <v>33.674999999999997</v>
      </c>
      <c r="AL237" t="s">
        <v>91</v>
      </c>
    </row>
    <row r="238" spans="1:38">
      <c r="A238">
        <v>1238</v>
      </c>
      <c r="B238" t="s">
        <v>70</v>
      </c>
      <c r="C238" t="s">
        <v>30</v>
      </c>
      <c r="D238" t="s">
        <v>30</v>
      </c>
      <c r="E238" t="s">
        <v>127</v>
      </c>
      <c r="F238" t="s">
        <v>128</v>
      </c>
      <c r="G238" t="s">
        <v>129</v>
      </c>
      <c r="H238" t="s">
        <v>130</v>
      </c>
      <c r="I238" t="s">
        <v>131</v>
      </c>
      <c r="J238">
        <v>3</v>
      </c>
      <c r="K238" t="s">
        <v>36</v>
      </c>
      <c r="L238" t="s">
        <v>37</v>
      </c>
      <c r="M238">
        <v>1</v>
      </c>
      <c r="N238" t="s">
        <v>73</v>
      </c>
      <c r="O238">
        <v>2016</v>
      </c>
      <c r="P238" t="s">
        <v>136</v>
      </c>
      <c r="Q238">
        <v>41.546251900000001</v>
      </c>
      <c r="R238">
        <v>-81.376019499999998</v>
      </c>
      <c r="S238" t="s">
        <v>42</v>
      </c>
      <c r="T238" t="s">
        <v>40</v>
      </c>
      <c r="U238">
        <v>23</v>
      </c>
      <c r="V238">
        <v>27</v>
      </c>
      <c r="W238" t="s">
        <v>43</v>
      </c>
      <c r="X238" t="s">
        <v>89</v>
      </c>
      <c r="Y238">
        <v>46.932432429999999</v>
      </c>
      <c r="Z238">
        <v>47.505050509999997</v>
      </c>
      <c r="AA238" t="s">
        <v>100</v>
      </c>
      <c r="AB238">
        <v>8.6759681000000005E-2</v>
      </c>
      <c r="AC238">
        <v>5.9845429999999998E-2</v>
      </c>
      <c r="AD238">
        <v>10</v>
      </c>
      <c r="AE238">
        <v>10</v>
      </c>
      <c r="AF238" t="s">
        <v>134</v>
      </c>
      <c r="AG238" t="s">
        <v>30</v>
      </c>
      <c r="AH238">
        <v>25.78</v>
      </c>
      <c r="AI238">
        <v>-6.04</v>
      </c>
      <c r="AJ238">
        <v>9.56</v>
      </c>
      <c r="AK238">
        <v>31.82</v>
      </c>
      <c r="AL238" t="s">
        <v>91</v>
      </c>
    </row>
    <row r="239" spans="1:38">
      <c r="A239">
        <v>1239</v>
      </c>
      <c r="B239" t="s">
        <v>70</v>
      </c>
      <c r="C239" t="s">
        <v>30</v>
      </c>
      <c r="D239" t="s">
        <v>30</v>
      </c>
      <c r="E239" t="s">
        <v>127</v>
      </c>
      <c r="F239" t="s">
        <v>128</v>
      </c>
      <c r="G239" t="s">
        <v>129</v>
      </c>
      <c r="H239" t="s">
        <v>130</v>
      </c>
      <c r="I239" t="s">
        <v>131</v>
      </c>
      <c r="J239">
        <v>3</v>
      </c>
      <c r="K239" t="s">
        <v>36</v>
      </c>
      <c r="L239" t="s">
        <v>37</v>
      </c>
      <c r="M239">
        <v>1</v>
      </c>
      <c r="N239" t="s">
        <v>73</v>
      </c>
      <c r="O239">
        <v>2016</v>
      </c>
      <c r="P239" t="s">
        <v>137</v>
      </c>
      <c r="Q239">
        <v>41.510673199999999</v>
      </c>
      <c r="R239">
        <v>-81.609997739999997</v>
      </c>
      <c r="S239" t="s">
        <v>42</v>
      </c>
      <c r="T239" t="s">
        <v>40</v>
      </c>
      <c r="U239">
        <v>23</v>
      </c>
      <c r="V239">
        <v>27</v>
      </c>
      <c r="W239" t="s">
        <v>43</v>
      </c>
      <c r="X239" t="s">
        <v>89</v>
      </c>
      <c r="Y239">
        <v>47.149425290000003</v>
      </c>
      <c r="Z239">
        <v>47.857142860000003</v>
      </c>
      <c r="AA239" t="s">
        <v>100</v>
      </c>
      <c r="AB239">
        <v>8.5782613999999993E-2</v>
      </c>
      <c r="AC239">
        <v>8.1478832000000001E-2</v>
      </c>
      <c r="AD239">
        <v>9</v>
      </c>
      <c r="AE239">
        <v>9</v>
      </c>
      <c r="AF239" t="s">
        <v>134</v>
      </c>
      <c r="AG239" t="s">
        <v>30</v>
      </c>
      <c r="AH239">
        <v>26.76</v>
      </c>
      <c r="AI239">
        <v>-5.46</v>
      </c>
      <c r="AJ239">
        <v>10.38</v>
      </c>
      <c r="AK239">
        <v>32.22</v>
      </c>
      <c r="AL239" t="s">
        <v>91</v>
      </c>
    </row>
    <row r="240" spans="1:38">
      <c r="A240">
        <v>1240</v>
      </c>
      <c r="B240" t="s">
        <v>70</v>
      </c>
      <c r="C240" t="s">
        <v>30</v>
      </c>
      <c r="D240" t="s">
        <v>30</v>
      </c>
      <c r="E240" t="s">
        <v>127</v>
      </c>
      <c r="F240" t="s">
        <v>128</v>
      </c>
      <c r="G240" t="s">
        <v>129</v>
      </c>
      <c r="H240" t="s">
        <v>130</v>
      </c>
      <c r="I240" t="s">
        <v>131</v>
      </c>
      <c r="J240">
        <v>3</v>
      </c>
      <c r="K240" t="s">
        <v>36</v>
      </c>
      <c r="L240" t="s">
        <v>37</v>
      </c>
      <c r="M240">
        <v>1</v>
      </c>
      <c r="N240" t="s">
        <v>73</v>
      </c>
      <c r="O240">
        <v>2016</v>
      </c>
      <c r="P240" t="s">
        <v>138</v>
      </c>
      <c r="Q240">
        <v>35.744125050000001</v>
      </c>
      <c r="R240">
        <v>-83.792087359999996</v>
      </c>
      <c r="S240" t="s">
        <v>42</v>
      </c>
      <c r="T240" t="s">
        <v>40</v>
      </c>
      <c r="U240">
        <v>23</v>
      </c>
      <c r="V240">
        <v>27</v>
      </c>
      <c r="W240" t="s">
        <v>43</v>
      </c>
      <c r="X240" t="s">
        <v>89</v>
      </c>
      <c r="Y240">
        <v>47.454545449999998</v>
      </c>
      <c r="Z240">
        <v>48.066666669999996</v>
      </c>
      <c r="AA240" t="s">
        <v>100</v>
      </c>
      <c r="AB240">
        <v>8.8823742999999997E-2</v>
      </c>
      <c r="AC240">
        <v>8.1802417000000002E-2</v>
      </c>
      <c r="AD240">
        <v>9</v>
      </c>
      <c r="AE240">
        <v>9</v>
      </c>
      <c r="AF240" t="s">
        <v>134</v>
      </c>
      <c r="AG240" t="s">
        <v>30</v>
      </c>
      <c r="AH240">
        <v>29</v>
      </c>
      <c r="AI240">
        <v>-0.65</v>
      </c>
      <c r="AJ240">
        <v>14.375</v>
      </c>
      <c r="AK240">
        <v>29.65</v>
      </c>
      <c r="AL240" t="s">
        <v>91</v>
      </c>
    </row>
    <row r="241" spans="1:38">
      <c r="A241">
        <v>1241</v>
      </c>
      <c r="B241" t="s">
        <v>70</v>
      </c>
      <c r="C241" t="s">
        <v>30</v>
      </c>
      <c r="D241" t="s">
        <v>30</v>
      </c>
      <c r="E241" t="s">
        <v>127</v>
      </c>
      <c r="F241" t="s">
        <v>128</v>
      </c>
      <c r="G241" t="s">
        <v>129</v>
      </c>
      <c r="H241" t="s">
        <v>130</v>
      </c>
      <c r="I241" t="s">
        <v>131</v>
      </c>
      <c r="J241">
        <v>3</v>
      </c>
      <c r="K241" t="s">
        <v>36</v>
      </c>
      <c r="L241" t="s">
        <v>37</v>
      </c>
      <c r="M241">
        <v>1</v>
      </c>
      <c r="N241" t="s">
        <v>73</v>
      </c>
      <c r="O241">
        <v>2016</v>
      </c>
      <c r="P241" t="s">
        <v>139</v>
      </c>
      <c r="Q241">
        <v>35.902274439999999</v>
      </c>
      <c r="R241">
        <v>-83.954370890000007</v>
      </c>
      <c r="S241" t="s">
        <v>42</v>
      </c>
      <c r="T241" t="s">
        <v>40</v>
      </c>
      <c r="U241">
        <v>23</v>
      </c>
      <c r="V241">
        <v>27</v>
      </c>
      <c r="W241" t="s">
        <v>43</v>
      </c>
      <c r="X241" t="s">
        <v>89</v>
      </c>
      <c r="Y241">
        <v>47.3125</v>
      </c>
      <c r="Z241">
        <v>48.134328359999998</v>
      </c>
      <c r="AA241" t="s">
        <v>100</v>
      </c>
      <c r="AB241">
        <v>7.0247641E-2</v>
      </c>
      <c r="AC241">
        <v>0.10176089200000001</v>
      </c>
      <c r="AD241">
        <v>7</v>
      </c>
      <c r="AE241">
        <v>7</v>
      </c>
      <c r="AF241" t="s">
        <v>134</v>
      </c>
      <c r="AG241" t="s">
        <v>30</v>
      </c>
      <c r="AH241">
        <v>29.65</v>
      </c>
      <c r="AI241">
        <v>-0.2</v>
      </c>
      <c r="AJ241">
        <v>14.975</v>
      </c>
      <c r="AK241">
        <v>29.85</v>
      </c>
      <c r="AL241" t="s">
        <v>91</v>
      </c>
    </row>
    <row r="242" spans="1:38">
      <c r="A242">
        <v>1236</v>
      </c>
      <c r="B242" t="s">
        <v>70</v>
      </c>
      <c r="C242" t="s">
        <v>30</v>
      </c>
      <c r="D242" t="s">
        <v>30</v>
      </c>
      <c r="E242" t="s">
        <v>127</v>
      </c>
      <c r="F242" t="s">
        <v>128</v>
      </c>
      <c r="G242" t="s">
        <v>129</v>
      </c>
      <c r="H242" t="s">
        <v>130</v>
      </c>
      <c r="I242" t="s">
        <v>131</v>
      </c>
      <c r="J242">
        <v>3</v>
      </c>
      <c r="K242" t="s">
        <v>36</v>
      </c>
      <c r="L242" t="s">
        <v>37</v>
      </c>
      <c r="M242">
        <v>1</v>
      </c>
      <c r="N242" t="s">
        <v>73</v>
      </c>
      <c r="O242">
        <v>2016</v>
      </c>
      <c r="P242" t="s">
        <v>132</v>
      </c>
      <c r="Q242">
        <v>39.170679249999999</v>
      </c>
      <c r="R242">
        <v>-84.566584129999995</v>
      </c>
      <c r="S242" t="s">
        <v>42</v>
      </c>
      <c r="T242" t="s">
        <v>40</v>
      </c>
      <c r="U242">
        <v>23</v>
      </c>
      <c r="V242">
        <v>29</v>
      </c>
      <c r="W242" t="s">
        <v>43</v>
      </c>
      <c r="X242" t="s">
        <v>89</v>
      </c>
      <c r="Y242">
        <v>47.04807692</v>
      </c>
      <c r="Z242">
        <v>47.575000000000003</v>
      </c>
      <c r="AA242" t="s">
        <v>100</v>
      </c>
      <c r="AB242">
        <v>7.7752945000000004E-2</v>
      </c>
      <c r="AC242">
        <v>7.7080838999999998E-2</v>
      </c>
      <c r="AD242">
        <v>8</v>
      </c>
      <c r="AE242">
        <v>8</v>
      </c>
      <c r="AF242" t="s">
        <v>134</v>
      </c>
      <c r="AG242" t="s">
        <v>30</v>
      </c>
      <c r="AH242">
        <v>29.2</v>
      </c>
      <c r="AI242">
        <v>-4.4800000000000004</v>
      </c>
      <c r="AJ242">
        <v>12.4</v>
      </c>
      <c r="AK242">
        <v>33.68</v>
      </c>
      <c r="AL242" t="s">
        <v>91</v>
      </c>
    </row>
    <row r="243" spans="1:38">
      <c r="A243">
        <v>1237</v>
      </c>
      <c r="B243" t="s">
        <v>70</v>
      </c>
      <c r="C243" t="s">
        <v>30</v>
      </c>
      <c r="D243" t="s">
        <v>30</v>
      </c>
      <c r="E243" t="s">
        <v>127</v>
      </c>
      <c r="F243" t="s">
        <v>128</v>
      </c>
      <c r="G243" t="s">
        <v>129</v>
      </c>
      <c r="H243" t="s">
        <v>130</v>
      </c>
      <c r="I243" t="s">
        <v>131</v>
      </c>
      <c r="J243">
        <v>3</v>
      </c>
      <c r="K243" t="s">
        <v>36</v>
      </c>
      <c r="L243" t="s">
        <v>37</v>
      </c>
      <c r="M243">
        <v>1</v>
      </c>
      <c r="N243" t="s">
        <v>73</v>
      </c>
      <c r="O243">
        <v>2016</v>
      </c>
      <c r="P243" t="s">
        <v>135</v>
      </c>
      <c r="Q243">
        <v>39.143698610000001</v>
      </c>
      <c r="R243">
        <v>-84.533615240000003</v>
      </c>
      <c r="S243" t="s">
        <v>42</v>
      </c>
      <c r="T243" t="s">
        <v>40</v>
      </c>
      <c r="U243">
        <v>23</v>
      </c>
      <c r="V243">
        <v>29</v>
      </c>
      <c r="W243" t="s">
        <v>43</v>
      </c>
      <c r="X243" t="s">
        <v>89</v>
      </c>
      <c r="Y243">
        <v>46.764705880000001</v>
      </c>
      <c r="Z243">
        <v>47.263157890000002</v>
      </c>
      <c r="AA243" t="s">
        <v>100</v>
      </c>
      <c r="AB243">
        <v>0.11687631599999999</v>
      </c>
      <c r="AC243">
        <v>9.2467958000000003E-2</v>
      </c>
      <c r="AD243">
        <v>8</v>
      </c>
      <c r="AE243">
        <v>8</v>
      </c>
      <c r="AF243" t="s">
        <v>134</v>
      </c>
      <c r="AG243" t="s">
        <v>30</v>
      </c>
      <c r="AH243">
        <v>29.524999999999999</v>
      </c>
      <c r="AI243">
        <v>-4.1500000000000004</v>
      </c>
      <c r="AJ243">
        <v>12.725</v>
      </c>
      <c r="AK243">
        <v>33.674999999999997</v>
      </c>
      <c r="AL243" t="s">
        <v>91</v>
      </c>
    </row>
    <row r="244" spans="1:38">
      <c r="A244">
        <v>1238</v>
      </c>
      <c r="B244" t="s">
        <v>70</v>
      </c>
      <c r="C244" t="s">
        <v>30</v>
      </c>
      <c r="D244" t="s">
        <v>30</v>
      </c>
      <c r="E244" t="s">
        <v>127</v>
      </c>
      <c r="F244" t="s">
        <v>128</v>
      </c>
      <c r="G244" t="s">
        <v>129</v>
      </c>
      <c r="H244" t="s">
        <v>130</v>
      </c>
      <c r="I244" t="s">
        <v>131</v>
      </c>
      <c r="J244">
        <v>3</v>
      </c>
      <c r="K244" t="s">
        <v>36</v>
      </c>
      <c r="L244" t="s">
        <v>37</v>
      </c>
      <c r="M244">
        <v>1</v>
      </c>
      <c r="N244" t="s">
        <v>73</v>
      </c>
      <c r="O244">
        <v>2016</v>
      </c>
      <c r="P244" t="s">
        <v>136</v>
      </c>
      <c r="Q244">
        <v>41.546251900000001</v>
      </c>
      <c r="R244">
        <v>-81.376019499999998</v>
      </c>
      <c r="S244" t="s">
        <v>42</v>
      </c>
      <c r="T244" t="s">
        <v>40</v>
      </c>
      <c r="U244">
        <v>23</v>
      </c>
      <c r="V244">
        <v>29</v>
      </c>
      <c r="W244" t="s">
        <v>43</v>
      </c>
      <c r="X244" t="s">
        <v>89</v>
      </c>
      <c r="Y244">
        <v>46.932432429999999</v>
      </c>
      <c r="Z244">
        <v>47.433333330000004</v>
      </c>
      <c r="AA244" t="s">
        <v>100</v>
      </c>
      <c r="AB244">
        <v>8.6759681000000005E-2</v>
      </c>
      <c r="AC244">
        <v>8.3688382000000006E-2</v>
      </c>
      <c r="AD244">
        <v>10</v>
      </c>
      <c r="AE244">
        <v>10</v>
      </c>
      <c r="AF244" t="s">
        <v>134</v>
      </c>
      <c r="AG244" t="s">
        <v>30</v>
      </c>
      <c r="AH244">
        <v>25.78</v>
      </c>
      <c r="AI244">
        <v>-6.04</v>
      </c>
      <c r="AJ244">
        <v>9.56</v>
      </c>
      <c r="AK244">
        <v>31.82</v>
      </c>
      <c r="AL244" t="s">
        <v>91</v>
      </c>
    </row>
    <row r="245" spans="1:38">
      <c r="A245">
        <v>1239</v>
      </c>
      <c r="B245" t="s">
        <v>70</v>
      </c>
      <c r="C245" t="s">
        <v>30</v>
      </c>
      <c r="D245" t="s">
        <v>30</v>
      </c>
      <c r="E245" t="s">
        <v>127</v>
      </c>
      <c r="F245" t="s">
        <v>128</v>
      </c>
      <c r="G245" t="s">
        <v>129</v>
      </c>
      <c r="H245" t="s">
        <v>130</v>
      </c>
      <c r="I245" t="s">
        <v>131</v>
      </c>
      <c r="J245">
        <v>3</v>
      </c>
      <c r="K245" t="s">
        <v>36</v>
      </c>
      <c r="L245" t="s">
        <v>37</v>
      </c>
      <c r="M245">
        <v>1</v>
      </c>
      <c r="N245" t="s">
        <v>73</v>
      </c>
      <c r="O245">
        <v>2016</v>
      </c>
      <c r="P245" t="s">
        <v>137</v>
      </c>
      <c r="Q245">
        <v>41.510673199999999</v>
      </c>
      <c r="R245">
        <v>-81.609997739999997</v>
      </c>
      <c r="S245" t="s">
        <v>42</v>
      </c>
      <c r="T245" t="s">
        <v>40</v>
      </c>
      <c r="U245">
        <v>23</v>
      </c>
      <c r="V245">
        <v>29</v>
      </c>
      <c r="W245" t="s">
        <v>43</v>
      </c>
      <c r="X245" t="s">
        <v>89</v>
      </c>
      <c r="Y245">
        <v>47.149425290000003</v>
      </c>
      <c r="Z245">
        <v>47.804597700000002</v>
      </c>
      <c r="AA245" t="s">
        <v>100</v>
      </c>
      <c r="AB245">
        <v>8.5782613999999993E-2</v>
      </c>
      <c r="AC245">
        <v>8.3108351999999996E-2</v>
      </c>
      <c r="AD245">
        <v>9</v>
      </c>
      <c r="AE245">
        <v>9</v>
      </c>
      <c r="AF245" t="s">
        <v>134</v>
      </c>
      <c r="AG245" t="s">
        <v>30</v>
      </c>
      <c r="AH245">
        <v>26.76</v>
      </c>
      <c r="AI245">
        <v>-5.46</v>
      </c>
      <c r="AJ245">
        <v>10.38</v>
      </c>
      <c r="AK245">
        <v>32.22</v>
      </c>
      <c r="AL245" t="s">
        <v>91</v>
      </c>
    </row>
    <row r="246" spans="1:38">
      <c r="A246">
        <v>1240</v>
      </c>
      <c r="B246" t="s">
        <v>70</v>
      </c>
      <c r="C246" t="s">
        <v>30</v>
      </c>
      <c r="D246" t="s">
        <v>30</v>
      </c>
      <c r="E246" t="s">
        <v>127</v>
      </c>
      <c r="F246" t="s">
        <v>128</v>
      </c>
      <c r="G246" t="s">
        <v>129</v>
      </c>
      <c r="H246" t="s">
        <v>130</v>
      </c>
      <c r="I246" t="s">
        <v>131</v>
      </c>
      <c r="J246">
        <v>3</v>
      </c>
      <c r="K246" t="s">
        <v>36</v>
      </c>
      <c r="L246" t="s">
        <v>37</v>
      </c>
      <c r="M246">
        <v>1</v>
      </c>
      <c r="N246" t="s">
        <v>73</v>
      </c>
      <c r="O246">
        <v>2016</v>
      </c>
      <c r="P246" t="s">
        <v>138</v>
      </c>
      <c r="Q246">
        <v>35.744125050000001</v>
      </c>
      <c r="R246">
        <v>-83.792087359999996</v>
      </c>
      <c r="S246" t="s">
        <v>42</v>
      </c>
      <c r="T246" t="s">
        <v>40</v>
      </c>
      <c r="U246">
        <v>23</v>
      </c>
      <c r="V246">
        <v>29</v>
      </c>
      <c r="W246" t="s">
        <v>43</v>
      </c>
      <c r="X246" t="s">
        <v>89</v>
      </c>
      <c r="Y246">
        <v>47.454545449999998</v>
      </c>
      <c r="Z246">
        <v>47.954022989999999</v>
      </c>
      <c r="AA246" t="s">
        <v>100</v>
      </c>
      <c r="AB246">
        <v>8.8823742999999997E-2</v>
      </c>
      <c r="AC246">
        <v>0.10457081999999999</v>
      </c>
      <c r="AD246">
        <v>9</v>
      </c>
      <c r="AE246">
        <v>9</v>
      </c>
      <c r="AF246" t="s">
        <v>134</v>
      </c>
      <c r="AG246" t="s">
        <v>30</v>
      </c>
      <c r="AH246">
        <v>29</v>
      </c>
      <c r="AI246">
        <v>-0.65</v>
      </c>
      <c r="AJ246">
        <v>14.375</v>
      </c>
      <c r="AK246">
        <v>29.65</v>
      </c>
      <c r="AL246" t="s">
        <v>91</v>
      </c>
    </row>
    <row r="247" spans="1:38">
      <c r="A247">
        <v>1241</v>
      </c>
      <c r="B247" t="s">
        <v>70</v>
      </c>
      <c r="C247" t="s">
        <v>30</v>
      </c>
      <c r="D247" t="s">
        <v>30</v>
      </c>
      <c r="E247" t="s">
        <v>127</v>
      </c>
      <c r="F247" t="s">
        <v>128</v>
      </c>
      <c r="G247" t="s">
        <v>129</v>
      </c>
      <c r="H247" t="s">
        <v>130</v>
      </c>
      <c r="I247" t="s">
        <v>131</v>
      </c>
      <c r="J247">
        <v>3</v>
      </c>
      <c r="K247" t="s">
        <v>36</v>
      </c>
      <c r="L247" t="s">
        <v>37</v>
      </c>
      <c r="M247">
        <v>1</v>
      </c>
      <c r="N247" t="s">
        <v>73</v>
      </c>
      <c r="O247">
        <v>2016</v>
      </c>
      <c r="P247" t="s">
        <v>139</v>
      </c>
      <c r="Q247">
        <v>35.902274439999999</v>
      </c>
      <c r="R247">
        <v>-83.954370890000007</v>
      </c>
      <c r="S247" t="s">
        <v>42</v>
      </c>
      <c r="T247" t="s">
        <v>40</v>
      </c>
      <c r="U247">
        <v>23</v>
      </c>
      <c r="V247">
        <v>29</v>
      </c>
      <c r="W247" t="s">
        <v>43</v>
      </c>
      <c r="X247" t="s">
        <v>89</v>
      </c>
      <c r="Y247">
        <v>47.3125</v>
      </c>
      <c r="Z247">
        <v>48.383561640000003</v>
      </c>
      <c r="AA247" t="s">
        <v>100</v>
      </c>
      <c r="AB247">
        <v>7.0247641E-2</v>
      </c>
      <c r="AC247">
        <v>8.1905896000000006E-2</v>
      </c>
      <c r="AD247">
        <v>8</v>
      </c>
      <c r="AE247">
        <v>8</v>
      </c>
      <c r="AF247" t="s">
        <v>134</v>
      </c>
      <c r="AG247" t="s">
        <v>30</v>
      </c>
      <c r="AH247">
        <v>29.65</v>
      </c>
      <c r="AI247">
        <v>-0.2</v>
      </c>
      <c r="AJ247">
        <v>14.975</v>
      </c>
      <c r="AK247">
        <v>29.85</v>
      </c>
      <c r="AL247" t="s">
        <v>91</v>
      </c>
    </row>
    <row r="248" spans="1:38">
      <c r="A248">
        <v>1236</v>
      </c>
      <c r="B248" t="s">
        <v>70</v>
      </c>
      <c r="C248" t="s">
        <v>30</v>
      </c>
      <c r="D248" t="s">
        <v>30</v>
      </c>
      <c r="E248" t="s">
        <v>127</v>
      </c>
      <c r="F248" t="s">
        <v>128</v>
      </c>
      <c r="G248" t="s">
        <v>129</v>
      </c>
      <c r="H248" t="s">
        <v>130</v>
      </c>
      <c r="I248" t="s">
        <v>131</v>
      </c>
      <c r="J248">
        <v>3</v>
      </c>
      <c r="K248" t="s">
        <v>36</v>
      </c>
      <c r="L248" t="s">
        <v>37</v>
      </c>
      <c r="M248">
        <v>1</v>
      </c>
      <c r="N248" t="s">
        <v>73</v>
      </c>
      <c r="O248">
        <v>2016</v>
      </c>
      <c r="P248" t="s">
        <v>132</v>
      </c>
      <c r="Q248">
        <v>39.170679249999999</v>
      </c>
      <c r="R248">
        <v>-84.566584129999995</v>
      </c>
      <c r="S248" t="s">
        <v>42</v>
      </c>
      <c r="T248" t="s">
        <v>40</v>
      </c>
      <c r="U248">
        <v>25</v>
      </c>
      <c r="V248">
        <v>27</v>
      </c>
      <c r="W248" t="s">
        <v>43</v>
      </c>
      <c r="X248" t="s">
        <v>89</v>
      </c>
      <c r="Y248">
        <v>47.421052629999998</v>
      </c>
      <c r="Z248">
        <v>47.156626510000002</v>
      </c>
      <c r="AA248" t="s">
        <v>100</v>
      </c>
      <c r="AB248">
        <v>7.0743316000000001E-2</v>
      </c>
      <c r="AC248">
        <v>5.2785828999999999E-2</v>
      </c>
      <c r="AD248">
        <v>9</v>
      </c>
      <c r="AE248">
        <v>9</v>
      </c>
      <c r="AF248" t="s">
        <v>134</v>
      </c>
      <c r="AG248" t="s">
        <v>30</v>
      </c>
      <c r="AH248">
        <v>29.2</v>
      </c>
      <c r="AI248">
        <v>-4.4800000000000004</v>
      </c>
      <c r="AJ248">
        <v>12.4</v>
      </c>
      <c r="AK248">
        <v>33.68</v>
      </c>
      <c r="AL248" t="s">
        <v>91</v>
      </c>
    </row>
    <row r="249" spans="1:38">
      <c r="A249">
        <v>1237</v>
      </c>
      <c r="B249" t="s">
        <v>70</v>
      </c>
      <c r="C249" t="s">
        <v>30</v>
      </c>
      <c r="D249" t="s">
        <v>30</v>
      </c>
      <c r="E249" t="s">
        <v>127</v>
      </c>
      <c r="F249" t="s">
        <v>128</v>
      </c>
      <c r="G249" t="s">
        <v>129</v>
      </c>
      <c r="H249" t="s">
        <v>130</v>
      </c>
      <c r="I249" t="s">
        <v>131</v>
      </c>
      <c r="J249">
        <v>3</v>
      </c>
      <c r="K249" t="s">
        <v>36</v>
      </c>
      <c r="L249" t="s">
        <v>37</v>
      </c>
      <c r="M249">
        <v>1</v>
      </c>
      <c r="N249" t="s">
        <v>73</v>
      </c>
      <c r="O249">
        <v>2016</v>
      </c>
      <c r="P249" t="s">
        <v>135</v>
      </c>
      <c r="Q249">
        <v>39.143698610000001</v>
      </c>
      <c r="R249">
        <v>-84.533615240000003</v>
      </c>
      <c r="S249" t="s">
        <v>42</v>
      </c>
      <c r="T249" t="s">
        <v>40</v>
      </c>
      <c r="U249">
        <v>25</v>
      </c>
      <c r="V249">
        <v>27</v>
      </c>
      <c r="W249" t="s">
        <v>43</v>
      </c>
      <c r="X249" t="s">
        <v>89</v>
      </c>
      <c r="Y249">
        <v>47.277777780000001</v>
      </c>
      <c r="Z249">
        <v>47.475000000000001</v>
      </c>
      <c r="AA249" t="s">
        <v>100</v>
      </c>
      <c r="AB249">
        <v>8.6588524E-2</v>
      </c>
      <c r="AC249">
        <v>6.8839842999999998E-2</v>
      </c>
      <c r="AD249">
        <v>8</v>
      </c>
      <c r="AE249">
        <v>8</v>
      </c>
      <c r="AF249" t="s">
        <v>134</v>
      </c>
      <c r="AG249" t="s">
        <v>30</v>
      </c>
      <c r="AH249">
        <v>29.524999999999999</v>
      </c>
      <c r="AI249">
        <v>-4.1500000000000004</v>
      </c>
      <c r="AJ249">
        <v>12.725</v>
      </c>
      <c r="AK249">
        <v>33.674999999999997</v>
      </c>
      <c r="AL249" t="s">
        <v>91</v>
      </c>
    </row>
    <row r="250" spans="1:38">
      <c r="A250">
        <v>1238</v>
      </c>
      <c r="B250" t="s">
        <v>70</v>
      </c>
      <c r="C250" t="s">
        <v>30</v>
      </c>
      <c r="D250" t="s">
        <v>30</v>
      </c>
      <c r="E250" t="s">
        <v>127</v>
      </c>
      <c r="F250" t="s">
        <v>128</v>
      </c>
      <c r="G250" t="s">
        <v>129</v>
      </c>
      <c r="H250" t="s">
        <v>130</v>
      </c>
      <c r="I250" t="s">
        <v>131</v>
      </c>
      <c r="J250">
        <v>3</v>
      </c>
      <c r="K250" t="s">
        <v>36</v>
      </c>
      <c r="L250" t="s">
        <v>37</v>
      </c>
      <c r="M250">
        <v>1</v>
      </c>
      <c r="N250" t="s">
        <v>73</v>
      </c>
      <c r="O250">
        <v>2016</v>
      </c>
      <c r="P250" t="s">
        <v>136</v>
      </c>
      <c r="Q250">
        <v>41.546251900000001</v>
      </c>
      <c r="R250">
        <v>-81.376019499999998</v>
      </c>
      <c r="S250" t="s">
        <v>42</v>
      </c>
      <c r="T250" t="s">
        <v>40</v>
      </c>
      <c r="U250">
        <v>25</v>
      </c>
      <c r="V250">
        <v>27</v>
      </c>
      <c r="W250" t="s">
        <v>43</v>
      </c>
      <c r="X250" t="s">
        <v>89</v>
      </c>
      <c r="Y250">
        <v>47.272727269999997</v>
      </c>
      <c r="Z250">
        <v>47.505050509999997</v>
      </c>
      <c r="AA250" t="s">
        <v>100</v>
      </c>
      <c r="AB250">
        <v>5.2936922999999997E-2</v>
      </c>
      <c r="AC250">
        <v>5.9845429999999998E-2</v>
      </c>
      <c r="AD250">
        <v>10</v>
      </c>
      <c r="AE250">
        <v>10</v>
      </c>
      <c r="AF250" t="s">
        <v>134</v>
      </c>
      <c r="AG250" t="s">
        <v>30</v>
      </c>
      <c r="AH250">
        <v>25.78</v>
      </c>
      <c r="AI250">
        <v>-6.04</v>
      </c>
      <c r="AJ250">
        <v>9.56</v>
      </c>
      <c r="AK250">
        <v>31.82</v>
      </c>
      <c r="AL250" t="s">
        <v>91</v>
      </c>
    </row>
    <row r="251" spans="1:38">
      <c r="A251">
        <v>1239</v>
      </c>
      <c r="B251" t="s">
        <v>70</v>
      </c>
      <c r="C251" t="s">
        <v>30</v>
      </c>
      <c r="D251" t="s">
        <v>30</v>
      </c>
      <c r="E251" t="s">
        <v>127</v>
      </c>
      <c r="F251" t="s">
        <v>128</v>
      </c>
      <c r="G251" t="s">
        <v>129</v>
      </c>
      <c r="H251" t="s">
        <v>130</v>
      </c>
      <c r="I251" t="s">
        <v>131</v>
      </c>
      <c r="J251">
        <v>3</v>
      </c>
      <c r="K251" t="s">
        <v>36</v>
      </c>
      <c r="L251" t="s">
        <v>37</v>
      </c>
      <c r="M251">
        <v>1</v>
      </c>
      <c r="N251" t="s">
        <v>73</v>
      </c>
      <c r="O251">
        <v>2016</v>
      </c>
      <c r="P251" t="s">
        <v>137</v>
      </c>
      <c r="Q251">
        <v>41.510673199999999</v>
      </c>
      <c r="R251">
        <v>-81.609997739999997</v>
      </c>
      <c r="S251" t="s">
        <v>42</v>
      </c>
      <c r="T251" t="s">
        <v>40</v>
      </c>
      <c r="U251">
        <v>25</v>
      </c>
      <c r="V251">
        <v>27</v>
      </c>
      <c r="W251" t="s">
        <v>43</v>
      </c>
      <c r="X251" t="s">
        <v>89</v>
      </c>
      <c r="Y251">
        <v>47.430107530000001</v>
      </c>
      <c r="Z251">
        <v>47.857142860000003</v>
      </c>
      <c r="AA251" t="s">
        <v>100</v>
      </c>
      <c r="AB251">
        <v>7.7050964999999999E-2</v>
      </c>
      <c r="AC251">
        <v>8.1478832000000001E-2</v>
      </c>
      <c r="AD251">
        <v>9</v>
      </c>
      <c r="AE251">
        <v>9</v>
      </c>
      <c r="AF251" t="s">
        <v>134</v>
      </c>
      <c r="AG251" t="s">
        <v>30</v>
      </c>
      <c r="AH251">
        <v>26.76</v>
      </c>
      <c r="AI251">
        <v>-5.46</v>
      </c>
      <c r="AJ251">
        <v>10.38</v>
      </c>
      <c r="AK251">
        <v>32.22</v>
      </c>
      <c r="AL251" t="s">
        <v>91</v>
      </c>
    </row>
    <row r="252" spans="1:38">
      <c r="A252">
        <v>1240</v>
      </c>
      <c r="B252" t="s">
        <v>70</v>
      </c>
      <c r="C252" t="s">
        <v>30</v>
      </c>
      <c r="D252" t="s">
        <v>30</v>
      </c>
      <c r="E252" t="s">
        <v>127</v>
      </c>
      <c r="F252" t="s">
        <v>128</v>
      </c>
      <c r="G252" t="s">
        <v>129</v>
      </c>
      <c r="H252" t="s">
        <v>130</v>
      </c>
      <c r="I252" t="s">
        <v>131</v>
      </c>
      <c r="J252">
        <v>3</v>
      </c>
      <c r="K252" t="s">
        <v>36</v>
      </c>
      <c r="L252" t="s">
        <v>37</v>
      </c>
      <c r="M252">
        <v>1</v>
      </c>
      <c r="N252" t="s">
        <v>73</v>
      </c>
      <c r="O252">
        <v>2016</v>
      </c>
      <c r="P252" t="s">
        <v>138</v>
      </c>
      <c r="Q252">
        <v>35.744125050000001</v>
      </c>
      <c r="R252">
        <v>-83.792087359999996</v>
      </c>
      <c r="S252" t="s">
        <v>42</v>
      </c>
      <c r="T252" t="s">
        <v>40</v>
      </c>
      <c r="U252">
        <v>25</v>
      </c>
      <c r="V252">
        <v>27</v>
      </c>
      <c r="W252" t="s">
        <v>43</v>
      </c>
      <c r="X252" t="s">
        <v>89</v>
      </c>
      <c r="Y252">
        <v>47.728571430000002</v>
      </c>
      <c r="Z252">
        <v>48.066666669999996</v>
      </c>
      <c r="AA252" t="s">
        <v>100</v>
      </c>
      <c r="AB252">
        <v>0.17846994999999999</v>
      </c>
      <c r="AC252">
        <v>8.1802417000000002E-2</v>
      </c>
      <c r="AD252">
        <v>9</v>
      </c>
      <c r="AE252">
        <v>9</v>
      </c>
      <c r="AF252" t="s">
        <v>134</v>
      </c>
      <c r="AG252" t="s">
        <v>30</v>
      </c>
      <c r="AH252">
        <v>29</v>
      </c>
      <c r="AI252">
        <v>-0.65</v>
      </c>
      <c r="AJ252">
        <v>14.375</v>
      </c>
      <c r="AK252">
        <v>29.65</v>
      </c>
      <c r="AL252" t="s">
        <v>91</v>
      </c>
    </row>
    <row r="253" spans="1:38">
      <c r="A253">
        <v>1241</v>
      </c>
      <c r="B253" t="s">
        <v>70</v>
      </c>
      <c r="C253" t="s">
        <v>30</v>
      </c>
      <c r="D253" t="s">
        <v>30</v>
      </c>
      <c r="E253" t="s">
        <v>127</v>
      </c>
      <c r="F253" t="s">
        <v>128</v>
      </c>
      <c r="G253" t="s">
        <v>129</v>
      </c>
      <c r="H253" t="s">
        <v>130</v>
      </c>
      <c r="I253" t="s">
        <v>131</v>
      </c>
      <c r="J253">
        <v>3</v>
      </c>
      <c r="K253" t="s">
        <v>36</v>
      </c>
      <c r="L253" t="s">
        <v>37</v>
      </c>
      <c r="M253">
        <v>1</v>
      </c>
      <c r="N253" t="s">
        <v>73</v>
      </c>
      <c r="O253">
        <v>2016</v>
      </c>
      <c r="P253" t="s">
        <v>139</v>
      </c>
      <c r="Q253">
        <v>35.902274439999999</v>
      </c>
      <c r="R253">
        <v>-83.954370890000007</v>
      </c>
      <c r="S253" t="s">
        <v>42</v>
      </c>
      <c r="T253" t="s">
        <v>40</v>
      </c>
      <c r="U253">
        <v>25</v>
      </c>
      <c r="V253">
        <v>27</v>
      </c>
      <c r="W253" t="s">
        <v>43</v>
      </c>
      <c r="X253" t="s">
        <v>89</v>
      </c>
      <c r="Y253">
        <v>47.585714289999999</v>
      </c>
      <c r="Z253">
        <v>48.134328359999998</v>
      </c>
      <c r="AA253" t="s">
        <v>100</v>
      </c>
      <c r="AB253">
        <v>7.4746936E-2</v>
      </c>
      <c r="AC253">
        <v>0.10176089200000001</v>
      </c>
      <c r="AD253">
        <v>7</v>
      </c>
      <c r="AE253">
        <v>7</v>
      </c>
      <c r="AF253" t="s">
        <v>134</v>
      </c>
      <c r="AG253" t="s">
        <v>30</v>
      </c>
      <c r="AH253">
        <v>29.65</v>
      </c>
      <c r="AI253">
        <v>-0.2</v>
      </c>
      <c r="AJ253">
        <v>14.975</v>
      </c>
      <c r="AK253">
        <v>29.85</v>
      </c>
      <c r="AL253" t="s">
        <v>91</v>
      </c>
    </row>
    <row r="254" spans="1:38">
      <c r="A254">
        <v>1236</v>
      </c>
      <c r="B254" t="s">
        <v>70</v>
      </c>
      <c r="C254" t="s">
        <v>30</v>
      </c>
      <c r="D254" t="s">
        <v>30</v>
      </c>
      <c r="E254" t="s">
        <v>127</v>
      </c>
      <c r="F254" t="s">
        <v>128</v>
      </c>
      <c r="G254" t="s">
        <v>129</v>
      </c>
      <c r="H254" t="s">
        <v>130</v>
      </c>
      <c r="I254" t="s">
        <v>131</v>
      </c>
      <c r="J254">
        <v>3</v>
      </c>
      <c r="K254" t="s">
        <v>36</v>
      </c>
      <c r="L254" t="s">
        <v>37</v>
      </c>
      <c r="M254">
        <v>1</v>
      </c>
      <c r="N254" t="s">
        <v>73</v>
      </c>
      <c r="O254">
        <v>2016</v>
      </c>
      <c r="P254" t="s">
        <v>132</v>
      </c>
      <c r="Q254">
        <v>39.170679249999999</v>
      </c>
      <c r="R254">
        <v>-84.566584129999995</v>
      </c>
      <c r="S254" t="s">
        <v>42</v>
      </c>
      <c r="T254" t="s">
        <v>40</v>
      </c>
      <c r="U254">
        <v>25</v>
      </c>
      <c r="V254">
        <v>29</v>
      </c>
      <c r="W254" t="s">
        <v>43</v>
      </c>
      <c r="X254" t="s">
        <v>89</v>
      </c>
      <c r="Y254">
        <v>47.421052629999998</v>
      </c>
      <c r="Z254">
        <v>47.575000000000003</v>
      </c>
      <c r="AA254" t="s">
        <v>100</v>
      </c>
      <c r="AB254">
        <v>7.0743316000000001E-2</v>
      </c>
      <c r="AC254">
        <v>7.7080838999999998E-2</v>
      </c>
      <c r="AD254">
        <v>8</v>
      </c>
      <c r="AE254">
        <v>8</v>
      </c>
      <c r="AF254" t="s">
        <v>134</v>
      </c>
      <c r="AG254" t="s">
        <v>30</v>
      </c>
      <c r="AH254">
        <v>29.2</v>
      </c>
      <c r="AI254">
        <v>-4.4800000000000004</v>
      </c>
      <c r="AJ254">
        <v>12.4</v>
      </c>
      <c r="AK254">
        <v>33.68</v>
      </c>
      <c r="AL254" t="s">
        <v>91</v>
      </c>
    </row>
    <row r="255" spans="1:38">
      <c r="A255">
        <v>1237</v>
      </c>
      <c r="B255" t="s">
        <v>70</v>
      </c>
      <c r="C255" t="s">
        <v>30</v>
      </c>
      <c r="D255" t="s">
        <v>30</v>
      </c>
      <c r="E255" t="s">
        <v>127</v>
      </c>
      <c r="F255" t="s">
        <v>128</v>
      </c>
      <c r="G255" t="s">
        <v>129</v>
      </c>
      <c r="H255" t="s">
        <v>130</v>
      </c>
      <c r="I255" t="s">
        <v>131</v>
      </c>
      <c r="J255">
        <v>3</v>
      </c>
      <c r="K255" t="s">
        <v>36</v>
      </c>
      <c r="L255" t="s">
        <v>37</v>
      </c>
      <c r="M255">
        <v>1</v>
      </c>
      <c r="N255" t="s">
        <v>73</v>
      </c>
      <c r="O255">
        <v>2016</v>
      </c>
      <c r="P255" t="s">
        <v>135</v>
      </c>
      <c r="Q255">
        <v>39.143698610000001</v>
      </c>
      <c r="R255">
        <v>-84.533615240000003</v>
      </c>
      <c r="S255" t="s">
        <v>42</v>
      </c>
      <c r="T255" t="s">
        <v>40</v>
      </c>
      <c r="U255">
        <v>25</v>
      </c>
      <c r="V255">
        <v>29</v>
      </c>
      <c r="W255" t="s">
        <v>43</v>
      </c>
      <c r="X255" t="s">
        <v>89</v>
      </c>
      <c r="Y255">
        <v>47.277777780000001</v>
      </c>
      <c r="Z255">
        <v>47.263157890000002</v>
      </c>
      <c r="AA255" t="s">
        <v>100</v>
      </c>
      <c r="AB255">
        <v>8.6588524E-2</v>
      </c>
      <c r="AC255">
        <v>9.2467958000000003E-2</v>
      </c>
      <c r="AD255">
        <v>8</v>
      </c>
      <c r="AE255">
        <v>8</v>
      </c>
      <c r="AF255" t="s">
        <v>134</v>
      </c>
      <c r="AG255" t="s">
        <v>30</v>
      </c>
      <c r="AH255">
        <v>29.524999999999999</v>
      </c>
      <c r="AI255">
        <v>-4.1500000000000004</v>
      </c>
      <c r="AJ255">
        <v>12.725</v>
      </c>
      <c r="AK255">
        <v>33.674999999999997</v>
      </c>
      <c r="AL255" t="s">
        <v>91</v>
      </c>
    </row>
    <row r="256" spans="1:38">
      <c r="A256">
        <v>1238</v>
      </c>
      <c r="B256" t="s">
        <v>70</v>
      </c>
      <c r="C256" t="s">
        <v>30</v>
      </c>
      <c r="D256" t="s">
        <v>30</v>
      </c>
      <c r="E256" t="s">
        <v>127</v>
      </c>
      <c r="F256" t="s">
        <v>128</v>
      </c>
      <c r="G256" t="s">
        <v>129</v>
      </c>
      <c r="H256" t="s">
        <v>130</v>
      </c>
      <c r="I256" t="s">
        <v>131</v>
      </c>
      <c r="J256">
        <v>3</v>
      </c>
      <c r="K256" t="s">
        <v>36</v>
      </c>
      <c r="L256" t="s">
        <v>37</v>
      </c>
      <c r="M256">
        <v>1</v>
      </c>
      <c r="N256" t="s">
        <v>73</v>
      </c>
      <c r="O256">
        <v>2016</v>
      </c>
      <c r="P256" t="s">
        <v>136</v>
      </c>
      <c r="Q256">
        <v>41.546251900000001</v>
      </c>
      <c r="R256">
        <v>-81.376019499999998</v>
      </c>
      <c r="S256" t="s">
        <v>42</v>
      </c>
      <c r="T256" t="s">
        <v>40</v>
      </c>
      <c r="U256">
        <v>25</v>
      </c>
      <c r="V256">
        <v>29</v>
      </c>
      <c r="W256" t="s">
        <v>43</v>
      </c>
      <c r="X256" t="s">
        <v>89</v>
      </c>
      <c r="Y256">
        <v>47.272727269999997</v>
      </c>
      <c r="Z256">
        <v>47.433333330000004</v>
      </c>
      <c r="AA256" t="s">
        <v>100</v>
      </c>
      <c r="AB256">
        <v>5.2936922999999997E-2</v>
      </c>
      <c r="AC256">
        <v>8.3688382000000006E-2</v>
      </c>
      <c r="AD256">
        <v>10</v>
      </c>
      <c r="AE256">
        <v>10</v>
      </c>
      <c r="AF256" t="s">
        <v>134</v>
      </c>
      <c r="AG256" t="s">
        <v>30</v>
      </c>
      <c r="AH256">
        <v>25.78</v>
      </c>
      <c r="AI256">
        <v>-6.04</v>
      </c>
      <c r="AJ256">
        <v>9.56</v>
      </c>
      <c r="AK256">
        <v>31.82</v>
      </c>
      <c r="AL256" t="s">
        <v>91</v>
      </c>
    </row>
    <row r="257" spans="1:38">
      <c r="A257">
        <v>1239</v>
      </c>
      <c r="B257" t="s">
        <v>70</v>
      </c>
      <c r="C257" t="s">
        <v>30</v>
      </c>
      <c r="D257" t="s">
        <v>30</v>
      </c>
      <c r="E257" t="s">
        <v>127</v>
      </c>
      <c r="F257" t="s">
        <v>128</v>
      </c>
      <c r="G257" t="s">
        <v>129</v>
      </c>
      <c r="H257" t="s">
        <v>130</v>
      </c>
      <c r="I257" t="s">
        <v>131</v>
      </c>
      <c r="J257">
        <v>3</v>
      </c>
      <c r="K257" t="s">
        <v>36</v>
      </c>
      <c r="L257" t="s">
        <v>37</v>
      </c>
      <c r="M257">
        <v>1</v>
      </c>
      <c r="N257" t="s">
        <v>73</v>
      </c>
      <c r="O257">
        <v>2016</v>
      </c>
      <c r="P257" t="s">
        <v>137</v>
      </c>
      <c r="Q257">
        <v>41.510673199999999</v>
      </c>
      <c r="R257">
        <v>-81.609997739999997</v>
      </c>
      <c r="S257" t="s">
        <v>42</v>
      </c>
      <c r="T257" t="s">
        <v>40</v>
      </c>
      <c r="U257">
        <v>25</v>
      </c>
      <c r="V257">
        <v>29</v>
      </c>
      <c r="W257" t="s">
        <v>43</v>
      </c>
      <c r="X257" t="s">
        <v>89</v>
      </c>
      <c r="Y257">
        <v>47.430107530000001</v>
      </c>
      <c r="Z257">
        <v>47.804597700000002</v>
      </c>
      <c r="AA257" t="s">
        <v>100</v>
      </c>
      <c r="AB257">
        <v>7.7050964999999999E-2</v>
      </c>
      <c r="AC257">
        <v>8.3108351999999996E-2</v>
      </c>
      <c r="AD257">
        <v>9</v>
      </c>
      <c r="AE257">
        <v>9</v>
      </c>
      <c r="AF257" t="s">
        <v>134</v>
      </c>
      <c r="AG257" t="s">
        <v>30</v>
      </c>
      <c r="AH257">
        <v>26.76</v>
      </c>
      <c r="AI257">
        <v>-5.46</v>
      </c>
      <c r="AJ257">
        <v>10.38</v>
      </c>
      <c r="AK257">
        <v>32.22</v>
      </c>
      <c r="AL257" t="s">
        <v>91</v>
      </c>
    </row>
    <row r="258" spans="1:38">
      <c r="A258">
        <v>1240</v>
      </c>
      <c r="B258" t="s">
        <v>70</v>
      </c>
      <c r="C258" t="s">
        <v>30</v>
      </c>
      <c r="D258" t="s">
        <v>30</v>
      </c>
      <c r="E258" t="s">
        <v>127</v>
      </c>
      <c r="F258" t="s">
        <v>128</v>
      </c>
      <c r="G258" t="s">
        <v>129</v>
      </c>
      <c r="H258" t="s">
        <v>130</v>
      </c>
      <c r="I258" t="s">
        <v>131</v>
      </c>
      <c r="J258">
        <v>3</v>
      </c>
      <c r="K258" t="s">
        <v>36</v>
      </c>
      <c r="L258" t="s">
        <v>37</v>
      </c>
      <c r="M258">
        <v>1</v>
      </c>
      <c r="N258" t="s">
        <v>73</v>
      </c>
      <c r="O258">
        <v>2016</v>
      </c>
      <c r="P258" t="s">
        <v>138</v>
      </c>
      <c r="Q258">
        <v>35.744125050000001</v>
      </c>
      <c r="R258">
        <v>-83.792087359999996</v>
      </c>
      <c r="S258" t="s">
        <v>42</v>
      </c>
      <c r="T258" t="s">
        <v>40</v>
      </c>
      <c r="U258">
        <v>25</v>
      </c>
      <c r="V258">
        <v>29</v>
      </c>
      <c r="W258" t="s">
        <v>43</v>
      </c>
      <c r="X258" t="s">
        <v>89</v>
      </c>
      <c r="Y258">
        <v>47.728571430000002</v>
      </c>
      <c r="Z258">
        <v>47.954022989999999</v>
      </c>
      <c r="AA258" t="s">
        <v>100</v>
      </c>
      <c r="AB258">
        <v>0.17846994999999999</v>
      </c>
      <c r="AC258">
        <v>0.10457081999999999</v>
      </c>
      <c r="AD258">
        <v>9</v>
      </c>
      <c r="AE258">
        <v>9</v>
      </c>
      <c r="AF258" t="s">
        <v>134</v>
      </c>
      <c r="AG258" t="s">
        <v>30</v>
      </c>
      <c r="AH258">
        <v>29</v>
      </c>
      <c r="AI258">
        <v>-0.65</v>
      </c>
      <c r="AJ258">
        <v>14.375</v>
      </c>
      <c r="AK258">
        <v>29.65</v>
      </c>
      <c r="AL258" t="s">
        <v>91</v>
      </c>
    </row>
    <row r="259" spans="1:38">
      <c r="A259">
        <v>1241</v>
      </c>
      <c r="B259" t="s">
        <v>70</v>
      </c>
      <c r="C259" t="s">
        <v>30</v>
      </c>
      <c r="D259" t="s">
        <v>30</v>
      </c>
      <c r="E259" t="s">
        <v>127</v>
      </c>
      <c r="F259" t="s">
        <v>128</v>
      </c>
      <c r="G259" t="s">
        <v>129</v>
      </c>
      <c r="H259" t="s">
        <v>130</v>
      </c>
      <c r="I259" t="s">
        <v>131</v>
      </c>
      <c r="J259">
        <v>3</v>
      </c>
      <c r="K259" t="s">
        <v>36</v>
      </c>
      <c r="L259" t="s">
        <v>37</v>
      </c>
      <c r="M259">
        <v>1</v>
      </c>
      <c r="N259" t="s">
        <v>73</v>
      </c>
      <c r="O259">
        <v>2016</v>
      </c>
      <c r="P259" t="s">
        <v>139</v>
      </c>
      <c r="Q259">
        <v>35.902274439999999</v>
      </c>
      <c r="R259">
        <v>-83.954370890000007</v>
      </c>
      <c r="S259" t="s">
        <v>42</v>
      </c>
      <c r="T259" t="s">
        <v>40</v>
      </c>
      <c r="U259">
        <v>25</v>
      </c>
      <c r="V259">
        <v>29</v>
      </c>
      <c r="W259" t="s">
        <v>43</v>
      </c>
      <c r="X259" t="s">
        <v>89</v>
      </c>
      <c r="Y259">
        <v>47.585714289999999</v>
      </c>
      <c r="Z259">
        <v>48.383561640000003</v>
      </c>
      <c r="AA259" t="s">
        <v>100</v>
      </c>
      <c r="AB259">
        <v>7.4746936E-2</v>
      </c>
      <c r="AC259">
        <v>8.1905896000000006E-2</v>
      </c>
      <c r="AD259">
        <v>8</v>
      </c>
      <c r="AE259">
        <v>8</v>
      </c>
      <c r="AF259" t="s">
        <v>134</v>
      </c>
      <c r="AG259" t="s">
        <v>30</v>
      </c>
      <c r="AH259">
        <v>29.65</v>
      </c>
      <c r="AI259">
        <v>-0.2</v>
      </c>
      <c r="AJ259">
        <v>14.975</v>
      </c>
      <c r="AK259">
        <v>29.85</v>
      </c>
      <c r="AL259" t="s">
        <v>91</v>
      </c>
    </row>
    <row r="260" spans="1:38">
      <c r="A260">
        <v>1236</v>
      </c>
      <c r="B260" t="s">
        <v>70</v>
      </c>
      <c r="C260" t="s">
        <v>30</v>
      </c>
      <c r="D260" t="s">
        <v>30</v>
      </c>
      <c r="E260" t="s">
        <v>127</v>
      </c>
      <c r="F260" t="s">
        <v>128</v>
      </c>
      <c r="G260" t="s">
        <v>129</v>
      </c>
      <c r="H260" t="s">
        <v>130</v>
      </c>
      <c r="I260" t="s">
        <v>131</v>
      </c>
      <c r="J260">
        <v>3</v>
      </c>
      <c r="K260" t="s">
        <v>36</v>
      </c>
      <c r="L260" t="s">
        <v>37</v>
      </c>
      <c r="M260">
        <v>1</v>
      </c>
      <c r="N260" t="s">
        <v>73</v>
      </c>
      <c r="O260">
        <v>2016</v>
      </c>
      <c r="P260" t="s">
        <v>132</v>
      </c>
      <c r="Q260">
        <v>39.170679249999999</v>
      </c>
      <c r="R260">
        <v>-84.566584129999995</v>
      </c>
      <c r="S260" t="s">
        <v>42</v>
      </c>
      <c r="T260" t="s">
        <v>40</v>
      </c>
      <c r="U260">
        <v>27</v>
      </c>
      <c r="V260">
        <v>29</v>
      </c>
      <c r="W260" t="s">
        <v>43</v>
      </c>
      <c r="X260" t="s">
        <v>89</v>
      </c>
      <c r="Y260">
        <v>47.156626510000002</v>
      </c>
      <c r="Z260">
        <v>47.575000000000003</v>
      </c>
      <c r="AA260" t="s">
        <v>100</v>
      </c>
      <c r="AB260">
        <v>5.2785828999999999E-2</v>
      </c>
      <c r="AC260">
        <v>7.7080838999999998E-2</v>
      </c>
      <c r="AD260">
        <v>9</v>
      </c>
      <c r="AE260">
        <v>8</v>
      </c>
      <c r="AF260" t="s">
        <v>134</v>
      </c>
      <c r="AG260" t="s">
        <v>30</v>
      </c>
      <c r="AH260">
        <v>29.2</v>
      </c>
      <c r="AI260">
        <v>-4.4800000000000004</v>
      </c>
      <c r="AJ260">
        <v>12.4</v>
      </c>
      <c r="AK260">
        <v>33.68</v>
      </c>
      <c r="AL260" t="s">
        <v>91</v>
      </c>
    </row>
    <row r="261" spans="1:38">
      <c r="A261">
        <v>1237</v>
      </c>
      <c r="B261" t="s">
        <v>70</v>
      </c>
      <c r="C261" t="s">
        <v>30</v>
      </c>
      <c r="D261" t="s">
        <v>30</v>
      </c>
      <c r="E261" t="s">
        <v>127</v>
      </c>
      <c r="F261" t="s">
        <v>128</v>
      </c>
      <c r="G261" t="s">
        <v>129</v>
      </c>
      <c r="H261" t="s">
        <v>130</v>
      </c>
      <c r="I261" t="s">
        <v>131</v>
      </c>
      <c r="J261">
        <v>3</v>
      </c>
      <c r="K261" t="s">
        <v>36</v>
      </c>
      <c r="L261" t="s">
        <v>37</v>
      </c>
      <c r="M261">
        <v>1</v>
      </c>
      <c r="N261" t="s">
        <v>73</v>
      </c>
      <c r="O261">
        <v>2016</v>
      </c>
      <c r="P261" t="s">
        <v>135</v>
      </c>
      <c r="Q261">
        <v>39.143698610000001</v>
      </c>
      <c r="R261">
        <v>-84.533615240000003</v>
      </c>
      <c r="S261" t="s">
        <v>42</v>
      </c>
      <c r="T261" t="s">
        <v>40</v>
      </c>
      <c r="U261">
        <v>27</v>
      </c>
      <c r="V261">
        <v>29</v>
      </c>
      <c r="W261" t="s">
        <v>43</v>
      </c>
      <c r="X261" t="s">
        <v>89</v>
      </c>
      <c r="Y261">
        <v>47.475000000000001</v>
      </c>
      <c r="Z261">
        <v>47.263157890000002</v>
      </c>
      <c r="AA261" t="s">
        <v>100</v>
      </c>
      <c r="AB261">
        <v>6.8839842999999998E-2</v>
      </c>
      <c r="AC261">
        <v>9.2467958000000003E-2</v>
      </c>
      <c r="AD261">
        <v>8</v>
      </c>
      <c r="AE261">
        <v>8</v>
      </c>
      <c r="AF261" t="s">
        <v>134</v>
      </c>
      <c r="AG261" t="s">
        <v>30</v>
      </c>
      <c r="AH261">
        <v>29.524999999999999</v>
      </c>
      <c r="AI261">
        <v>-4.1500000000000004</v>
      </c>
      <c r="AJ261">
        <v>12.725</v>
      </c>
      <c r="AK261">
        <v>33.674999999999997</v>
      </c>
      <c r="AL261" t="s">
        <v>91</v>
      </c>
    </row>
    <row r="262" spans="1:38">
      <c r="A262">
        <v>1238</v>
      </c>
      <c r="B262" t="s">
        <v>70</v>
      </c>
      <c r="C262" t="s">
        <v>30</v>
      </c>
      <c r="D262" t="s">
        <v>30</v>
      </c>
      <c r="E262" t="s">
        <v>127</v>
      </c>
      <c r="F262" t="s">
        <v>128</v>
      </c>
      <c r="G262" t="s">
        <v>129</v>
      </c>
      <c r="H262" t="s">
        <v>130</v>
      </c>
      <c r="I262" t="s">
        <v>131</v>
      </c>
      <c r="J262">
        <v>3</v>
      </c>
      <c r="K262" t="s">
        <v>36</v>
      </c>
      <c r="L262" t="s">
        <v>37</v>
      </c>
      <c r="M262">
        <v>1</v>
      </c>
      <c r="N262" t="s">
        <v>73</v>
      </c>
      <c r="O262">
        <v>2016</v>
      </c>
      <c r="P262" t="s">
        <v>136</v>
      </c>
      <c r="Q262">
        <v>41.546251900000001</v>
      </c>
      <c r="R262">
        <v>-81.376019499999998</v>
      </c>
      <c r="S262" t="s">
        <v>42</v>
      </c>
      <c r="T262" t="s">
        <v>40</v>
      </c>
      <c r="U262">
        <v>27</v>
      </c>
      <c r="V262">
        <v>29</v>
      </c>
      <c r="W262" t="s">
        <v>43</v>
      </c>
      <c r="X262" t="s">
        <v>89</v>
      </c>
      <c r="Y262">
        <v>47.505050509999997</v>
      </c>
      <c r="Z262">
        <v>47.433333330000004</v>
      </c>
      <c r="AA262" t="s">
        <v>100</v>
      </c>
      <c r="AB262">
        <v>5.9845429999999998E-2</v>
      </c>
      <c r="AC262">
        <v>8.3688382000000006E-2</v>
      </c>
      <c r="AD262">
        <v>10</v>
      </c>
      <c r="AE262">
        <v>10</v>
      </c>
      <c r="AF262" t="s">
        <v>134</v>
      </c>
      <c r="AG262" t="s">
        <v>30</v>
      </c>
      <c r="AH262">
        <v>25.78</v>
      </c>
      <c r="AI262">
        <v>-6.04</v>
      </c>
      <c r="AJ262">
        <v>9.56</v>
      </c>
      <c r="AK262">
        <v>31.82</v>
      </c>
      <c r="AL262" t="s">
        <v>91</v>
      </c>
    </row>
    <row r="263" spans="1:38">
      <c r="A263">
        <v>1239</v>
      </c>
      <c r="B263" t="s">
        <v>70</v>
      </c>
      <c r="C263" t="s">
        <v>30</v>
      </c>
      <c r="D263" t="s">
        <v>30</v>
      </c>
      <c r="E263" t="s">
        <v>127</v>
      </c>
      <c r="F263" t="s">
        <v>128</v>
      </c>
      <c r="G263" t="s">
        <v>129</v>
      </c>
      <c r="H263" t="s">
        <v>130</v>
      </c>
      <c r="I263" t="s">
        <v>131</v>
      </c>
      <c r="J263">
        <v>3</v>
      </c>
      <c r="K263" t="s">
        <v>36</v>
      </c>
      <c r="L263" t="s">
        <v>37</v>
      </c>
      <c r="M263">
        <v>1</v>
      </c>
      <c r="N263" t="s">
        <v>73</v>
      </c>
      <c r="O263">
        <v>2016</v>
      </c>
      <c r="P263" t="s">
        <v>137</v>
      </c>
      <c r="Q263">
        <v>41.510673199999999</v>
      </c>
      <c r="R263">
        <v>-81.609997739999997</v>
      </c>
      <c r="S263" t="s">
        <v>42</v>
      </c>
      <c r="T263" t="s">
        <v>40</v>
      </c>
      <c r="U263">
        <v>27</v>
      </c>
      <c r="V263">
        <v>29</v>
      </c>
      <c r="W263" t="s">
        <v>43</v>
      </c>
      <c r="X263" t="s">
        <v>89</v>
      </c>
      <c r="Y263">
        <v>47.857142860000003</v>
      </c>
      <c r="Z263">
        <v>47.804597700000002</v>
      </c>
      <c r="AA263" t="s">
        <v>100</v>
      </c>
      <c r="AB263">
        <v>8.1478832000000001E-2</v>
      </c>
      <c r="AC263">
        <v>8.3108351999999996E-2</v>
      </c>
      <c r="AD263">
        <v>9</v>
      </c>
      <c r="AE263">
        <v>9</v>
      </c>
      <c r="AF263" t="s">
        <v>134</v>
      </c>
      <c r="AG263" t="s">
        <v>30</v>
      </c>
      <c r="AH263">
        <v>26.76</v>
      </c>
      <c r="AI263">
        <v>-5.46</v>
      </c>
      <c r="AJ263">
        <v>10.38</v>
      </c>
      <c r="AK263">
        <v>32.22</v>
      </c>
      <c r="AL263" t="s">
        <v>91</v>
      </c>
    </row>
    <row r="264" spans="1:38">
      <c r="A264">
        <v>1240</v>
      </c>
      <c r="B264" t="s">
        <v>70</v>
      </c>
      <c r="C264" t="s">
        <v>30</v>
      </c>
      <c r="D264" t="s">
        <v>30</v>
      </c>
      <c r="E264" t="s">
        <v>127</v>
      </c>
      <c r="F264" t="s">
        <v>128</v>
      </c>
      <c r="G264" t="s">
        <v>129</v>
      </c>
      <c r="H264" t="s">
        <v>130</v>
      </c>
      <c r="I264" t="s">
        <v>131</v>
      </c>
      <c r="J264">
        <v>3</v>
      </c>
      <c r="K264" t="s">
        <v>36</v>
      </c>
      <c r="L264" t="s">
        <v>37</v>
      </c>
      <c r="M264">
        <v>1</v>
      </c>
      <c r="N264" t="s">
        <v>73</v>
      </c>
      <c r="O264">
        <v>2016</v>
      </c>
      <c r="P264" t="s">
        <v>138</v>
      </c>
      <c r="Q264">
        <v>35.744125050000001</v>
      </c>
      <c r="R264">
        <v>-83.792087359999996</v>
      </c>
      <c r="S264" t="s">
        <v>42</v>
      </c>
      <c r="T264" t="s">
        <v>40</v>
      </c>
      <c r="U264">
        <v>27</v>
      </c>
      <c r="V264">
        <v>29</v>
      </c>
      <c r="W264" t="s">
        <v>43</v>
      </c>
      <c r="X264" t="s">
        <v>89</v>
      </c>
      <c r="Y264">
        <v>48.066666669999996</v>
      </c>
      <c r="Z264">
        <v>47.954022989999999</v>
      </c>
      <c r="AA264" t="s">
        <v>100</v>
      </c>
      <c r="AB264">
        <v>8.1802417000000002E-2</v>
      </c>
      <c r="AC264">
        <v>0.10457081999999999</v>
      </c>
      <c r="AD264">
        <v>9</v>
      </c>
      <c r="AE264">
        <v>9</v>
      </c>
      <c r="AF264" t="s">
        <v>134</v>
      </c>
      <c r="AG264" t="s">
        <v>30</v>
      </c>
      <c r="AH264">
        <v>29</v>
      </c>
      <c r="AI264">
        <v>-0.65</v>
      </c>
      <c r="AJ264">
        <v>14.375</v>
      </c>
      <c r="AK264">
        <v>29.65</v>
      </c>
      <c r="AL264" t="s">
        <v>91</v>
      </c>
    </row>
    <row r="265" spans="1:38">
      <c r="A265">
        <v>1241</v>
      </c>
      <c r="B265" t="s">
        <v>70</v>
      </c>
      <c r="C265" t="s">
        <v>30</v>
      </c>
      <c r="D265" t="s">
        <v>30</v>
      </c>
      <c r="E265" t="s">
        <v>127</v>
      </c>
      <c r="F265" t="s">
        <v>128</v>
      </c>
      <c r="G265" t="s">
        <v>129</v>
      </c>
      <c r="H265" t="s">
        <v>130</v>
      </c>
      <c r="I265" t="s">
        <v>131</v>
      </c>
      <c r="J265">
        <v>3</v>
      </c>
      <c r="K265" t="s">
        <v>36</v>
      </c>
      <c r="L265" t="s">
        <v>37</v>
      </c>
      <c r="M265">
        <v>1</v>
      </c>
      <c r="N265" t="s">
        <v>73</v>
      </c>
      <c r="O265">
        <v>2016</v>
      </c>
      <c r="P265" t="s">
        <v>139</v>
      </c>
      <c r="Q265">
        <v>35.902274439999999</v>
      </c>
      <c r="R265">
        <v>-83.954370890000007</v>
      </c>
      <c r="S265" t="s">
        <v>42</v>
      </c>
      <c r="T265" t="s">
        <v>40</v>
      </c>
      <c r="U265">
        <v>27</v>
      </c>
      <c r="V265">
        <v>29</v>
      </c>
      <c r="W265" t="s">
        <v>43</v>
      </c>
      <c r="X265" t="s">
        <v>89</v>
      </c>
      <c r="Y265">
        <v>48.134328359999998</v>
      </c>
      <c r="Z265">
        <v>48.383561640000003</v>
      </c>
      <c r="AA265" t="s">
        <v>100</v>
      </c>
      <c r="AB265">
        <v>0.10176089200000001</v>
      </c>
      <c r="AC265">
        <v>8.1905896000000006E-2</v>
      </c>
      <c r="AD265">
        <v>7</v>
      </c>
      <c r="AE265">
        <v>8</v>
      </c>
      <c r="AF265" t="s">
        <v>134</v>
      </c>
      <c r="AG265" t="s">
        <v>30</v>
      </c>
      <c r="AH265">
        <v>29.65</v>
      </c>
      <c r="AI265">
        <v>-0.2</v>
      </c>
      <c r="AJ265">
        <v>14.975</v>
      </c>
      <c r="AK265">
        <v>29.85</v>
      </c>
      <c r="AL265" t="s">
        <v>91</v>
      </c>
    </row>
    <row r="266" spans="1:38">
      <c r="A266">
        <v>1242</v>
      </c>
      <c r="B266" t="s">
        <v>70</v>
      </c>
      <c r="C266" t="s">
        <v>30</v>
      </c>
      <c r="D266" t="s">
        <v>30</v>
      </c>
      <c r="E266" t="s">
        <v>127</v>
      </c>
      <c r="F266" t="s">
        <v>128</v>
      </c>
      <c r="G266" t="s">
        <v>129</v>
      </c>
      <c r="H266" t="s">
        <v>130</v>
      </c>
      <c r="I266" t="s">
        <v>131</v>
      </c>
      <c r="J266">
        <v>3</v>
      </c>
      <c r="K266" t="s">
        <v>36</v>
      </c>
      <c r="L266" t="s">
        <v>37</v>
      </c>
      <c r="M266">
        <v>1</v>
      </c>
      <c r="N266" t="s">
        <v>73</v>
      </c>
      <c r="O266">
        <v>2016</v>
      </c>
      <c r="P266" t="s">
        <v>132</v>
      </c>
      <c r="Q266">
        <v>39.171032259999997</v>
      </c>
      <c r="R266">
        <v>-84.567162789999998</v>
      </c>
      <c r="S266" t="s">
        <v>42</v>
      </c>
      <c r="T266" t="s">
        <v>40</v>
      </c>
      <c r="U266">
        <v>21</v>
      </c>
      <c r="V266">
        <v>23</v>
      </c>
      <c r="W266" t="s">
        <v>43</v>
      </c>
      <c r="X266" t="s">
        <v>99</v>
      </c>
      <c r="Y266">
        <v>5.8210526319999998</v>
      </c>
      <c r="Z266">
        <v>5.5294117649999999</v>
      </c>
      <c r="AA266" t="s">
        <v>100</v>
      </c>
      <c r="AB266">
        <v>0.13215328200000001</v>
      </c>
      <c r="AC266">
        <v>0.108559945</v>
      </c>
      <c r="AD266">
        <v>10</v>
      </c>
      <c r="AE266">
        <v>11</v>
      </c>
      <c r="AF266" t="s">
        <v>134</v>
      </c>
      <c r="AG266" t="s">
        <v>30</v>
      </c>
      <c r="AH266">
        <v>29.074999999999999</v>
      </c>
      <c r="AI266">
        <v>-4.5999999999999996</v>
      </c>
      <c r="AJ266">
        <v>12.275</v>
      </c>
      <c r="AK266">
        <v>33.674999999999997</v>
      </c>
      <c r="AL266" t="s">
        <v>47</v>
      </c>
    </row>
    <row r="267" spans="1:38">
      <c r="A267">
        <v>1243</v>
      </c>
      <c r="B267" t="s">
        <v>70</v>
      </c>
      <c r="C267" t="s">
        <v>30</v>
      </c>
      <c r="D267" t="s">
        <v>30</v>
      </c>
      <c r="E267" t="s">
        <v>127</v>
      </c>
      <c r="F267" t="s">
        <v>128</v>
      </c>
      <c r="G267" t="s">
        <v>129</v>
      </c>
      <c r="H267" t="s">
        <v>130</v>
      </c>
      <c r="I267" t="s">
        <v>131</v>
      </c>
      <c r="J267">
        <v>3</v>
      </c>
      <c r="K267" t="s">
        <v>36</v>
      </c>
      <c r="L267" t="s">
        <v>37</v>
      </c>
      <c r="M267">
        <v>1</v>
      </c>
      <c r="N267" t="s">
        <v>73</v>
      </c>
      <c r="O267">
        <v>2016</v>
      </c>
      <c r="P267" t="s">
        <v>135</v>
      </c>
      <c r="Q267">
        <v>39.14373338</v>
      </c>
      <c r="R267">
        <v>-84.526852750000003</v>
      </c>
      <c r="S267" t="s">
        <v>42</v>
      </c>
      <c r="T267" t="s">
        <v>40</v>
      </c>
      <c r="U267">
        <v>21</v>
      </c>
      <c r="V267">
        <v>23</v>
      </c>
      <c r="W267" t="s">
        <v>43</v>
      </c>
      <c r="X267" t="s">
        <v>99</v>
      </c>
      <c r="Y267">
        <v>4.2125000000000004</v>
      </c>
      <c r="Z267">
        <v>3.9</v>
      </c>
      <c r="AA267" t="s">
        <v>100</v>
      </c>
      <c r="AB267">
        <v>0.207222248</v>
      </c>
      <c r="AC267">
        <v>0.149740977</v>
      </c>
      <c r="AD267">
        <v>8</v>
      </c>
      <c r="AE267">
        <v>7</v>
      </c>
      <c r="AF267" t="s">
        <v>134</v>
      </c>
      <c r="AG267" t="s">
        <v>30</v>
      </c>
      <c r="AH267">
        <v>29.38</v>
      </c>
      <c r="AI267">
        <v>-4.26</v>
      </c>
      <c r="AJ267">
        <v>12.58</v>
      </c>
      <c r="AK267">
        <v>33.64</v>
      </c>
      <c r="AL267" t="s">
        <v>47</v>
      </c>
    </row>
    <row r="268" spans="1:38">
      <c r="A268">
        <v>1244</v>
      </c>
      <c r="B268" t="s">
        <v>70</v>
      </c>
      <c r="C268" t="s">
        <v>30</v>
      </c>
      <c r="D268" t="s">
        <v>30</v>
      </c>
      <c r="E268" t="s">
        <v>127</v>
      </c>
      <c r="F268" t="s">
        <v>128</v>
      </c>
      <c r="G268" t="s">
        <v>129</v>
      </c>
      <c r="H268" t="s">
        <v>130</v>
      </c>
      <c r="I268" t="s">
        <v>131</v>
      </c>
      <c r="J268">
        <v>3</v>
      </c>
      <c r="K268" t="s">
        <v>36</v>
      </c>
      <c r="L268" t="s">
        <v>37</v>
      </c>
      <c r="M268">
        <v>1</v>
      </c>
      <c r="N268" t="s">
        <v>73</v>
      </c>
      <c r="O268">
        <v>2016</v>
      </c>
      <c r="P268" t="s">
        <v>136</v>
      </c>
      <c r="Q268">
        <v>41.56043167</v>
      </c>
      <c r="R268">
        <v>-81.361661670000004</v>
      </c>
      <c r="S268" t="s">
        <v>42</v>
      </c>
      <c r="T268" t="s">
        <v>40</v>
      </c>
      <c r="U268">
        <v>21</v>
      </c>
      <c r="V268">
        <v>23</v>
      </c>
      <c r="W268" t="s">
        <v>43</v>
      </c>
      <c r="X268" t="s">
        <v>99</v>
      </c>
      <c r="Y268">
        <v>2.1011235959999999</v>
      </c>
      <c r="Z268">
        <v>2.6666666669999999</v>
      </c>
      <c r="AA268" t="s">
        <v>100</v>
      </c>
      <c r="AB268">
        <v>0.135637698</v>
      </c>
      <c r="AC268">
        <v>0.15343905499999999</v>
      </c>
      <c r="AD268">
        <v>10</v>
      </c>
      <c r="AE268">
        <v>8</v>
      </c>
      <c r="AF268" t="s">
        <v>134</v>
      </c>
      <c r="AG268" t="s">
        <v>30</v>
      </c>
      <c r="AH268">
        <v>25.68</v>
      </c>
      <c r="AI268">
        <v>-6.12</v>
      </c>
      <c r="AJ268">
        <v>9.48</v>
      </c>
      <c r="AK268">
        <v>31.8</v>
      </c>
      <c r="AL268" t="s">
        <v>47</v>
      </c>
    </row>
    <row r="269" spans="1:38">
      <c r="A269">
        <v>1245</v>
      </c>
      <c r="B269" t="s">
        <v>70</v>
      </c>
      <c r="C269" t="s">
        <v>30</v>
      </c>
      <c r="D269" t="s">
        <v>30</v>
      </c>
      <c r="E269" t="s">
        <v>127</v>
      </c>
      <c r="F269" t="s">
        <v>128</v>
      </c>
      <c r="G269" t="s">
        <v>129</v>
      </c>
      <c r="H269" t="s">
        <v>130</v>
      </c>
      <c r="I269" t="s">
        <v>131</v>
      </c>
      <c r="J269">
        <v>3</v>
      </c>
      <c r="K269" t="s">
        <v>36</v>
      </c>
      <c r="L269" t="s">
        <v>37</v>
      </c>
      <c r="M269">
        <v>1</v>
      </c>
      <c r="N269" t="s">
        <v>73</v>
      </c>
      <c r="O269">
        <v>2016</v>
      </c>
      <c r="P269" t="s">
        <v>137</v>
      </c>
      <c r="Q269">
        <v>41.510919999999999</v>
      </c>
      <c r="R269">
        <v>-81.609466370000007</v>
      </c>
      <c r="S269" t="s">
        <v>42</v>
      </c>
      <c r="T269" t="s">
        <v>40</v>
      </c>
      <c r="U269">
        <v>21</v>
      </c>
      <c r="V269">
        <v>23</v>
      </c>
      <c r="W269" t="s">
        <v>43</v>
      </c>
      <c r="X269" t="s">
        <v>99</v>
      </c>
      <c r="Y269">
        <v>4.3157894739999998</v>
      </c>
      <c r="Z269">
        <v>4.2873563219999999</v>
      </c>
      <c r="AA269" t="s">
        <v>100</v>
      </c>
      <c r="AB269">
        <v>0.13407487200000001</v>
      </c>
      <c r="AC269">
        <v>0.173727509</v>
      </c>
      <c r="AD269">
        <v>10</v>
      </c>
      <c r="AE269">
        <v>9</v>
      </c>
      <c r="AF269" t="s">
        <v>134</v>
      </c>
      <c r="AG269" t="s">
        <v>30</v>
      </c>
      <c r="AH269">
        <v>26.76</v>
      </c>
      <c r="AI269">
        <v>-5.46</v>
      </c>
      <c r="AJ269">
        <v>10.38</v>
      </c>
      <c r="AK269">
        <v>32.22</v>
      </c>
      <c r="AL269" t="s">
        <v>47</v>
      </c>
    </row>
    <row r="270" spans="1:38">
      <c r="A270">
        <v>1246</v>
      </c>
      <c r="B270" t="s">
        <v>70</v>
      </c>
      <c r="C270" t="s">
        <v>30</v>
      </c>
      <c r="D270" t="s">
        <v>30</v>
      </c>
      <c r="E270" t="s">
        <v>127</v>
      </c>
      <c r="F270" t="s">
        <v>128</v>
      </c>
      <c r="G270" t="s">
        <v>129</v>
      </c>
      <c r="H270" t="s">
        <v>130</v>
      </c>
      <c r="I270" t="s">
        <v>131</v>
      </c>
      <c r="J270">
        <v>3</v>
      </c>
      <c r="K270" t="s">
        <v>36</v>
      </c>
      <c r="L270" t="s">
        <v>37</v>
      </c>
      <c r="M270">
        <v>1</v>
      </c>
      <c r="N270" t="s">
        <v>73</v>
      </c>
      <c r="O270">
        <v>2016</v>
      </c>
      <c r="P270" t="s">
        <v>138</v>
      </c>
      <c r="Q270">
        <v>35.726579129999998</v>
      </c>
      <c r="R270">
        <v>-83.86933689</v>
      </c>
      <c r="S270" t="s">
        <v>42</v>
      </c>
      <c r="T270" t="s">
        <v>40</v>
      </c>
      <c r="U270">
        <v>21</v>
      </c>
      <c r="V270">
        <v>23</v>
      </c>
      <c r="W270" t="s">
        <v>43</v>
      </c>
      <c r="X270" t="s">
        <v>99</v>
      </c>
      <c r="Y270">
        <v>3.9736842110000001</v>
      </c>
      <c r="Z270">
        <v>4.7959183669999996</v>
      </c>
      <c r="AA270" t="s">
        <v>100</v>
      </c>
      <c r="AB270">
        <v>0.12838221999999999</v>
      </c>
      <c r="AC270">
        <v>0.13680799799999999</v>
      </c>
      <c r="AD270">
        <v>8</v>
      </c>
      <c r="AE270">
        <v>10</v>
      </c>
      <c r="AF270" t="s">
        <v>134</v>
      </c>
      <c r="AG270" t="s">
        <v>30</v>
      </c>
      <c r="AH270">
        <v>29.22</v>
      </c>
      <c r="AI270">
        <v>-0.48</v>
      </c>
      <c r="AJ270">
        <v>14.6</v>
      </c>
      <c r="AK270">
        <v>29.7</v>
      </c>
      <c r="AL270" t="s">
        <v>47</v>
      </c>
    </row>
    <row r="271" spans="1:38">
      <c r="A271">
        <v>1247</v>
      </c>
      <c r="B271" t="s">
        <v>70</v>
      </c>
      <c r="C271" t="s">
        <v>30</v>
      </c>
      <c r="D271" t="s">
        <v>30</v>
      </c>
      <c r="E271" t="s">
        <v>127</v>
      </c>
      <c r="F271" t="s">
        <v>128</v>
      </c>
      <c r="G271" t="s">
        <v>129</v>
      </c>
      <c r="H271" t="s">
        <v>130</v>
      </c>
      <c r="I271" t="s">
        <v>131</v>
      </c>
      <c r="J271">
        <v>3</v>
      </c>
      <c r="K271" t="s">
        <v>36</v>
      </c>
      <c r="L271" t="s">
        <v>37</v>
      </c>
      <c r="M271">
        <v>1</v>
      </c>
      <c r="N271" t="s">
        <v>73</v>
      </c>
      <c r="O271">
        <v>2016</v>
      </c>
      <c r="P271" t="s">
        <v>139</v>
      </c>
      <c r="Q271">
        <v>35.905922869999998</v>
      </c>
      <c r="R271">
        <v>-83.952319610000004</v>
      </c>
      <c r="S271" t="s">
        <v>42</v>
      </c>
      <c r="T271" t="s">
        <v>40</v>
      </c>
      <c r="U271">
        <v>21</v>
      </c>
      <c r="V271">
        <v>23</v>
      </c>
      <c r="W271" t="s">
        <v>43</v>
      </c>
      <c r="X271" t="s">
        <v>99</v>
      </c>
      <c r="Y271">
        <v>5.506493506</v>
      </c>
      <c r="Z271">
        <v>6.0625</v>
      </c>
      <c r="AA271" t="s">
        <v>100</v>
      </c>
      <c r="AB271">
        <v>0.12890963999999999</v>
      </c>
      <c r="AC271">
        <v>0.13932903199999999</v>
      </c>
      <c r="AD271">
        <v>8</v>
      </c>
      <c r="AE271">
        <v>8</v>
      </c>
      <c r="AF271" t="s">
        <v>134</v>
      </c>
      <c r="AG271" t="s">
        <v>30</v>
      </c>
      <c r="AH271">
        <v>29.6</v>
      </c>
      <c r="AI271">
        <v>-0.24</v>
      </c>
      <c r="AJ271">
        <v>14.94</v>
      </c>
      <c r="AK271">
        <v>29.84</v>
      </c>
      <c r="AL271" t="s">
        <v>47</v>
      </c>
    </row>
    <row r="272" spans="1:38">
      <c r="A272">
        <v>1254</v>
      </c>
      <c r="B272" t="s">
        <v>70</v>
      </c>
      <c r="C272" t="s">
        <v>30</v>
      </c>
      <c r="D272" t="s">
        <v>30</v>
      </c>
      <c r="E272" t="s">
        <v>127</v>
      </c>
      <c r="F272" t="s">
        <v>128</v>
      </c>
      <c r="G272" t="s">
        <v>129</v>
      </c>
      <c r="H272" t="s">
        <v>130</v>
      </c>
      <c r="I272" t="s">
        <v>131</v>
      </c>
      <c r="J272">
        <v>3</v>
      </c>
      <c r="K272" t="s">
        <v>36</v>
      </c>
      <c r="L272" t="s">
        <v>37</v>
      </c>
      <c r="M272">
        <v>1</v>
      </c>
      <c r="N272" t="s">
        <v>73</v>
      </c>
      <c r="O272">
        <v>2016</v>
      </c>
      <c r="P272" t="s">
        <v>132</v>
      </c>
      <c r="Q272">
        <v>39.170592139999997</v>
      </c>
      <c r="R272">
        <v>-84.566441339999997</v>
      </c>
      <c r="S272" t="s">
        <v>42</v>
      </c>
      <c r="T272" t="s">
        <v>40</v>
      </c>
      <c r="U272">
        <v>21</v>
      </c>
      <c r="V272">
        <v>25</v>
      </c>
      <c r="W272" t="s">
        <v>43</v>
      </c>
      <c r="X272" t="s">
        <v>99</v>
      </c>
      <c r="Y272">
        <v>5.8210526319999998</v>
      </c>
      <c r="Z272">
        <v>5.5974025970000003</v>
      </c>
      <c r="AA272" t="s">
        <v>100</v>
      </c>
      <c r="AB272">
        <v>0.13215328200000001</v>
      </c>
      <c r="AC272">
        <v>0.15161439299999999</v>
      </c>
      <c r="AD272">
        <v>8</v>
      </c>
      <c r="AE272">
        <v>8</v>
      </c>
      <c r="AF272" t="s">
        <v>134</v>
      </c>
      <c r="AG272" t="s">
        <v>30</v>
      </c>
      <c r="AH272">
        <v>29.2</v>
      </c>
      <c r="AI272">
        <v>-4.4800000000000004</v>
      </c>
      <c r="AJ272">
        <v>12.4</v>
      </c>
      <c r="AK272">
        <v>33.68</v>
      </c>
      <c r="AL272" t="s">
        <v>47</v>
      </c>
    </row>
    <row r="273" spans="1:38">
      <c r="A273">
        <v>1255</v>
      </c>
      <c r="B273" t="s">
        <v>70</v>
      </c>
      <c r="C273" t="s">
        <v>30</v>
      </c>
      <c r="D273" t="s">
        <v>30</v>
      </c>
      <c r="E273" t="s">
        <v>127</v>
      </c>
      <c r="F273" t="s">
        <v>128</v>
      </c>
      <c r="G273" t="s">
        <v>129</v>
      </c>
      <c r="H273" t="s">
        <v>130</v>
      </c>
      <c r="I273" t="s">
        <v>131</v>
      </c>
      <c r="J273">
        <v>3</v>
      </c>
      <c r="K273" t="s">
        <v>36</v>
      </c>
      <c r="L273" t="s">
        <v>37</v>
      </c>
      <c r="M273">
        <v>1</v>
      </c>
      <c r="N273" t="s">
        <v>73</v>
      </c>
      <c r="O273">
        <v>2016</v>
      </c>
      <c r="P273" t="s">
        <v>135</v>
      </c>
      <c r="Q273">
        <v>39.13682111</v>
      </c>
      <c r="R273">
        <v>-84.521298999999999</v>
      </c>
      <c r="S273" t="s">
        <v>42</v>
      </c>
      <c r="T273" t="s">
        <v>40</v>
      </c>
      <c r="U273">
        <v>21</v>
      </c>
      <c r="V273">
        <v>25</v>
      </c>
      <c r="W273" t="s">
        <v>43</v>
      </c>
      <c r="X273" t="s">
        <v>99</v>
      </c>
      <c r="Y273">
        <v>4.2125000000000004</v>
      </c>
      <c r="Z273">
        <v>5.0888888889999997</v>
      </c>
      <c r="AA273" t="s">
        <v>100</v>
      </c>
      <c r="AB273">
        <v>0.207222248</v>
      </c>
      <c r="AC273">
        <v>0.186058697</v>
      </c>
      <c r="AD273">
        <v>9</v>
      </c>
      <c r="AE273">
        <v>9</v>
      </c>
      <c r="AF273" t="s">
        <v>134</v>
      </c>
      <c r="AG273" t="s">
        <v>30</v>
      </c>
      <c r="AH273">
        <v>29.24</v>
      </c>
      <c r="AI273">
        <v>-4.3600000000000003</v>
      </c>
      <c r="AJ273">
        <v>12.44</v>
      </c>
      <c r="AK273">
        <v>33.6</v>
      </c>
      <c r="AL273" t="s">
        <v>47</v>
      </c>
    </row>
    <row r="274" spans="1:38">
      <c r="A274">
        <v>1256</v>
      </c>
      <c r="B274" t="s">
        <v>70</v>
      </c>
      <c r="C274" t="s">
        <v>30</v>
      </c>
      <c r="D274" t="s">
        <v>30</v>
      </c>
      <c r="E274" t="s">
        <v>127</v>
      </c>
      <c r="F274" t="s">
        <v>128</v>
      </c>
      <c r="G274" t="s">
        <v>129</v>
      </c>
      <c r="H274" t="s">
        <v>130</v>
      </c>
      <c r="I274" t="s">
        <v>131</v>
      </c>
      <c r="J274">
        <v>3</v>
      </c>
      <c r="K274" t="s">
        <v>36</v>
      </c>
      <c r="L274" t="s">
        <v>37</v>
      </c>
      <c r="M274">
        <v>1</v>
      </c>
      <c r="N274" t="s">
        <v>73</v>
      </c>
      <c r="O274">
        <v>2016</v>
      </c>
      <c r="P274" t="s">
        <v>136</v>
      </c>
      <c r="Q274">
        <v>41.558627729999998</v>
      </c>
      <c r="R274">
        <v>-81.363488270000005</v>
      </c>
      <c r="S274" t="s">
        <v>42</v>
      </c>
      <c r="T274" t="s">
        <v>40</v>
      </c>
      <c r="U274">
        <v>21</v>
      </c>
      <c r="V274">
        <v>25</v>
      </c>
      <c r="W274" t="s">
        <v>43</v>
      </c>
      <c r="X274" t="s">
        <v>99</v>
      </c>
      <c r="Y274">
        <v>2.1011235959999999</v>
      </c>
      <c r="Z274">
        <v>4.5454545450000001</v>
      </c>
      <c r="AA274" t="s">
        <v>100</v>
      </c>
      <c r="AB274">
        <v>0.135637698</v>
      </c>
      <c r="AC274">
        <v>0.13121596999999999</v>
      </c>
      <c r="AD274">
        <v>9</v>
      </c>
      <c r="AE274">
        <v>9</v>
      </c>
      <c r="AF274" t="s">
        <v>134</v>
      </c>
      <c r="AG274" t="s">
        <v>30</v>
      </c>
      <c r="AH274">
        <v>25.7</v>
      </c>
      <c r="AI274">
        <v>-6.1166666669999996</v>
      </c>
      <c r="AJ274">
        <v>9.4833333329999991</v>
      </c>
      <c r="AK274">
        <v>31.81666667</v>
      </c>
      <c r="AL274" t="s">
        <v>47</v>
      </c>
    </row>
    <row r="275" spans="1:38">
      <c r="A275">
        <v>1257</v>
      </c>
      <c r="B275" t="s">
        <v>70</v>
      </c>
      <c r="C275" t="s">
        <v>30</v>
      </c>
      <c r="D275" t="s">
        <v>30</v>
      </c>
      <c r="E275" t="s">
        <v>127</v>
      </c>
      <c r="F275" t="s">
        <v>128</v>
      </c>
      <c r="G275" t="s">
        <v>129</v>
      </c>
      <c r="H275" t="s">
        <v>130</v>
      </c>
      <c r="I275" t="s">
        <v>131</v>
      </c>
      <c r="J275">
        <v>3</v>
      </c>
      <c r="K275" t="s">
        <v>36</v>
      </c>
      <c r="L275" t="s">
        <v>37</v>
      </c>
      <c r="M275">
        <v>1</v>
      </c>
      <c r="N275" t="s">
        <v>73</v>
      </c>
      <c r="O275">
        <v>2016</v>
      </c>
      <c r="P275" t="s">
        <v>137</v>
      </c>
      <c r="Q275">
        <v>41.508968000000003</v>
      </c>
      <c r="R275">
        <v>-81.613669000000002</v>
      </c>
      <c r="S275" t="s">
        <v>42</v>
      </c>
      <c r="T275" t="s">
        <v>40</v>
      </c>
      <c r="U275">
        <v>21</v>
      </c>
      <c r="V275">
        <v>25</v>
      </c>
      <c r="W275" t="s">
        <v>43</v>
      </c>
      <c r="X275" t="s">
        <v>99</v>
      </c>
      <c r="Y275">
        <v>4.3157894739999998</v>
      </c>
      <c r="Z275">
        <v>5.1555555560000004</v>
      </c>
      <c r="AA275" t="s">
        <v>100</v>
      </c>
      <c r="AB275">
        <v>0.13407487200000001</v>
      </c>
      <c r="AC275">
        <v>0.13117267199999999</v>
      </c>
      <c r="AD275">
        <v>9</v>
      </c>
      <c r="AE275">
        <v>9</v>
      </c>
      <c r="AF275" t="s">
        <v>134</v>
      </c>
      <c r="AG275" t="s">
        <v>30</v>
      </c>
      <c r="AH275">
        <v>26.766666669999999</v>
      </c>
      <c r="AI275">
        <v>-5.4666666670000001</v>
      </c>
      <c r="AJ275">
        <v>10.383333329999999</v>
      </c>
      <c r="AK275">
        <v>32.233333330000001</v>
      </c>
      <c r="AL275" t="s">
        <v>47</v>
      </c>
    </row>
    <row r="276" spans="1:38">
      <c r="A276">
        <v>1258</v>
      </c>
      <c r="B276" t="s">
        <v>70</v>
      </c>
      <c r="C276" t="s">
        <v>30</v>
      </c>
      <c r="D276" t="s">
        <v>30</v>
      </c>
      <c r="E276" t="s">
        <v>127</v>
      </c>
      <c r="F276" t="s">
        <v>128</v>
      </c>
      <c r="G276" t="s">
        <v>129</v>
      </c>
      <c r="H276" t="s">
        <v>130</v>
      </c>
      <c r="I276" t="s">
        <v>131</v>
      </c>
      <c r="J276">
        <v>3</v>
      </c>
      <c r="K276" t="s">
        <v>36</v>
      </c>
      <c r="L276" t="s">
        <v>37</v>
      </c>
      <c r="M276">
        <v>1</v>
      </c>
      <c r="N276" t="s">
        <v>73</v>
      </c>
      <c r="O276">
        <v>2016</v>
      </c>
      <c r="P276" t="s">
        <v>138</v>
      </c>
      <c r="Q276">
        <v>35.740902429999998</v>
      </c>
      <c r="R276">
        <v>-83.828677709999994</v>
      </c>
      <c r="S276" t="s">
        <v>42</v>
      </c>
      <c r="T276" t="s">
        <v>40</v>
      </c>
      <c r="U276">
        <v>21</v>
      </c>
      <c r="V276">
        <v>25</v>
      </c>
      <c r="W276" t="s">
        <v>43</v>
      </c>
      <c r="X276" t="s">
        <v>99</v>
      </c>
      <c r="Y276">
        <v>3.9736842110000001</v>
      </c>
      <c r="Z276">
        <v>5.5142857139999997</v>
      </c>
      <c r="AA276" t="s">
        <v>100</v>
      </c>
      <c r="AB276">
        <v>0.12838221999999999</v>
      </c>
      <c r="AC276">
        <v>0.118204051</v>
      </c>
      <c r="AD276">
        <v>7</v>
      </c>
      <c r="AE276">
        <v>7</v>
      </c>
      <c r="AF276" t="s">
        <v>134</v>
      </c>
      <c r="AG276" t="s">
        <v>30</v>
      </c>
      <c r="AH276">
        <v>29.333333329999999</v>
      </c>
      <c r="AI276">
        <v>-0.383333333</v>
      </c>
      <c r="AJ276">
        <v>14.71666667</v>
      </c>
      <c r="AK276">
        <v>29.716666669999999</v>
      </c>
      <c r="AL276" t="s">
        <v>47</v>
      </c>
    </row>
    <row r="277" spans="1:38">
      <c r="A277">
        <v>1259</v>
      </c>
      <c r="B277" t="s">
        <v>70</v>
      </c>
      <c r="C277" t="s">
        <v>30</v>
      </c>
      <c r="D277" t="s">
        <v>30</v>
      </c>
      <c r="E277" t="s">
        <v>127</v>
      </c>
      <c r="F277" t="s">
        <v>128</v>
      </c>
      <c r="G277" t="s">
        <v>129</v>
      </c>
      <c r="H277" t="s">
        <v>130</v>
      </c>
      <c r="I277" t="s">
        <v>131</v>
      </c>
      <c r="J277">
        <v>3</v>
      </c>
      <c r="K277" t="s">
        <v>36</v>
      </c>
      <c r="L277" t="s">
        <v>37</v>
      </c>
      <c r="M277">
        <v>1</v>
      </c>
      <c r="N277" t="s">
        <v>73</v>
      </c>
      <c r="O277">
        <v>2016</v>
      </c>
      <c r="P277" t="s">
        <v>139</v>
      </c>
      <c r="Q277">
        <v>35.898203000000002</v>
      </c>
      <c r="R277">
        <v>-83.956659999999999</v>
      </c>
      <c r="S277" t="s">
        <v>42</v>
      </c>
      <c r="T277" t="s">
        <v>40</v>
      </c>
      <c r="U277">
        <v>21</v>
      </c>
      <c r="V277">
        <v>25</v>
      </c>
      <c r="W277" t="s">
        <v>43</v>
      </c>
      <c r="X277" t="s">
        <v>99</v>
      </c>
      <c r="Y277">
        <v>5.506493506</v>
      </c>
      <c r="Z277">
        <v>6.0285714290000003</v>
      </c>
      <c r="AA277" t="s">
        <v>100</v>
      </c>
      <c r="AB277">
        <v>0.12890963999999999</v>
      </c>
      <c r="AC277">
        <v>0.127032427</v>
      </c>
      <c r="AD277">
        <v>7</v>
      </c>
      <c r="AE277">
        <v>7</v>
      </c>
      <c r="AF277" t="s">
        <v>134</v>
      </c>
      <c r="AG277" t="s">
        <v>30</v>
      </c>
      <c r="AH277">
        <v>29.675000000000001</v>
      </c>
      <c r="AI277">
        <v>-0.17499999999999999</v>
      </c>
      <c r="AJ277">
        <v>15.025</v>
      </c>
      <c r="AK277">
        <v>29.85</v>
      </c>
      <c r="AL277" t="s">
        <v>47</v>
      </c>
    </row>
    <row r="278" spans="1:38">
      <c r="A278">
        <v>1260</v>
      </c>
      <c r="B278" t="s">
        <v>70</v>
      </c>
      <c r="C278" t="s">
        <v>30</v>
      </c>
      <c r="D278" t="s">
        <v>30</v>
      </c>
      <c r="E278" t="s">
        <v>127</v>
      </c>
      <c r="F278" t="s">
        <v>128</v>
      </c>
      <c r="G278" t="s">
        <v>129</v>
      </c>
      <c r="H278" t="s">
        <v>130</v>
      </c>
      <c r="I278" t="s">
        <v>131</v>
      </c>
      <c r="J278">
        <v>3</v>
      </c>
      <c r="K278" t="s">
        <v>36</v>
      </c>
      <c r="L278" t="s">
        <v>37</v>
      </c>
      <c r="M278">
        <v>1</v>
      </c>
      <c r="N278" t="s">
        <v>73</v>
      </c>
      <c r="O278">
        <v>2016</v>
      </c>
      <c r="P278" t="s">
        <v>132</v>
      </c>
      <c r="Q278">
        <v>39.170329070000001</v>
      </c>
      <c r="R278">
        <v>-84.566010109999993</v>
      </c>
      <c r="S278" t="s">
        <v>42</v>
      </c>
      <c r="T278" t="s">
        <v>40</v>
      </c>
      <c r="U278">
        <v>21</v>
      </c>
      <c r="V278">
        <v>27</v>
      </c>
      <c r="W278" t="s">
        <v>43</v>
      </c>
      <c r="X278" t="s">
        <v>99</v>
      </c>
      <c r="Y278">
        <v>5.8210526319999998</v>
      </c>
      <c r="Z278">
        <v>5.9759036139999999</v>
      </c>
      <c r="AA278" t="s">
        <v>100</v>
      </c>
      <c r="AB278">
        <v>0.13215328200000001</v>
      </c>
      <c r="AC278">
        <v>0.14941939100000001</v>
      </c>
      <c r="AD278">
        <v>9</v>
      </c>
      <c r="AE278">
        <v>9</v>
      </c>
      <c r="AF278" t="s">
        <v>134</v>
      </c>
      <c r="AG278" t="s">
        <v>30</v>
      </c>
      <c r="AH278">
        <v>29.225000000000001</v>
      </c>
      <c r="AI278">
        <v>-4.45</v>
      </c>
      <c r="AJ278">
        <v>12.425000000000001</v>
      </c>
      <c r="AK278">
        <v>33.674999999999997</v>
      </c>
      <c r="AL278" t="s">
        <v>47</v>
      </c>
    </row>
    <row r="279" spans="1:38">
      <c r="A279">
        <v>1261</v>
      </c>
      <c r="B279" t="s">
        <v>70</v>
      </c>
      <c r="C279" t="s">
        <v>30</v>
      </c>
      <c r="D279" t="s">
        <v>30</v>
      </c>
      <c r="E279" t="s">
        <v>127</v>
      </c>
      <c r="F279" t="s">
        <v>128</v>
      </c>
      <c r="G279" t="s">
        <v>129</v>
      </c>
      <c r="H279" t="s">
        <v>130</v>
      </c>
      <c r="I279" t="s">
        <v>131</v>
      </c>
      <c r="J279">
        <v>3</v>
      </c>
      <c r="K279" t="s">
        <v>36</v>
      </c>
      <c r="L279" t="s">
        <v>37</v>
      </c>
      <c r="M279">
        <v>1</v>
      </c>
      <c r="N279" t="s">
        <v>73</v>
      </c>
      <c r="O279">
        <v>2016</v>
      </c>
      <c r="P279" t="s">
        <v>135</v>
      </c>
      <c r="Q279">
        <v>39.134565629999997</v>
      </c>
      <c r="R279">
        <v>-84.517371749999995</v>
      </c>
      <c r="S279" t="s">
        <v>42</v>
      </c>
      <c r="T279" t="s">
        <v>40</v>
      </c>
      <c r="U279">
        <v>21</v>
      </c>
      <c r="V279">
        <v>27</v>
      </c>
      <c r="W279" t="s">
        <v>43</v>
      </c>
      <c r="X279" t="s">
        <v>99</v>
      </c>
      <c r="Y279">
        <v>4.2125000000000004</v>
      </c>
      <c r="Z279">
        <v>5.2374999999999998</v>
      </c>
      <c r="AA279" t="s">
        <v>100</v>
      </c>
      <c r="AB279">
        <v>0.207222248</v>
      </c>
      <c r="AC279">
        <v>0.17177751799999999</v>
      </c>
      <c r="AD279">
        <v>8</v>
      </c>
      <c r="AE279">
        <v>8</v>
      </c>
      <c r="AF279" t="s">
        <v>134</v>
      </c>
      <c r="AG279" t="s">
        <v>30</v>
      </c>
      <c r="AH279">
        <v>29.15</v>
      </c>
      <c r="AI279">
        <v>-4.45</v>
      </c>
      <c r="AJ279">
        <v>12.35</v>
      </c>
      <c r="AK279">
        <v>33.6</v>
      </c>
      <c r="AL279" t="s">
        <v>47</v>
      </c>
    </row>
    <row r="280" spans="1:38">
      <c r="A280">
        <v>1262</v>
      </c>
      <c r="B280" t="s">
        <v>70</v>
      </c>
      <c r="C280" t="s">
        <v>30</v>
      </c>
      <c r="D280" t="s">
        <v>30</v>
      </c>
      <c r="E280" t="s">
        <v>127</v>
      </c>
      <c r="F280" t="s">
        <v>128</v>
      </c>
      <c r="G280" t="s">
        <v>129</v>
      </c>
      <c r="H280" t="s">
        <v>130</v>
      </c>
      <c r="I280" t="s">
        <v>131</v>
      </c>
      <c r="J280">
        <v>3</v>
      </c>
      <c r="K280" t="s">
        <v>36</v>
      </c>
      <c r="L280" t="s">
        <v>37</v>
      </c>
      <c r="M280">
        <v>1</v>
      </c>
      <c r="N280" t="s">
        <v>73</v>
      </c>
      <c r="O280">
        <v>2016</v>
      </c>
      <c r="P280" t="s">
        <v>136</v>
      </c>
      <c r="Q280">
        <v>41.5425726</v>
      </c>
      <c r="R280">
        <v>-81.379745</v>
      </c>
      <c r="S280" t="s">
        <v>42</v>
      </c>
      <c r="T280" t="s">
        <v>40</v>
      </c>
      <c r="U280">
        <v>21</v>
      </c>
      <c r="V280">
        <v>27</v>
      </c>
      <c r="W280" t="s">
        <v>43</v>
      </c>
      <c r="X280" t="s">
        <v>99</v>
      </c>
      <c r="Y280">
        <v>2.1011235959999999</v>
      </c>
      <c r="Z280">
        <v>4.78</v>
      </c>
      <c r="AA280" t="s">
        <v>100</v>
      </c>
      <c r="AB280">
        <v>0.135637698</v>
      </c>
      <c r="AC280">
        <v>0.118560388</v>
      </c>
      <c r="AD280">
        <v>10</v>
      </c>
      <c r="AE280">
        <v>10</v>
      </c>
      <c r="AF280" t="s">
        <v>134</v>
      </c>
      <c r="AG280" t="s">
        <v>30</v>
      </c>
      <c r="AH280">
        <v>25.8</v>
      </c>
      <c r="AI280">
        <v>-6.0333333329999999</v>
      </c>
      <c r="AJ280">
        <v>9.5666666669999998</v>
      </c>
      <c r="AK280">
        <v>31.833333329999999</v>
      </c>
      <c r="AL280" t="s">
        <v>47</v>
      </c>
    </row>
    <row r="281" spans="1:38">
      <c r="A281">
        <v>1263</v>
      </c>
      <c r="B281" t="s">
        <v>70</v>
      </c>
      <c r="C281" t="s">
        <v>30</v>
      </c>
      <c r="D281" t="s">
        <v>30</v>
      </c>
      <c r="E281" t="s">
        <v>127</v>
      </c>
      <c r="F281" t="s">
        <v>128</v>
      </c>
      <c r="G281" t="s">
        <v>129</v>
      </c>
      <c r="H281" t="s">
        <v>130</v>
      </c>
      <c r="I281" t="s">
        <v>131</v>
      </c>
      <c r="J281">
        <v>3</v>
      </c>
      <c r="K281" t="s">
        <v>36</v>
      </c>
      <c r="L281" t="s">
        <v>37</v>
      </c>
      <c r="M281">
        <v>1</v>
      </c>
      <c r="N281" t="s">
        <v>73</v>
      </c>
      <c r="O281">
        <v>2016</v>
      </c>
      <c r="P281" t="s">
        <v>137</v>
      </c>
      <c r="Q281">
        <v>41.511285999999998</v>
      </c>
      <c r="R281">
        <v>-81.608678380000001</v>
      </c>
      <c r="S281" t="s">
        <v>42</v>
      </c>
      <c r="T281" t="s">
        <v>40</v>
      </c>
      <c r="U281">
        <v>21</v>
      </c>
      <c r="V281">
        <v>27</v>
      </c>
      <c r="W281" t="s">
        <v>43</v>
      </c>
      <c r="X281" t="s">
        <v>99</v>
      </c>
      <c r="Y281">
        <v>4.3157894739999998</v>
      </c>
      <c r="Z281">
        <v>5.3875000000000002</v>
      </c>
      <c r="AA281" t="s">
        <v>100</v>
      </c>
      <c r="AB281">
        <v>0.13407487200000001</v>
      </c>
      <c r="AC281">
        <v>0.13721201099999999</v>
      </c>
      <c r="AD281">
        <v>8</v>
      </c>
      <c r="AE281">
        <v>8</v>
      </c>
      <c r="AF281" t="s">
        <v>134</v>
      </c>
      <c r="AG281" t="s">
        <v>30</v>
      </c>
      <c r="AH281">
        <v>26.75</v>
      </c>
      <c r="AI281">
        <v>-5.4749999999999996</v>
      </c>
      <c r="AJ281">
        <v>10.375</v>
      </c>
      <c r="AK281">
        <v>32.225000000000001</v>
      </c>
      <c r="AL281" t="s">
        <v>47</v>
      </c>
    </row>
    <row r="282" spans="1:38">
      <c r="A282">
        <v>1264</v>
      </c>
      <c r="B282" t="s">
        <v>70</v>
      </c>
      <c r="C282" t="s">
        <v>30</v>
      </c>
      <c r="D282" t="s">
        <v>30</v>
      </c>
      <c r="E282" t="s">
        <v>127</v>
      </c>
      <c r="F282" t="s">
        <v>128</v>
      </c>
      <c r="G282" t="s">
        <v>129</v>
      </c>
      <c r="H282" t="s">
        <v>130</v>
      </c>
      <c r="I282" t="s">
        <v>131</v>
      </c>
      <c r="J282">
        <v>3</v>
      </c>
      <c r="K282" t="s">
        <v>36</v>
      </c>
      <c r="L282" t="s">
        <v>37</v>
      </c>
      <c r="M282">
        <v>1</v>
      </c>
      <c r="N282" t="s">
        <v>73</v>
      </c>
      <c r="O282">
        <v>2016</v>
      </c>
      <c r="P282" t="s">
        <v>138</v>
      </c>
      <c r="Q282">
        <v>35.744233850000001</v>
      </c>
      <c r="R282">
        <v>-83.823656630000002</v>
      </c>
      <c r="S282" t="s">
        <v>42</v>
      </c>
      <c r="T282" t="s">
        <v>40</v>
      </c>
      <c r="U282">
        <v>21</v>
      </c>
      <c r="V282">
        <v>27</v>
      </c>
      <c r="W282" t="s">
        <v>43</v>
      </c>
      <c r="X282" t="s">
        <v>99</v>
      </c>
      <c r="Y282">
        <v>3.9736842110000001</v>
      </c>
      <c r="Z282">
        <v>6.9438202249999996</v>
      </c>
      <c r="AA282" t="s">
        <v>100</v>
      </c>
      <c r="AB282">
        <v>0.12838221999999999</v>
      </c>
      <c r="AC282">
        <v>0.13017583599999999</v>
      </c>
      <c r="AD282">
        <v>9</v>
      </c>
      <c r="AE282">
        <v>9</v>
      </c>
      <c r="AF282" t="s">
        <v>134</v>
      </c>
      <c r="AG282" t="s">
        <v>30</v>
      </c>
      <c r="AH282">
        <v>29.274999999999999</v>
      </c>
      <c r="AI282">
        <v>-0.42499999999999999</v>
      </c>
      <c r="AJ282">
        <v>14.675000000000001</v>
      </c>
      <c r="AK282">
        <v>29.7</v>
      </c>
      <c r="AL282" t="s">
        <v>47</v>
      </c>
    </row>
    <row r="283" spans="1:38">
      <c r="A283">
        <v>1265</v>
      </c>
      <c r="B283" t="s">
        <v>70</v>
      </c>
      <c r="C283" t="s">
        <v>30</v>
      </c>
      <c r="D283" t="s">
        <v>30</v>
      </c>
      <c r="E283" t="s">
        <v>127</v>
      </c>
      <c r="F283" t="s">
        <v>128</v>
      </c>
      <c r="G283" t="s">
        <v>129</v>
      </c>
      <c r="H283" t="s">
        <v>130</v>
      </c>
      <c r="I283" t="s">
        <v>131</v>
      </c>
      <c r="J283">
        <v>3</v>
      </c>
      <c r="K283" t="s">
        <v>36</v>
      </c>
      <c r="L283" t="s">
        <v>37</v>
      </c>
      <c r="M283">
        <v>1</v>
      </c>
      <c r="N283" t="s">
        <v>73</v>
      </c>
      <c r="O283">
        <v>2016</v>
      </c>
      <c r="P283" t="s">
        <v>139</v>
      </c>
      <c r="Q283">
        <v>35.906694860000002</v>
      </c>
      <c r="R283">
        <v>-83.951885570000002</v>
      </c>
      <c r="S283" t="s">
        <v>42</v>
      </c>
      <c r="T283" t="s">
        <v>40</v>
      </c>
      <c r="U283">
        <v>21</v>
      </c>
      <c r="V283">
        <v>27</v>
      </c>
      <c r="W283" t="s">
        <v>43</v>
      </c>
      <c r="X283" t="s">
        <v>99</v>
      </c>
      <c r="Y283">
        <v>5.506493506</v>
      </c>
      <c r="Z283">
        <v>8.6714285709999999</v>
      </c>
      <c r="AA283" t="s">
        <v>100</v>
      </c>
      <c r="AB283">
        <v>0.12890963999999999</v>
      </c>
      <c r="AC283">
        <v>0.19381901100000001</v>
      </c>
      <c r="AD283">
        <v>7</v>
      </c>
      <c r="AE283">
        <v>7</v>
      </c>
      <c r="AF283" t="s">
        <v>134</v>
      </c>
      <c r="AG283" t="s">
        <v>30</v>
      </c>
      <c r="AH283">
        <v>29.574999999999999</v>
      </c>
      <c r="AI283">
        <v>-0.25</v>
      </c>
      <c r="AJ283">
        <v>14.925000000000001</v>
      </c>
      <c r="AK283">
        <v>29.824999999999999</v>
      </c>
      <c r="AL283" t="s">
        <v>47</v>
      </c>
    </row>
    <row r="284" spans="1:38">
      <c r="A284">
        <v>1266</v>
      </c>
      <c r="B284" t="s">
        <v>70</v>
      </c>
      <c r="C284" t="s">
        <v>30</v>
      </c>
      <c r="D284" t="s">
        <v>30</v>
      </c>
      <c r="E284" t="s">
        <v>127</v>
      </c>
      <c r="F284" t="s">
        <v>128</v>
      </c>
      <c r="G284" t="s">
        <v>129</v>
      </c>
      <c r="H284" t="s">
        <v>130</v>
      </c>
      <c r="I284" t="s">
        <v>131</v>
      </c>
      <c r="J284">
        <v>3</v>
      </c>
      <c r="K284" t="s">
        <v>36</v>
      </c>
      <c r="L284" t="s">
        <v>37</v>
      </c>
      <c r="M284">
        <v>1</v>
      </c>
      <c r="N284" t="s">
        <v>73</v>
      </c>
      <c r="O284">
        <v>2016</v>
      </c>
      <c r="P284" t="s">
        <v>132</v>
      </c>
      <c r="Q284">
        <v>39.170679249999999</v>
      </c>
      <c r="R284">
        <v>-84.566584129999995</v>
      </c>
      <c r="S284" t="s">
        <v>42</v>
      </c>
      <c r="T284" t="s">
        <v>40</v>
      </c>
      <c r="U284">
        <v>21</v>
      </c>
      <c r="V284">
        <v>29</v>
      </c>
      <c r="W284" t="s">
        <v>43</v>
      </c>
      <c r="X284" t="s">
        <v>99</v>
      </c>
      <c r="Y284">
        <v>5.8210526319999998</v>
      </c>
      <c r="Z284">
        <v>5.6124999999999998</v>
      </c>
      <c r="AA284" t="s">
        <v>100</v>
      </c>
      <c r="AB284">
        <v>0.13215328200000001</v>
      </c>
      <c r="AC284">
        <v>0.14286152199999999</v>
      </c>
      <c r="AD284">
        <v>8</v>
      </c>
      <c r="AE284">
        <v>8</v>
      </c>
      <c r="AF284" t="s">
        <v>134</v>
      </c>
      <c r="AG284" t="s">
        <v>30</v>
      </c>
      <c r="AH284">
        <v>29.2</v>
      </c>
      <c r="AI284">
        <v>-4.4800000000000004</v>
      </c>
      <c r="AJ284">
        <v>12.4</v>
      </c>
      <c r="AK284">
        <v>33.68</v>
      </c>
      <c r="AL284" t="s">
        <v>47</v>
      </c>
    </row>
    <row r="285" spans="1:38">
      <c r="A285">
        <v>1267</v>
      </c>
      <c r="B285" t="s">
        <v>70</v>
      </c>
      <c r="C285" t="s">
        <v>30</v>
      </c>
      <c r="D285" t="s">
        <v>30</v>
      </c>
      <c r="E285" t="s">
        <v>127</v>
      </c>
      <c r="F285" t="s">
        <v>128</v>
      </c>
      <c r="G285" t="s">
        <v>129</v>
      </c>
      <c r="H285" t="s">
        <v>130</v>
      </c>
      <c r="I285" t="s">
        <v>131</v>
      </c>
      <c r="J285">
        <v>3</v>
      </c>
      <c r="K285" t="s">
        <v>36</v>
      </c>
      <c r="L285" t="s">
        <v>37</v>
      </c>
      <c r="M285">
        <v>1</v>
      </c>
      <c r="N285" t="s">
        <v>73</v>
      </c>
      <c r="O285">
        <v>2016</v>
      </c>
      <c r="P285" t="s">
        <v>135</v>
      </c>
      <c r="Q285">
        <v>39.14438792</v>
      </c>
      <c r="R285">
        <v>-84.534123949999994</v>
      </c>
      <c r="S285" t="s">
        <v>42</v>
      </c>
      <c r="T285" t="s">
        <v>40</v>
      </c>
      <c r="U285">
        <v>21</v>
      </c>
      <c r="V285">
        <v>29</v>
      </c>
      <c r="W285" t="s">
        <v>43</v>
      </c>
      <c r="X285" t="s">
        <v>99</v>
      </c>
      <c r="Y285">
        <v>4.2125000000000004</v>
      </c>
      <c r="Z285">
        <v>4.8648648650000004</v>
      </c>
      <c r="AA285" t="s">
        <v>100</v>
      </c>
      <c r="AB285">
        <v>0.207222248</v>
      </c>
      <c r="AC285">
        <v>0.16020664700000001</v>
      </c>
      <c r="AD285">
        <v>8</v>
      </c>
      <c r="AE285">
        <v>8</v>
      </c>
      <c r="AF285" t="s">
        <v>134</v>
      </c>
      <c r="AG285" t="s">
        <v>30</v>
      </c>
      <c r="AH285">
        <v>29.524999999999999</v>
      </c>
      <c r="AI285">
        <v>-4.1500000000000004</v>
      </c>
      <c r="AJ285">
        <v>12.725</v>
      </c>
      <c r="AK285">
        <v>33.674999999999997</v>
      </c>
      <c r="AL285" t="s">
        <v>47</v>
      </c>
    </row>
    <row r="286" spans="1:38">
      <c r="A286">
        <v>1268</v>
      </c>
      <c r="B286" t="s">
        <v>70</v>
      </c>
      <c r="C286" t="s">
        <v>30</v>
      </c>
      <c r="D286" t="s">
        <v>30</v>
      </c>
      <c r="E286" t="s">
        <v>127</v>
      </c>
      <c r="F286" t="s">
        <v>128</v>
      </c>
      <c r="G286" t="s">
        <v>129</v>
      </c>
      <c r="H286" t="s">
        <v>130</v>
      </c>
      <c r="I286" t="s">
        <v>131</v>
      </c>
      <c r="J286">
        <v>3</v>
      </c>
      <c r="K286" t="s">
        <v>36</v>
      </c>
      <c r="L286" t="s">
        <v>37</v>
      </c>
      <c r="M286">
        <v>1</v>
      </c>
      <c r="N286" t="s">
        <v>73</v>
      </c>
      <c r="O286">
        <v>2016</v>
      </c>
      <c r="P286" t="s">
        <v>136</v>
      </c>
      <c r="Q286">
        <v>41.546251900000001</v>
      </c>
      <c r="R286">
        <v>-81.376019499999998</v>
      </c>
      <c r="S286" t="s">
        <v>42</v>
      </c>
      <c r="T286" t="s">
        <v>40</v>
      </c>
      <c r="U286">
        <v>21</v>
      </c>
      <c r="V286">
        <v>29</v>
      </c>
      <c r="W286" t="s">
        <v>43</v>
      </c>
      <c r="X286" t="s">
        <v>99</v>
      </c>
      <c r="Y286">
        <v>2.1011235959999999</v>
      </c>
      <c r="Z286">
        <v>5.0222222219999999</v>
      </c>
      <c r="AA286" t="s">
        <v>100</v>
      </c>
      <c r="AB286">
        <v>0.135637698</v>
      </c>
      <c r="AC286">
        <v>0.128350505</v>
      </c>
      <c r="AD286">
        <v>10</v>
      </c>
      <c r="AE286">
        <v>10</v>
      </c>
      <c r="AF286" t="s">
        <v>134</v>
      </c>
      <c r="AG286" t="s">
        <v>30</v>
      </c>
      <c r="AH286">
        <v>25.78</v>
      </c>
      <c r="AI286">
        <v>-6.04</v>
      </c>
      <c r="AJ286">
        <v>9.56</v>
      </c>
      <c r="AK286">
        <v>31.82</v>
      </c>
      <c r="AL286" t="s">
        <v>47</v>
      </c>
    </row>
    <row r="287" spans="1:38">
      <c r="A287">
        <v>1269</v>
      </c>
      <c r="B287" t="s">
        <v>70</v>
      </c>
      <c r="C287" t="s">
        <v>30</v>
      </c>
      <c r="D287" t="s">
        <v>30</v>
      </c>
      <c r="E287" t="s">
        <v>127</v>
      </c>
      <c r="F287" t="s">
        <v>128</v>
      </c>
      <c r="G287" t="s">
        <v>129</v>
      </c>
      <c r="H287" t="s">
        <v>130</v>
      </c>
      <c r="I287" t="s">
        <v>131</v>
      </c>
      <c r="J287">
        <v>3</v>
      </c>
      <c r="K287" t="s">
        <v>36</v>
      </c>
      <c r="L287" t="s">
        <v>37</v>
      </c>
      <c r="M287">
        <v>1</v>
      </c>
      <c r="N287" t="s">
        <v>73</v>
      </c>
      <c r="O287">
        <v>2016</v>
      </c>
      <c r="P287" t="s">
        <v>137</v>
      </c>
      <c r="Q287">
        <v>41.510460049999999</v>
      </c>
      <c r="R287">
        <v>-81.610456639999995</v>
      </c>
      <c r="S287" t="s">
        <v>42</v>
      </c>
      <c r="T287" t="s">
        <v>40</v>
      </c>
      <c r="U287">
        <v>21</v>
      </c>
      <c r="V287">
        <v>29</v>
      </c>
      <c r="W287" t="s">
        <v>43</v>
      </c>
      <c r="X287" t="s">
        <v>99</v>
      </c>
      <c r="Y287">
        <v>4.3157894739999998</v>
      </c>
      <c r="Z287">
        <v>6.9425287359999999</v>
      </c>
      <c r="AA287" t="s">
        <v>100</v>
      </c>
      <c r="AB287">
        <v>0.13407487200000001</v>
      </c>
      <c r="AC287">
        <v>0.190916641</v>
      </c>
      <c r="AD287">
        <v>9</v>
      </c>
      <c r="AE287">
        <v>9</v>
      </c>
      <c r="AF287" t="s">
        <v>134</v>
      </c>
      <c r="AG287" t="s">
        <v>30</v>
      </c>
      <c r="AH287">
        <v>26.76</v>
      </c>
      <c r="AI287">
        <v>-5.46</v>
      </c>
      <c r="AJ287">
        <v>10.38</v>
      </c>
      <c r="AK287">
        <v>32.22</v>
      </c>
      <c r="AL287" t="s">
        <v>47</v>
      </c>
    </row>
    <row r="288" spans="1:38">
      <c r="A288">
        <v>1270</v>
      </c>
      <c r="B288" t="s">
        <v>70</v>
      </c>
      <c r="C288" t="s">
        <v>30</v>
      </c>
      <c r="D288" t="s">
        <v>30</v>
      </c>
      <c r="E288" t="s">
        <v>127</v>
      </c>
      <c r="F288" t="s">
        <v>128</v>
      </c>
      <c r="G288" t="s">
        <v>129</v>
      </c>
      <c r="H288" t="s">
        <v>130</v>
      </c>
      <c r="I288" t="s">
        <v>131</v>
      </c>
      <c r="J288">
        <v>3</v>
      </c>
      <c r="K288" t="s">
        <v>36</v>
      </c>
      <c r="L288" t="s">
        <v>37</v>
      </c>
      <c r="M288">
        <v>1</v>
      </c>
      <c r="N288" t="s">
        <v>73</v>
      </c>
      <c r="O288">
        <v>2016</v>
      </c>
      <c r="P288" t="s">
        <v>138</v>
      </c>
      <c r="Q288">
        <v>35.747639710000001</v>
      </c>
      <c r="R288">
        <v>-83.795797320000005</v>
      </c>
      <c r="S288" t="s">
        <v>42</v>
      </c>
      <c r="T288" t="s">
        <v>40</v>
      </c>
      <c r="U288">
        <v>21</v>
      </c>
      <c r="V288">
        <v>29</v>
      </c>
      <c r="W288" t="s">
        <v>43</v>
      </c>
      <c r="X288" t="s">
        <v>99</v>
      </c>
      <c r="Y288">
        <v>3.9736842110000001</v>
      </c>
      <c r="Z288">
        <v>7.5121951219999996</v>
      </c>
      <c r="AA288" t="s">
        <v>100</v>
      </c>
      <c r="AB288">
        <v>0.12838221999999999</v>
      </c>
      <c r="AC288">
        <v>0.120527675</v>
      </c>
      <c r="AD288">
        <v>9</v>
      </c>
      <c r="AE288">
        <v>9</v>
      </c>
      <c r="AF288" t="s">
        <v>134</v>
      </c>
      <c r="AG288" t="s">
        <v>30</v>
      </c>
      <c r="AH288">
        <v>28.225000000000001</v>
      </c>
      <c r="AI288">
        <v>-1.2749999999999999</v>
      </c>
      <c r="AJ288">
        <v>13.675000000000001</v>
      </c>
      <c r="AK288">
        <v>29.5</v>
      </c>
      <c r="AL288" t="s">
        <v>47</v>
      </c>
    </row>
    <row r="289" spans="1:38">
      <c r="A289">
        <v>1271</v>
      </c>
      <c r="B289" t="s">
        <v>70</v>
      </c>
      <c r="C289" t="s">
        <v>30</v>
      </c>
      <c r="D289" t="s">
        <v>30</v>
      </c>
      <c r="E289" t="s">
        <v>127</v>
      </c>
      <c r="F289" t="s">
        <v>128</v>
      </c>
      <c r="G289" t="s">
        <v>129</v>
      </c>
      <c r="H289" t="s">
        <v>130</v>
      </c>
      <c r="I289" t="s">
        <v>131</v>
      </c>
      <c r="J289">
        <v>3</v>
      </c>
      <c r="K289" t="s">
        <v>36</v>
      </c>
      <c r="L289" t="s">
        <v>37</v>
      </c>
      <c r="M289">
        <v>1</v>
      </c>
      <c r="N289" t="s">
        <v>73</v>
      </c>
      <c r="O289">
        <v>2016</v>
      </c>
      <c r="P289" t="s">
        <v>139</v>
      </c>
      <c r="Q289">
        <v>35.898203000000002</v>
      </c>
      <c r="R289">
        <v>-83.956659999999999</v>
      </c>
      <c r="S289" t="s">
        <v>42</v>
      </c>
      <c r="T289" t="s">
        <v>40</v>
      </c>
      <c r="U289">
        <v>21</v>
      </c>
      <c r="V289">
        <v>29</v>
      </c>
      <c r="W289" t="s">
        <v>43</v>
      </c>
      <c r="X289" t="s">
        <v>99</v>
      </c>
      <c r="Y289">
        <v>5.506493506</v>
      </c>
      <c r="Z289">
        <v>10.13043478</v>
      </c>
      <c r="AA289" t="s">
        <v>100</v>
      </c>
      <c r="AB289">
        <v>0.12890963999999999</v>
      </c>
      <c r="AC289">
        <v>0.17014241499999999</v>
      </c>
      <c r="AD289">
        <v>7</v>
      </c>
      <c r="AE289">
        <v>7</v>
      </c>
      <c r="AF289" t="s">
        <v>134</v>
      </c>
      <c r="AG289" t="s">
        <v>30</v>
      </c>
      <c r="AH289">
        <v>29.675000000000001</v>
      </c>
      <c r="AI289">
        <v>-0.17499999999999999</v>
      </c>
      <c r="AJ289">
        <v>15.025</v>
      </c>
      <c r="AK289">
        <v>29.85</v>
      </c>
      <c r="AL289" t="s">
        <v>47</v>
      </c>
    </row>
    <row r="290" spans="1:38">
      <c r="A290">
        <v>1266</v>
      </c>
      <c r="B290" t="s">
        <v>70</v>
      </c>
      <c r="C290" t="s">
        <v>30</v>
      </c>
      <c r="D290" t="s">
        <v>30</v>
      </c>
      <c r="E290" t="s">
        <v>127</v>
      </c>
      <c r="F290" t="e" cm="1">
        <f t="array" ref="F290">10.1098/rspb.2018.0036</f>
        <v>#NAME?</v>
      </c>
      <c r="G290" t="s">
        <v>129</v>
      </c>
      <c r="H290" t="s">
        <v>130</v>
      </c>
      <c r="I290" t="s">
        <v>131</v>
      </c>
      <c r="J290">
        <v>3</v>
      </c>
      <c r="K290" t="s">
        <v>36</v>
      </c>
      <c r="L290" t="s">
        <v>37</v>
      </c>
      <c r="M290">
        <v>1</v>
      </c>
      <c r="N290" t="s">
        <v>73</v>
      </c>
      <c r="O290">
        <v>2016</v>
      </c>
      <c r="P290" t="s">
        <v>132</v>
      </c>
      <c r="Q290">
        <v>39.170679249999999</v>
      </c>
      <c r="R290">
        <v>-84.566584129999995</v>
      </c>
      <c r="S290" t="s">
        <v>42</v>
      </c>
      <c r="T290" t="s">
        <v>40</v>
      </c>
      <c r="U290">
        <v>23</v>
      </c>
      <c r="V290">
        <v>25</v>
      </c>
      <c r="W290" t="s">
        <v>43</v>
      </c>
      <c r="X290" t="s">
        <v>99</v>
      </c>
      <c r="Y290">
        <v>5.5294117649999999</v>
      </c>
      <c r="Z290">
        <v>5.5974025970000003</v>
      </c>
      <c r="AA290" t="s">
        <v>100</v>
      </c>
      <c r="AB290">
        <v>0.108559945</v>
      </c>
      <c r="AC290">
        <v>0.15161439299999999</v>
      </c>
      <c r="AD290">
        <v>8</v>
      </c>
      <c r="AE290">
        <v>8</v>
      </c>
      <c r="AF290" t="s">
        <v>134</v>
      </c>
      <c r="AG290" t="s">
        <v>30</v>
      </c>
      <c r="AH290">
        <v>29.2</v>
      </c>
      <c r="AI290">
        <v>-4.4800000000000004</v>
      </c>
      <c r="AJ290">
        <v>12.4</v>
      </c>
      <c r="AK290">
        <v>33.68</v>
      </c>
      <c r="AL290" t="s">
        <v>47</v>
      </c>
    </row>
    <row r="291" spans="1:38">
      <c r="A291">
        <v>1267</v>
      </c>
      <c r="B291" t="s">
        <v>70</v>
      </c>
      <c r="C291" t="s">
        <v>30</v>
      </c>
      <c r="D291" t="s">
        <v>30</v>
      </c>
      <c r="E291" t="s">
        <v>127</v>
      </c>
      <c r="F291" t="s">
        <v>128</v>
      </c>
      <c r="G291" t="s">
        <v>129</v>
      </c>
      <c r="H291" t="s">
        <v>130</v>
      </c>
      <c r="I291" t="s">
        <v>131</v>
      </c>
      <c r="J291">
        <v>3</v>
      </c>
      <c r="K291" t="s">
        <v>36</v>
      </c>
      <c r="L291" t="s">
        <v>37</v>
      </c>
      <c r="M291">
        <v>1</v>
      </c>
      <c r="N291" t="s">
        <v>73</v>
      </c>
      <c r="O291">
        <v>2016</v>
      </c>
      <c r="P291" t="s">
        <v>135</v>
      </c>
      <c r="Q291">
        <v>39.14438792</v>
      </c>
      <c r="R291">
        <v>-84.534123949999994</v>
      </c>
      <c r="S291" t="s">
        <v>42</v>
      </c>
      <c r="T291" t="s">
        <v>40</v>
      </c>
      <c r="U291">
        <v>23</v>
      </c>
      <c r="V291">
        <v>25</v>
      </c>
      <c r="W291" t="s">
        <v>43</v>
      </c>
      <c r="X291" t="s">
        <v>99</v>
      </c>
      <c r="Y291">
        <v>3.9</v>
      </c>
      <c r="Z291">
        <v>5.0888888889999997</v>
      </c>
      <c r="AA291" t="s">
        <v>100</v>
      </c>
      <c r="AB291">
        <v>0.149740977</v>
      </c>
      <c r="AC291">
        <v>0.186058697</v>
      </c>
      <c r="AD291">
        <v>9</v>
      </c>
      <c r="AE291">
        <v>9</v>
      </c>
      <c r="AF291" t="s">
        <v>134</v>
      </c>
      <c r="AG291" t="s">
        <v>30</v>
      </c>
      <c r="AH291">
        <v>29.524999999999999</v>
      </c>
      <c r="AI291">
        <v>-4.1500000000000004</v>
      </c>
      <c r="AJ291">
        <v>12.725</v>
      </c>
      <c r="AK291">
        <v>33.674999999999997</v>
      </c>
      <c r="AL291" t="s">
        <v>47</v>
      </c>
    </row>
    <row r="292" spans="1:38">
      <c r="A292">
        <v>1268</v>
      </c>
      <c r="B292" t="s">
        <v>70</v>
      </c>
      <c r="C292" t="s">
        <v>30</v>
      </c>
      <c r="D292" t="s">
        <v>30</v>
      </c>
      <c r="E292" t="s">
        <v>127</v>
      </c>
      <c r="F292" t="s">
        <v>128</v>
      </c>
      <c r="G292" t="s">
        <v>129</v>
      </c>
      <c r="H292" t="s">
        <v>130</v>
      </c>
      <c r="I292" t="s">
        <v>131</v>
      </c>
      <c r="J292">
        <v>3</v>
      </c>
      <c r="K292" t="s">
        <v>36</v>
      </c>
      <c r="L292" t="s">
        <v>37</v>
      </c>
      <c r="M292">
        <v>1</v>
      </c>
      <c r="N292" t="s">
        <v>73</v>
      </c>
      <c r="O292">
        <v>2016</v>
      </c>
      <c r="P292" t="s">
        <v>136</v>
      </c>
      <c r="Q292">
        <v>41.546251900000001</v>
      </c>
      <c r="R292">
        <v>-81.376019499999998</v>
      </c>
      <c r="S292" t="s">
        <v>42</v>
      </c>
      <c r="T292" t="s">
        <v>40</v>
      </c>
      <c r="U292">
        <v>23</v>
      </c>
      <c r="V292">
        <v>25</v>
      </c>
      <c r="W292" t="s">
        <v>43</v>
      </c>
      <c r="X292" t="s">
        <v>99</v>
      </c>
      <c r="Y292">
        <v>2.6666666669999999</v>
      </c>
      <c r="Z292">
        <v>4.5454545450000001</v>
      </c>
      <c r="AA292" t="s">
        <v>100</v>
      </c>
      <c r="AB292">
        <v>0.15343905499999999</v>
      </c>
      <c r="AC292">
        <v>0.13121596999999999</v>
      </c>
      <c r="AD292">
        <v>9</v>
      </c>
      <c r="AE292">
        <v>9</v>
      </c>
      <c r="AF292" t="s">
        <v>134</v>
      </c>
      <c r="AG292" t="s">
        <v>30</v>
      </c>
      <c r="AH292">
        <v>25.78</v>
      </c>
      <c r="AI292">
        <v>-6.04</v>
      </c>
      <c r="AJ292">
        <v>9.56</v>
      </c>
      <c r="AK292">
        <v>31.82</v>
      </c>
      <c r="AL292" t="s">
        <v>47</v>
      </c>
    </row>
    <row r="293" spans="1:38">
      <c r="A293">
        <v>1269</v>
      </c>
      <c r="B293" t="s">
        <v>70</v>
      </c>
      <c r="C293" t="s">
        <v>30</v>
      </c>
      <c r="D293" t="s">
        <v>30</v>
      </c>
      <c r="E293" t="s">
        <v>127</v>
      </c>
      <c r="F293" t="s">
        <v>128</v>
      </c>
      <c r="G293" t="s">
        <v>129</v>
      </c>
      <c r="H293" t="s">
        <v>130</v>
      </c>
      <c r="I293" t="s">
        <v>131</v>
      </c>
      <c r="J293">
        <v>3</v>
      </c>
      <c r="K293" t="s">
        <v>36</v>
      </c>
      <c r="L293" t="s">
        <v>37</v>
      </c>
      <c r="M293">
        <v>1</v>
      </c>
      <c r="N293" t="s">
        <v>73</v>
      </c>
      <c r="O293">
        <v>2016</v>
      </c>
      <c r="P293" t="s">
        <v>137</v>
      </c>
      <c r="Q293">
        <v>41.510460049999999</v>
      </c>
      <c r="R293">
        <v>-81.610456639999995</v>
      </c>
      <c r="S293" t="s">
        <v>42</v>
      </c>
      <c r="T293" t="s">
        <v>40</v>
      </c>
      <c r="U293">
        <v>23</v>
      </c>
      <c r="V293">
        <v>25</v>
      </c>
      <c r="W293" t="s">
        <v>43</v>
      </c>
      <c r="X293" t="s">
        <v>99</v>
      </c>
      <c r="Y293">
        <v>4.2873563219999999</v>
      </c>
      <c r="Z293">
        <v>5.1555555560000004</v>
      </c>
      <c r="AA293" t="s">
        <v>100</v>
      </c>
      <c r="AB293">
        <v>0.173727509</v>
      </c>
      <c r="AC293">
        <v>0.13117267199999999</v>
      </c>
      <c r="AD293">
        <v>9</v>
      </c>
      <c r="AE293">
        <v>9</v>
      </c>
      <c r="AF293" t="s">
        <v>134</v>
      </c>
      <c r="AG293" t="s">
        <v>30</v>
      </c>
      <c r="AH293">
        <v>26.76</v>
      </c>
      <c r="AI293">
        <v>-5.46</v>
      </c>
      <c r="AJ293">
        <v>10.38</v>
      </c>
      <c r="AK293">
        <v>32.22</v>
      </c>
      <c r="AL293" t="s">
        <v>47</v>
      </c>
    </row>
    <row r="294" spans="1:38">
      <c r="A294">
        <v>1270</v>
      </c>
      <c r="B294" t="s">
        <v>70</v>
      </c>
      <c r="C294" t="s">
        <v>30</v>
      </c>
      <c r="D294" t="s">
        <v>30</v>
      </c>
      <c r="E294" t="s">
        <v>127</v>
      </c>
      <c r="F294" t="s">
        <v>128</v>
      </c>
      <c r="G294" t="s">
        <v>129</v>
      </c>
      <c r="H294" t="s">
        <v>130</v>
      </c>
      <c r="I294" t="s">
        <v>131</v>
      </c>
      <c r="J294">
        <v>3</v>
      </c>
      <c r="K294" t="s">
        <v>36</v>
      </c>
      <c r="L294" t="s">
        <v>37</v>
      </c>
      <c r="M294">
        <v>1</v>
      </c>
      <c r="N294" t="s">
        <v>73</v>
      </c>
      <c r="O294">
        <v>2016</v>
      </c>
      <c r="P294" t="s">
        <v>138</v>
      </c>
      <c r="Q294">
        <v>35.747639710000001</v>
      </c>
      <c r="R294">
        <v>-83.795797320000005</v>
      </c>
      <c r="S294" t="s">
        <v>42</v>
      </c>
      <c r="T294" t="s">
        <v>40</v>
      </c>
      <c r="U294">
        <v>23</v>
      </c>
      <c r="V294">
        <v>25</v>
      </c>
      <c r="W294" t="s">
        <v>43</v>
      </c>
      <c r="X294" t="s">
        <v>99</v>
      </c>
      <c r="Y294">
        <v>4.7959183669999996</v>
      </c>
      <c r="Z294">
        <v>5.5142857139999997</v>
      </c>
      <c r="AA294" t="s">
        <v>100</v>
      </c>
      <c r="AB294">
        <v>0.13680799799999999</v>
      </c>
      <c r="AC294">
        <v>0.118204051</v>
      </c>
      <c r="AD294">
        <v>7</v>
      </c>
      <c r="AE294">
        <v>7</v>
      </c>
      <c r="AF294" t="s">
        <v>134</v>
      </c>
      <c r="AG294" t="s">
        <v>30</v>
      </c>
      <c r="AH294">
        <v>28.225000000000001</v>
      </c>
      <c r="AI294">
        <v>-1.2749999999999999</v>
      </c>
      <c r="AJ294">
        <v>13.675000000000001</v>
      </c>
      <c r="AK294">
        <v>29.5</v>
      </c>
      <c r="AL294" t="s">
        <v>47</v>
      </c>
    </row>
    <row r="295" spans="1:38">
      <c r="A295">
        <v>1271</v>
      </c>
      <c r="B295" t="s">
        <v>70</v>
      </c>
      <c r="C295" t="s">
        <v>30</v>
      </c>
      <c r="D295" t="s">
        <v>30</v>
      </c>
      <c r="E295" t="s">
        <v>127</v>
      </c>
      <c r="F295" t="s">
        <v>128</v>
      </c>
      <c r="G295" t="s">
        <v>129</v>
      </c>
      <c r="H295" t="s">
        <v>130</v>
      </c>
      <c r="I295" t="s">
        <v>131</v>
      </c>
      <c r="J295">
        <v>3</v>
      </c>
      <c r="K295" t="s">
        <v>36</v>
      </c>
      <c r="L295" t="s">
        <v>37</v>
      </c>
      <c r="M295">
        <v>1</v>
      </c>
      <c r="N295" t="s">
        <v>73</v>
      </c>
      <c r="O295">
        <v>2016</v>
      </c>
      <c r="P295" t="s">
        <v>139</v>
      </c>
      <c r="Q295">
        <v>35.898203000000002</v>
      </c>
      <c r="R295">
        <v>-83.956659999999999</v>
      </c>
      <c r="S295" t="s">
        <v>42</v>
      </c>
      <c r="T295" t="s">
        <v>40</v>
      </c>
      <c r="U295">
        <v>23</v>
      </c>
      <c r="V295">
        <v>25</v>
      </c>
      <c r="W295" t="s">
        <v>43</v>
      </c>
      <c r="X295" t="s">
        <v>99</v>
      </c>
      <c r="Y295">
        <v>6.0625</v>
      </c>
      <c r="Z295">
        <v>6.0285714290000003</v>
      </c>
      <c r="AA295" t="s">
        <v>100</v>
      </c>
      <c r="AB295">
        <v>0.13932903199999999</v>
      </c>
      <c r="AC295">
        <v>0.127032427</v>
      </c>
      <c r="AD295">
        <v>7</v>
      </c>
      <c r="AE295">
        <v>7</v>
      </c>
      <c r="AF295" t="s">
        <v>134</v>
      </c>
      <c r="AG295" t="s">
        <v>30</v>
      </c>
      <c r="AH295">
        <v>29.675000000000001</v>
      </c>
      <c r="AI295">
        <v>-0.17499999999999999</v>
      </c>
      <c r="AJ295">
        <v>15.025</v>
      </c>
      <c r="AK295">
        <v>29.85</v>
      </c>
      <c r="AL295" t="s">
        <v>47</v>
      </c>
    </row>
    <row r="296" spans="1:38">
      <c r="A296">
        <v>1266</v>
      </c>
      <c r="B296" t="s">
        <v>70</v>
      </c>
      <c r="C296" t="s">
        <v>30</v>
      </c>
      <c r="D296" t="s">
        <v>30</v>
      </c>
      <c r="E296" t="s">
        <v>127</v>
      </c>
      <c r="F296" t="s">
        <v>128</v>
      </c>
      <c r="G296" t="s">
        <v>129</v>
      </c>
      <c r="H296" t="s">
        <v>130</v>
      </c>
      <c r="I296" t="s">
        <v>131</v>
      </c>
      <c r="J296">
        <v>3</v>
      </c>
      <c r="K296" t="s">
        <v>36</v>
      </c>
      <c r="L296" t="s">
        <v>37</v>
      </c>
      <c r="M296">
        <v>1</v>
      </c>
      <c r="N296" t="s">
        <v>73</v>
      </c>
      <c r="O296">
        <v>2016</v>
      </c>
      <c r="P296" t="s">
        <v>132</v>
      </c>
      <c r="Q296">
        <v>39.170679249999999</v>
      </c>
      <c r="R296">
        <v>-84.566584129999995</v>
      </c>
      <c r="S296" t="s">
        <v>42</v>
      </c>
      <c r="T296" t="s">
        <v>40</v>
      </c>
      <c r="U296">
        <v>23</v>
      </c>
      <c r="V296">
        <v>27</v>
      </c>
      <c r="W296" t="s">
        <v>43</v>
      </c>
      <c r="X296" t="s">
        <v>99</v>
      </c>
      <c r="Y296">
        <v>5.5294117649999999</v>
      </c>
      <c r="Z296">
        <v>5.9759036139999999</v>
      </c>
      <c r="AA296" t="s">
        <v>100</v>
      </c>
      <c r="AB296">
        <v>0.108559945</v>
      </c>
      <c r="AC296">
        <v>0.14941939100000001</v>
      </c>
      <c r="AD296">
        <v>9</v>
      </c>
      <c r="AE296">
        <v>9</v>
      </c>
      <c r="AF296" t="s">
        <v>134</v>
      </c>
      <c r="AG296" t="s">
        <v>30</v>
      </c>
      <c r="AH296">
        <v>29.2</v>
      </c>
      <c r="AI296">
        <v>-4.4800000000000004</v>
      </c>
      <c r="AJ296">
        <v>12.4</v>
      </c>
      <c r="AK296">
        <v>33.68</v>
      </c>
      <c r="AL296" t="s">
        <v>47</v>
      </c>
    </row>
    <row r="297" spans="1:38">
      <c r="A297">
        <v>1267</v>
      </c>
      <c r="B297" t="s">
        <v>70</v>
      </c>
      <c r="C297" t="s">
        <v>30</v>
      </c>
      <c r="D297" t="s">
        <v>30</v>
      </c>
      <c r="E297" t="s">
        <v>127</v>
      </c>
      <c r="F297" t="s">
        <v>128</v>
      </c>
      <c r="G297" t="s">
        <v>129</v>
      </c>
      <c r="H297" t="s">
        <v>130</v>
      </c>
      <c r="I297" t="s">
        <v>131</v>
      </c>
      <c r="J297">
        <v>3</v>
      </c>
      <c r="K297" t="s">
        <v>36</v>
      </c>
      <c r="L297" t="s">
        <v>37</v>
      </c>
      <c r="M297">
        <v>1</v>
      </c>
      <c r="N297" t="s">
        <v>73</v>
      </c>
      <c r="O297">
        <v>2016</v>
      </c>
      <c r="P297" t="s">
        <v>135</v>
      </c>
      <c r="Q297">
        <v>39.14438792</v>
      </c>
      <c r="R297">
        <v>-84.534123949999994</v>
      </c>
      <c r="S297" t="s">
        <v>42</v>
      </c>
      <c r="T297" t="s">
        <v>40</v>
      </c>
      <c r="U297">
        <v>23</v>
      </c>
      <c r="V297">
        <v>27</v>
      </c>
      <c r="W297" t="s">
        <v>43</v>
      </c>
      <c r="X297" t="s">
        <v>99</v>
      </c>
      <c r="Y297">
        <v>3.9</v>
      </c>
      <c r="Z297">
        <v>5.2374999999999998</v>
      </c>
      <c r="AA297" t="s">
        <v>100</v>
      </c>
      <c r="AB297">
        <v>0.149740977</v>
      </c>
      <c r="AC297">
        <v>0.17177751799999999</v>
      </c>
      <c r="AD297">
        <v>8</v>
      </c>
      <c r="AE297">
        <v>8</v>
      </c>
      <c r="AF297" t="s">
        <v>134</v>
      </c>
      <c r="AG297" t="s">
        <v>30</v>
      </c>
      <c r="AH297">
        <v>29.524999999999999</v>
      </c>
      <c r="AI297">
        <v>-4.1500000000000004</v>
      </c>
      <c r="AJ297">
        <v>12.725</v>
      </c>
      <c r="AK297">
        <v>33.674999999999997</v>
      </c>
      <c r="AL297" t="s">
        <v>47</v>
      </c>
    </row>
    <row r="298" spans="1:38">
      <c r="A298">
        <v>1268</v>
      </c>
      <c r="B298" t="s">
        <v>70</v>
      </c>
      <c r="C298" t="s">
        <v>30</v>
      </c>
      <c r="D298" t="s">
        <v>30</v>
      </c>
      <c r="E298" t="s">
        <v>127</v>
      </c>
      <c r="F298" t="s">
        <v>128</v>
      </c>
      <c r="G298" t="s">
        <v>129</v>
      </c>
      <c r="H298" t="s">
        <v>130</v>
      </c>
      <c r="I298" t="s">
        <v>131</v>
      </c>
      <c r="J298">
        <v>3</v>
      </c>
      <c r="K298" t="s">
        <v>36</v>
      </c>
      <c r="L298" t="s">
        <v>37</v>
      </c>
      <c r="M298">
        <v>1</v>
      </c>
      <c r="N298" t="s">
        <v>73</v>
      </c>
      <c r="O298">
        <v>2016</v>
      </c>
      <c r="P298" t="s">
        <v>136</v>
      </c>
      <c r="Q298">
        <v>41.546251900000001</v>
      </c>
      <c r="R298">
        <v>-81.376019499999998</v>
      </c>
      <c r="S298" t="s">
        <v>42</v>
      </c>
      <c r="T298" t="s">
        <v>40</v>
      </c>
      <c r="U298">
        <v>23</v>
      </c>
      <c r="V298">
        <v>27</v>
      </c>
      <c r="W298" t="s">
        <v>43</v>
      </c>
      <c r="X298" t="s">
        <v>99</v>
      </c>
      <c r="Y298">
        <v>2.6666666669999999</v>
      </c>
      <c r="Z298">
        <v>4.78</v>
      </c>
      <c r="AA298" t="s">
        <v>100</v>
      </c>
      <c r="AB298">
        <v>0.15343905499999999</v>
      </c>
      <c r="AC298">
        <v>0.118560388</v>
      </c>
      <c r="AD298">
        <v>10</v>
      </c>
      <c r="AE298">
        <v>10</v>
      </c>
      <c r="AF298" t="s">
        <v>134</v>
      </c>
      <c r="AG298" t="s">
        <v>30</v>
      </c>
      <c r="AH298">
        <v>25.78</v>
      </c>
      <c r="AI298">
        <v>-6.04</v>
      </c>
      <c r="AJ298">
        <v>9.56</v>
      </c>
      <c r="AK298">
        <v>31.82</v>
      </c>
      <c r="AL298" t="s">
        <v>47</v>
      </c>
    </row>
    <row r="299" spans="1:38">
      <c r="A299">
        <v>1269</v>
      </c>
      <c r="B299" t="s">
        <v>70</v>
      </c>
      <c r="C299" t="s">
        <v>30</v>
      </c>
      <c r="D299" t="s">
        <v>30</v>
      </c>
      <c r="E299" t="s">
        <v>127</v>
      </c>
      <c r="F299" t="s">
        <v>128</v>
      </c>
      <c r="G299" t="s">
        <v>129</v>
      </c>
      <c r="H299" t="s">
        <v>130</v>
      </c>
      <c r="I299" t="s">
        <v>131</v>
      </c>
      <c r="J299">
        <v>3</v>
      </c>
      <c r="K299" t="s">
        <v>36</v>
      </c>
      <c r="L299" t="s">
        <v>37</v>
      </c>
      <c r="M299">
        <v>1</v>
      </c>
      <c r="N299" t="s">
        <v>73</v>
      </c>
      <c r="O299">
        <v>2016</v>
      </c>
      <c r="P299" t="s">
        <v>137</v>
      </c>
      <c r="Q299">
        <v>41.510460049999999</v>
      </c>
      <c r="R299">
        <v>-81.610456639999995</v>
      </c>
      <c r="S299" t="s">
        <v>42</v>
      </c>
      <c r="T299" t="s">
        <v>40</v>
      </c>
      <c r="U299">
        <v>23</v>
      </c>
      <c r="V299">
        <v>27</v>
      </c>
      <c r="W299" t="s">
        <v>43</v>
      </c>
      <c r="X299" t="s">
        <v>99</v>
      </c>
      <c r="Y299">
        <v>4.2873563219999999</v>
      </c>
      <c r="Z299">
        <v>5.3875000000000002</v>
      </c>
      <c r="AA299" t="s">
        <v>100</v>
      </c>
      <c r="AB299">
        <v>0.173727509</v>
      </c>
      <c r="AC299">
        <v>0.13721201099999999</v>
      </c>
      <c r="AD299">
        <v>8</v>
      </c>
      <c r="AE299">
        <v>8</v>
      </c>
      <c r="AF299" t="s">
        <v>134</v>
      </c>
      <c r="AG299" t="s">
        <v>30</v>
      </c>
      <c r="AH299">
        <v>26.76</v>
      </c>
      <c r="AI299">
        <v>-5.46</v>
      </c>
      <c r="AJ299">
        <v>10.38</v>
      </c>
      <c r="AK299">
        <v>32.22</v>
      </c>
      <c r="AL299" t="s">
        <v>47</v>
      </c>
    </row>
    <row r="300" spans="1:38">
      <c r="A300">
        <v>1270</v>
      </c>
      <c r="B300" t="s">
        <v>70</v>
      </c>
      <c r="C300" t="s">
        <v>30</v>
      </c>
      <c r="D300" t="s">
        <v>30</v>
      </c>
      <c r="E300" t="s">
        <v>127</v>
      </c>
      <c r="F300" t="s">
        <v>128</v>
      </c>
      <c r="G300" t="s">
        <v>129</v>
      </c>
      <c r="H300" t="s">
        <v>130</v>
      </c>
      <c r="I300" t="s">
        <v>131</v>
      </c>
      <c r="J300">
        <v>3</v>
      </c>
      <c r="K300" t="s">
        <v>36</v>
      </c>
      <c r="L300" t="s">
        <v>37</v>
      </c>
      <c r="M300">
        <v>1</v>
      </c>
      <c r="N300" t="s">
        <v>73</v>
      </c>
      <c r="O300">
        <v>2016</v>
      </c>
      <c r="P300" t="s">
        <v>138</v>
      </c>
      <c r="Q300">
        <v>35.747639710000001</v>
      </c>
      <c r="R300">
        <v>-83.795797320000005</v>
      </c>
      <c r="S300" t="s">
        <v>42</v>
      </c>
      <c r="T300" t="s">
        <v>40</v>
      </c>
      <c r="U300">
        <v>23</v>
      </c>
      <c r="V300">
        <v>27</v>
      </c>
      <c r="W300" t="s">
        <v>43</v>
      </c>
      <c r="X300" t="s">
        <v>99</v>
      </c>
      <c r="Y300">
        <v>4.7959183669999996</v>
      </c>
      <c r="Z300">
        <v>6.9438202249999996</v>
      </c>
      <c r="AA300" t="s">
        <v>100</v>
      </c>
      <c r="AB300">
        <v>0.13680799799999999</v>
      </c>
      <c r="AC300">
        <v>0.13017583599999999</v>
      </c>
      <c r="AD300">
        <v>9</v>
      </c>
      <c r="AE300">
        <v>9</v>
      </c>
      <c r="AF300" t="s">
        <v>134</v>
      </c>
      <c r="AG300" t="s">
        <v>30</v>
      </c>
      <c r="AH300">
        <v>28.225000000000001</v>
      </c>
      <c r="AI300">
        <v>-1.2749999999999999</v>
      </c>
      <c r="AJ300">
        <v>13.675000000000001</v>
      </c>
      <c r="AK300">
        <v>29.5</v>
      </c>
      <c r="AL300" t="s">
        <v>47</v>
      </c>
    </row>
    <row r="301" spans="1:38">
      <c r="A301">
        <v>1271</v>
      </c>
      <c r="B301" t="s">
        <v>70</v>
      </c>
      <c r="C301" t="s">
        <v>30</v>
      </c>
      <c r="D301" t="s">
        <v>30</v>
      </c>
      <c r="E301" t="s">
        <v>127</v>
      </c>
      <c r="F301" t="s">
        <v>128</v>
      </c>
      <c r="G301" t="s">
        <v>129</v>
      </c>
      <c r="H301" t="s">
        <v>130</v>
      </c>
      <c r="I301" t="s">
        <v>131</v>
      </c>
      <c r="J301">
        <v>3</v>
      </c>
      <c r="K301" t="s">
        <v>36</v>
      </c>
      <c r="L301" t="s">
        <v>37</v>
      </c>
      <c r="M301">
        <v>1</v>
      </c>
      <c r="N301" t="s">
        <v>73</v>
      </c>
      <c r="O301">
        <v>2016</v>
      </c>
      <c r="P301" t="s">
        <v>139</v>
      </c>
      <c r="Q301">
        <v>35.898203000000002</v>
      </c>
      <c r="R301">
        <v>-83.956659999999999</v>
      </c>
      <c r="S301" t="s">
        <v>42</v>
      </c>
      <c r="T301" t="s">
        <v>40</v>
      </c>
      <c r="U301">
        <v>23</v>
      </c>
      <c r="V301">
        <v>27</v>
      </c>
      <c r="W301" t="s">
        <v>43</v>
      </c>
      <c r="X301" t="s">
        <v>99</v>
      </c>
      <c r="Y301">
        <v>6.0625</v>
      </c>
      <c r="Z301">
        <v>8.6714285709999999</v>
      </c>
      <c r="AA301" t="s">
        <v>100</v>
      </c>
      <c r="AB301">
        <v>0.13932903199999999</v>
      </c>
      <c r="AC301">
        <v>0.19381901100000001</v>
      </c>
      <c r="AD301">
        <v>7</v>
      </c>
      <c r="AE301">
        <v>7</v>
      </c>
      <c r="AF301" t="s">
        <v>134</v>
      </c>
      <c r="AG301" t="s">
        <v>30</v>
      </c>
      <c r="AH301">
        <v>29.675000000000001</v>
      </c>
      <c r="AI301">
        <v>-0.17499999999999999</v>
      </c>
      <c r="AJ301">
        <v>15.025</v>
      </c>
      <c r="AK301">
        <v>29.85</v>
      </c>
      <c r="AL301" t="s">
        <v>47</v>
      </c>
    </row>
    <row r="302" spans="1:38">
      <c r="A302">
        <v>1266</v>
      </c>
      <c r="B302" t="s">
        <v>70</v>
      </c>
      <c r="C302" t="s">
        <v>30</v>
      </c>
      <c r="D302" t="s">
        <v>30</v>
      </c>
      <c r="E302" t="s">
        <v>127</v>
      </c>
      <c r="F302" t="s">
        <v>128</v>
      </c>
      <c r="G302" t="s">
        <v>129</v>
      </c>
      <c r="H302" t="s">
        <v>130</v>
      </c>
      <c r="I302" t="s">
        <v>131</v>
      </c>
      <c r="J302">
        <v>3</v>
      </c>
      <c r="K302" t="s">
        <v>36</v>
      </c>
      <c r="L302" t="s">
        <v>37</v>
      </c>
      <c r="M302">
        <v>1</v>
      </c>
      <c r="N302" t="s">
        <v>73</v>
      </c>
      <c r="O302">
        <v>2016</v>
      </c>
      <c r="P302" t="s">
        <v>132</v>
      </c>
      <c r="Q302">
        <v>39.170679249999999</v>
      </c>
      <c r="R302">
        <v>-84.566584129999995</v>
      </c>
      <c r="S302" t="s">
        <v>42</v>
      </c>
      <c r="T302" t="s">
        <v>40</v>
      </c>
      <c r="U302">
        <v>23</v>
      </c>
      <c r="V302">
        <v>29</v>
      </c>
      <c r="W302" t="s">
        <v>43</v>
      </c>
      <c r="X302" t="s">
        <v>99</v>
      </c>
      <c r="Y302">
        <v>5.5294117649999999</v>
      </c>
      <c r="Z302">
        <v>5.6124999999999998</v>
      </c>
      <c r="AA302" t="s">
        <v>100</v>
      </c>
      <c r="AB302">
        <v>0.108559945</v>
      </c>
      <c r="AC302">
        <v>0.14286152199999999</v>
      </c>
      <c r="AD302">
        <v>8</v>
      </c>
      <c r="AE302">
        <v>8</v>
      </c>
      <c r="AF302" t="s">
        <v>134</v>
      </c>
      <c r="AG302" t="s">
        <v>30</v>
      </c>
      <c r="AH302">
        <v>29.2</v>
      </c>
      <c r="AI302">
        <v>-4.4800000000000004</v>
      </c>
      <c r="AJ302">
        <v>12.4</v>
      </c>
      <c r="AK302">
        <v>33.68</v>
      </c>
      <c r="AL302" t="s">
        <v>47</v>
      </c>
    </row>
    <row r="303" spans="1:38">
      <c r="A303">
        <v>1267</v>
      </c>
      <c r="B303" t="s">
        <v>70</v>
      </c>
      <c r="C303" t="s">
        <v>30</v>
      </c>
      <c r="D303" t="s">
        <v>30</v>
      </c>
      <c r="E303" t="s">
        <v>127</v>
      </c>
      <c r="F303" t="s">
        <v>128</v>
      </c>
      <c r="G303" t="s">
        <v>129</v>
      </c>
      <c r="H303" t="s">
        <v>130</v>
      </c>
      <c r="I303" t="s">
        <v>131</v>
      </c>
      <c r="J303">
        <v>3</v>
      </c>
      <c r="K303" t="s">
        <v>36</v>
      </c>
      <c r="L303" t="s">
        <v>37</v>
      </c>
      <c r="M303">
        <v>1</v>
      </c>
      <c r="N303" t="s">
        <v>73</v>
      </c>
      <c r="O303">
        <v>2016</v>
      </c>
      <c r="P303" t="s">
        <v>135</v>
      </c>
      <c r="Q303">
        <v>39.14438792</v>
      </c>
      <c r="R303">
        <v>-84.534123949999994</v>
      </c>
      <c r="S303" t="s">
        <v>42</v>
      </c>
      <c r="T303" t="s">
        <v>40</v>
      </c>
      <c r="U303">
        <v>23</v>
      </c>
      <c r="V303">
        <v>29</v>
      </c>
      <c r="W303" t="s">
        <v>43</v>
      </c>
      <c r="X303" t="s">
        <v>99</v>
      </c>
      <c r="Y303">
        <v>3.9</v>
      </c>
      <c r="Z303">
        <v>4.8648648650000004</v>
      </c>
      <c r="AA303" t="s">
        <v>100</v>
      </c>
      <c r="AB303">
        <v>0.149740977</v>
      </c>
      <c r="AC303">
        <v>0.16020664700000001</v>
      </c>
      <c r="AD303">
        <v>8</v>
      </c>
      <c r="AE303">
        <v>8</v>
      </c>
      <c r="AF303" t="s">
        <v>134</v>
      </c>
      <c r="AG303" t="s">
        <v>30</v>
      </c>
      <c r="AH303">
        <v>29.524999999999999</v>
      </c>
      <c r="AI303">
        <v>-4.1500000000000004</v>
      </c>
      <c r="AJ303">
        <v>12.725</v>
      </c>
      <c r="AK303">
        <v>33.674999999999997</v>
      </c>
      <c r="AL303" t="s">
        <v>47</v>
      </c>
    </row>
    <row r="304" spans="1:38">
      <c r="A304">
        <v>1268</v>
      </c>
      <c r="B304" t="s">
        <v>70</v>
      </c>
      <c r="C304" t="s">
        <v>30</v>
      </c>
      <c r="D304" t="s">
        <v>30</v>
      </c>
      <c r="E304" t="s">
        <v>127</v>
      </c>
      <c r="F304" t="s">
        <v>128</v>
      </c>
      <c r="G304" t="s">
        <v>129</v>
      </c>
      <c r="H304" t="s">
        <v>130</v>
      </c>
      <c r="I304" t="s">
        <v>131</v>
      </c>
      <c r="J304">
        <v>3</v>
      </c>
      <c r="K304" t="s">
        <v>36</v>
      </c>
      <c r="L304" t="s">
        <v>37</v>
      </c>
      <c r="M304">
        <v>1</v>
      </c>
      <c r="N304" t="s">
        <v>73</v>
      </c>
      <c r="O304">
        <v>2016</v>
      </c>
      <c r="P304" t="s">
        <v>136</v>
      </c>
      <c r="Q304">
        <v>41.546251900000001</v>
      </c>
      <c r="R304">
        <v>-81.376019499999998</v>
      </c>
      <c r="S304" t="s">
        <v>42</v>
      </c>
      <c r="T304" t="s">
        <v>40</v>
      </c>
      <c r="U304">
        <v>23</v>
      </c>
      <c r="V304">
        <v>29</v>
      </c>
      <c r="W304" t="s">
        <v>43</v>
      </c>
      <c r="X304" t="s">
        <v>99</v>
      </c>
      <c r="Y304">
        <v>2.6666666669999999</v>
      </c>
      <c r="Z304">
        <v>5.0222222219999999</v>
      </c>
      <c r="AA304" t="s">
        <v>100</v>
      </c>
      <c r="AB304">
        <v>0.15343905499999999</v>
      </c>
      <c r="AC304">
        <v>0.128350505</v>
      </c>
      <c r="AD304">
        <v>10</v>
      </c>
      <c r="AE304">
        <v>10</v>
      </c>
      <c r="AF304" t="s">
        <v>134</v>
      </c>
      <c r="AG304" t="s">
        <v>30</v>
      </c>
      <c r="AH304">
        <v>25.78</v>
      </c>
      <c r="AI304">
        <v>-6.04</v>
      </c>
      <c r="AJ304">
        <v>9.56</v>
      </c>
      <c r="AK304">
        <v>31.82</v>
      </c>
      <c r="AL304" t="s">
        <v>47</v>
      </c>
    </row>
    <row r="305" spans="1:38">
      <c r="A305">
        <v>1269</v>
      </c>
      <c r="B305" t="s">
        <v>70</v>
      </c>
      <c r="C305" t="s">
        <v>30</v>
      </c>
      <c r="D305" t="s">
        <v>30</v>
      </c>
      <c r="E305" t="s">
        <v>127</v>
      </c>
      <c r="F305" t="s">
        <v>128</v>
      </c>
      <c r="G305" t="s">
        <v>129</v>
      </c>
      <c r="H305" t="s">
        <v>130</v>
      </c>
      <c r="I305" t="s">
        <v>131</v>
      </c>
      <c r="J305">
        <v>3</v>
      </c>
      <c r="K305" t="s">
        <v>36</v>
      </c>
      <c r="L305" t="s">
        <v>37</v>
      </c>
      <c r="M305">
        <v>1</v>
      </c>
      <c r="N305" t="s">
        <v>73</v>
      </c>
      <c r="O305">
        <v>2016</v>
      </c>
      <c r="P305" t="s">
        <v>137</v>
      </c>
      <c r="Q305">
        <v>41.510460049999999</v>
      </c>
      <c r="R305">
        <v>-81.610456639999995</v>
      </c>
      <c r="S305" t="s">
        <v>42</v>
      </c>
      <c r="T305" t="s">
        <v>40</v>
      </c>
      <c r="U305">
        <v>23</v>
      </c>
      <c r="V305">
        <v>29</v>
      </c>
      <c r="W305" t="s">
        <v>43</v>
      </c>
      <c r="X305" t="s">
        <v>99</v>
      </c>
      <c r="Y305">
        <v>4.2873563219999999</v>
      </c>
      <c r="Z305">
        <v>6.9425287359999999</v>
      </c>
      <c r="AA305" t="s">
        <v>100</v>
      </c>
      <c r="AB305">
        <v>0.173727509</v>
      </c>
      <c r="AC305">
        <v>0.190916641</v>
      </c>
      <c r="AD305">
        <v>9</v>
      </c>
      <c r="AE305">
        <v>9</v>
      </c>
      <c r="AF305" t="s">
        <v>134</v>
      </c>
      <c r="AG305" t="s">
        <v>30</v>
      </c>
      <c r="AH305">
        <v>26.76</v>
      </c>
      <c r="AI305">
        <v>-5.46</v>
      </c>
      <c r="AJ305">
        <v>10.38</v>
      </c>
      <c r="AK305">
        <v>32.22</v>
      </c>
      <c r="AL305" t="s">
        <v>47</v>
      </c>
    </row>
    <row r="306" spans="1:38">
      <c r="A306">
        <v>1270</v>
      </c>
      <c r="B306" t="s">
        <v>70</v>
      </c>
      <c r="C306" t="s">
        <v>30</v>
      </c>
      <c r="D306" t="s">
        <v>30</v>
      </c>
      <c r="E306" t="s">
        <v>127</v>
      </c>
      <c r="F306" t="s">
        <v>128</v>
      </c>
      <c r="G306" t="s">
        <v>129</v>
      </c>
      <c r="H306" t="s">
        <v>130</v>
      </c>
      <c r="I306" t="s">
        <v>131</v>
      </c>
      <c r="J306">
        <v>3</v>
      </c>
      <c r="K306" t="s">
        <v>36</v>
      </c>
      <c r="L306" t="s">
        <v>37</v>
      </c>
      <c r="M306">
        <v>1</v>
      </c>
      <c r="N306" t="s">
        <v>73</v>
      </c>
      <c r="O306">
        <v>2016</v>
      </c>
      <c r="P306" t="s">
        <v>138</v>
      </c>
      <c r="Q306">
        <v>35.747639710000001</v>
      </c>
      <c r="R306">
        <v>-83.795797320000005</v>
      </c>
      <c r="S306" t="s">
        <v>42</v>
      </c>
      <c r="T306" t="s">
        <v>40</v>
      </c>
      <c r="U306">
        <v>23</v>
      </c>
      <c r="V306">
        <v>29</v>
      </c>
      <c r="W306" t="s">
        <v>43</v>
      </c>
      <c r="X306" t="s">
        <v>99</v>
      </c>
      <c r="Y306">
        <v>4.7959183669999996</v>
      </c>
      <c r="Z306">
        <v>7.5121951219999996</v>
      </c>
      <c r="AA306" t="s">
        <v>100</v>
      </c>
      <c r="AB306">
        <v>0.13680799799999999</v>
      </c>
      <c r="AC306">
        <v>0.120527675</v>
      </c>
      <c r="AD306">
        <v>9</v>
      </c>
      <c r="AE306">
        <v>9</v>
      </c>
      <c r="AF306" t="s">
        <v>134</v>
      </c>
      <c r="AG306" t="s">
        <v>30</v>
      </c>
      <c r="AH306">
        <v>28.225000000000001</v>
      </c>
      <c r="AI306">
        <v>-1.2749999999999999</v>
      </c>
      <c r="AJ306">
        <v>13.675000000000001</v>
      </c>
      <c r="AK306">
        <v>29.5</v>
      </c>
      <c r="AL306" t="s">
        <v>47</v>
      </c>
    </row>
    <row r="307" spans="1:38">
      <c r="A307">
        <v>1271</v>
      </c>
      <c r="B307" t="s">
        <v>70</v>
      </c>
      <c r="C307" t="s">
        <v>30</v>
      </c>
      <c r="D307" t="s">
        <v>30</v>
      </c>
      <c r="E307" t="s">
        <v>127</v>
      </c>
      <c r="F307" t="s">
        <v>128</v>
      </c>
      <c r="G307" t="s">
        <v>129</v>
      </c>
      <c r="H307" t="s">
        <v>130</v>
      </c>
      <c r="I307" t="s">
        <v>131</v>
      </c>
      <c r="J307">
        <v>3</v>
      </c>
      <c r="K307" t="s">
        <v>36</v>
      </c>
      <c r="L307" t="s">
        <v>37</v>
      </c>
      <c r="M307">
        <v>1</v>
      </c>
      <c r="N307" t="s">
        <v>73</v>
      </c>
      <c r="O307">
        <v>2016</v>
      </c>
      <c r="P307" t="s">
        <v>139</v>
      </c>
      <c r="Q307">
        <v>35.898203000000002</v>
      </c>
      <c r="R307">
        <v>-83.956659999999999</v>
      </c>
      <c r="S307" t="s">
        <v>42</v>
      </c>
      <c r="T307" t="s">
        <v>40</v>
      </c>
      <c r="U307">
        <v>23</v>
      </c>
      <c r="V307">
        <v>29</v>
      </c>
      <c r="W307" t="s">
        <v>43</v>
      </c>
      <c r="X307" t="s">
        <v>99</v>
      </c>
      <c r="Y307">
        <v>6.0625</v>
      </c>
      <c r="Z307">
        <v>10.13043478</v>
      </c>
      <c r="AA307" t="s">
        <v>100</v>
      </c>
      <c r="AB307">
        <v>0.13932903199999999</v>
      </c>
      <c r="AC307">
        <v>0.17014241499999999</v>
      </c>
      <c r="AD307">
        <v>7</v>
      </c>
      <c r="AE307">
        <v>7</v>
      </c>
      <c r="AF307" t="s">
        <v>134</v>
      </c>
      <c r="AG307" t="s">
        <v>30</v>
      </c>
      <c r="AH307">
        <v>29.675000000000001</v>
      </c>
      <c r="AI307">
        <v>-0.17499999999999999</v>
      </c>
      <c r="AJ307">
        <v>15.025</v>
      </c>
      <c r="AK307">
        <v>29.85</v>
      </c>
      <c r="AL307" t="s">
        <v>47</v>
      </c>
    </row>
    <row r="308" spans="1:38">
      <c r="A308">
        <v>1266</v>
      </c>
      <c r="B308" t="s">
        <v>70</v>
      </c>
      <c r="C308" t="s">
        <v>30</v>
      </c>
      <c r="D308" t="s">
        <v>30</v>
      </c>
      <c r="E308" t="s">
        <v>127</v>
      </c>
      <c r="F308" t="s">
        <v>128</v>
      </c>
      <c r="G308" t="s">
        <v>129</v>
      </c>
      <c r="H308" t="s">
        <v>130</v>
      </c>
      <c r="I308" t="s">
        <v>131</v>
      </c>
      <c r="J308">
        <v>3</v>
      </c>
      <c r="K308" t="s">
        <v>36</v>
      </c>
      <c r="L308" t="s">
        <v>37</v>
      </c>
      <c r="M308">
        <v>1</v>
      </c>
      <c r="N308" t="s">
        <v>73</v>
      </c>
      <c r="O308">
        <v>2016</v>
      </c>
      <c r="P308" t="s">
        <v>132</v>
      </c>
      <c r="Q308">
        <v>39.170679249999999</v>
      </c>
      <c r="R308">
        <v>-84.566584129999995</v>
      </c>
      <c r="S308" t="s">
        <v>42</v>
      </c>
      <c r="T308" t="s">
        <v>40</v>
      </c>
      <c r="U308">
        <v>25</v>
      </c>
      <c r="V308">
        <v>27</v>
      </c>
      <c r="W308" t="s">
        <v>43</v>
      </c>
      <c r="X308" t="s">
        <v>99</v>
      </c>
      <c r="Y308">
        <v>5.5974025970000003</v>
      </c>
      <c r="Z308">
        <v>5.9759036139999999</v>
      </c>
      <c r="AA308" t="s">
        <v>100</v>
      </c>
      <c r="AB308">
        <v>0.15161439299999999</v>
      </c>
      <c r="AC308">
        <v>0.14941939100000001</v>
      </c>
      <c r="AD308">
        <v>9</v>
      </c>
      <c r="AE308">
        <v>9</v>
      </c>
      <c r="AF308" t="s">
        <v>134</v>
      </c>
      <c r="AG308" t="s">
        <v>30</v>
      </c>
      <c r="AH308">
        <v>29.2</v>
      </c>
      <c r="AI308">
        <v>-4.4800000000000004</v>
      </c>
      <c r="AJ308">
        <v>12.4</v>
      </c>
      <c r="AK308">
        <v>33.68</v>
      </c>
      <c r="AL308" t="s">
        <v>47</v>
      </c>
    </row>
    <row r="309" spans="1:38">
      <c r="A309">
        <v>1267</v>
      </c>
      <c r="B309" t="s">
        <v>70</v>
      </c>
      <c r="C309" t="s">
        <v>30</v>
      </c>
      <c r="D309" t="s">
        <v>30</v>
      </c>
      <c r="E309" t="s">
        <v>127</v>
      </c>
      <c r="F309" t="s">
        <v>128</v>
      </c>
      <c r="G309" t="s">
        <v>129</v>
      </c>
      <c r="H309" t="s">
        <v>130</v>
      </c>
      <c r="I309" t="s">
        <v>131</v>
      </c>
      <c r="J309">
        <v>3</v>
      </c>
      <c r="K309" t="s">
        <v>36</v>
      </c>
      <c r="L309" t="s">
        <v>37</v>
      </c>
      <c r="M309">
        <v>1</v>
      </c>
      <c r="N309" t="s">
        <v>73</v>
      </c>
      <c r="O309">
        <v>2016</v>
      </c>
      <c r="P309" t="s">
        <v>135</v>
      </c>
      <c r="Q309">
        <v>39.14438792</v>
      </c>
      <c r="R309">
        <v>-84.534123949999994</v>
      </c>
      <c r="S309" t="s">
        <v>42</v>
      </c>
      <c r="T309" t="s">
        <v>40</v>
      </c>
      <c r="U309">
        <v>25</v>
      </c>
      <c r="V309">
        <v>27</v>
      </c>
      <c r="W309" t="s">
        <v>43</v>
      </c>
      <c r="X309" t="s">
        <v>99</v>
      </c>
      <c r="Y309">
        <v>5.0888888889999997</v>
      </c>
      <c r="Z309">
        <v>5.2374999999999998</v>
      </c>
      <c r="AA309" t="s">
        <v>100</v>
      </c>
      <c r="AB309">
        <v>0.186058697</v>
      </c>
      <c r="AC309">
        <v>0.17177751799999999</v>
      </c>
      <c r="AD309">
        <v>8</v>
      </c>
      <c r="AE309">
        <v>8</v>
      </c>
      <c r="AF309" t="s">
        <v>134</v>
      </c>
      <c r="AG309" t="s">
        <v>30</v>
      </c>
      <c r="AH309">
        <v>29.524999999999999</v>
      </c>
      <c r="AI309">
        <v>-4.1500000000000004</v>
      </c>
      <c r="AJ309">
        <v>12.725</v>
      </c>
      <c r="AK309">
        <v>33.674999999999997</v>
      </c>
      <c r="AL309" t="s">
        <v>47</v>
      </c>
    </row>
    <row r="310" spans="1:38">
      <c r="A310">
        <v>1268</v>
      </c>
      <c r="B310" t="s">
        <v>70</v>
      </c>
      <c r="C310" t="s">
        <v>30</v>
      </c>
      <c r="D310" t="s">
        <v>30</v>
      </c>
      <c r="E310" t="s">
        <v>127</v>
      </c>
      <c r="F310" t="s">
        <v>128</v>
      </c>
      <c r="G310" t="s">
        <v>129</v>
      </c>
      <c r="H310" t="s">
        <v>130</v>
      </c>
      <c r="I310" t="s">
        <v>131</v>
      </c>
      <c r="J310">
        <v>3</v>
      </c>
      <c r="K310" t="s">
        <v>36</v>
      </c>
      <c r="L310" t="s">
        <v>37</v>
      </c>
      <c r="M310">
        <v>1</v>
      </c>
      <c r="N310" t="s">
        <v>73</v>
      </c>
      <c r="O310">
        <v>2016</v>
      </c>
      <c r="P310" t="s">
        <v>136</v>
      </c>
      <c r="Q310">
        <v>41.546251900000001</v>
      </c>
      <c r="R310">
        <v>-81.376019499999998</v>
      </c>
      <c r="S310" t="s">
        <v>42</v>
      </c>
      <c r="T310" t="s">
        <v>40</v>
      </c>
      <c r="U310">
        <v>25</v>
      </c>
      <c r="V310">
        <v>27</v>
      </c>
      <c r="W310" t="s">
        <v>43</v>
      </c>
      <c r="X310" t="s">
        <v>99</v>
      </c>
      <c r="Y310">
        <v>4.5454545450000001</v>
      </c>
      <c r="Z310">
        <v>4.78</v>
      </c>
      <c r="AA310" t="s">
        <v>100</v>
      </c>
      <c r="AB310">
        <v>0.13121596999999999</v>
      </c>
      <c r="AC310">
        <v>0.118560388</v>
      </c>
      <c r="AD310">
        <v>10</v>
      </c>
      <c r="AE310">
        <v>10</v>
      </c>
      <c r="AF310" t="s">
        <v>134</v>
      </c>
      <c r="AG310" t="s">
        <v>30</v>
      </c>
      <c r="AH310">
        <v>25.78</v>
      </c>
      <c r="AI310">
        <v>-6.04</v>
      </c>
      <c r="AJ310">
        <v>9.56</v>
      </c>
      <c r="AK310">
        <v>31.82</v>
      </c>
      <c r="AL310" t="s">
        <v>47</v>
      </c>
    </row>
    <row r="311" spans="1:38">
      <c r="A311">
        <v>1269</v>
      </c>
      <c r="B311" t="s">
        <v>70</v>
      </c>
      <c r="C311" t="s">
        <v>30</v>
      </c>
      <c r="D311" t="s">
        <v>30</v>
      </c>
      <c r="E311" t="s">
        <v>127</v>
      </c>
      <c r="F311" t="s">
        <v>128</v>
      </c>
      <c r="G311" t="s">
        <v>129</v>
      </c>
      <c r="H311" t="s">
        <v>130</v>
      </c>
      <c r="I311" t="s">
        <v>131</v>
      </c>
      <c r="J311">
        <v>3</v>
      </c>
      <c r="K311" t="s">
        <v>36</v>
      </c>
      <c r="L311" t="s">
        <v>37</v>
      </c>
      <c r="M311">
        <v>1</v>
      </c>
      <c r="N311" t="s">
        <v>73</v>
      </c>
      <c r="O311">
        <v>2016</v>
      </c>
      <c r="P311" t="s">
        <v>137</v>
      </c>
      <c r="Q311">
        <v>41.510460049999999</v>
      </c>
      <c r="R311">
        <v>-81.610456639999995</v>
      </c>
      <c r="S311" t="s">
        <v>42</v>
      </c>
      <c r="T311" t="s">
        <v>40</v>
      </c>
      <c r="U311">
        <v>25</v>
      </c>
      <c r="V311">
        <v>27</v>
      </c>
      <c r="W311" t="s">
        <v>43</v>
      </c>
      <c r="X311" t="s">
        <v>99</v>
      </c>
      <c r="Y311">
        <v>5.1555555560000004</v>
      </c>
      <c r="Z311">
        <v>5.3875000000000002</v>
      </c>
      <c r="AA311" t="s">
        <v>100</v>
      </c>
      <c r="AB311">
        <v>0.13117267199999999</v>
      </c>
      <c r="AC311">
        <v>0.13721201099999999</v>
      </c>
      <c r="AD311">
        <v>8</v>
      </c>
      <c r="AE311">
        <v>8</v>
      </c>
      <c r="AF311" t="s">
        <v>134</v>
      </c>
      <c r="AG311" t="s">
        <v>30</v>
      </c>
      <c r="AH311">
        <v>26.76</v>
      </c>
      <c r="AI311">
        <v>-5.46</v>
      </c>
      <c r="AJ311">
        <v>10.38</v>
      </c>
      <c r="AK311">
        <v>32.22</v>
      </c>
      <c r="AL311" t="s">
        <v>47</v>
      </c>
    </row>
    <row r="312" spans="1:38">
      <c r="A312">
        <v>1270</v>
      </c>
      <c r="B312" t="s">
        <v>70</v>
      </c>
      <c r="C312" t="s">
        <v>30</v>
      </c>
      <c r="D312" t="s">
        <v>30</v>
      </c>
      <c r="E312" t="s">
        <v>127</v>
      </c>
      <c r="F312" t="s">
        <v>128</v>
      </c>
      <c r="G312" t="s">
        <v>129</v>
      </c>
      <c r="H312" t="s">
        <v>130</v>
      </c>
      <c r="I312" t="s">
        <v>131</v>
      </c>
      <c r="J312">
        <v>3</v>
      </c>
      <c r="K312" t="s">
        <v>36</v>
      </c>
      <c r="L312" t="s">
        <v>37</v>
      </c>
      <c r="M312">
        <v>1</v>
      </c>
      <c r="N312" t="s">
        <v>73</v>
      </c>
      <c r="O312">
        <v>2016</v>
      </c>
      <c r="P312" t="s">
        <v>138</v>
      </c>
      <c r="Q312">
        <v>35.747639710000001</v>
      </c>
      <c r="R312">
        <v>-83.795797320000005</v>
      </c>
      <c r="S312" t="s">
        <v>42</v>
      </c>
      <c r="T312" t="s">
        <v>40</v>
      </c>
      <c r="U312">
        <v>25</v>
      </c>
      <c r="V312">
        <v>27</v>
      </c>
      <c r="W312" t="s">
        <v>43</v>
      </c>
      <c r="X312" t="s">
        <v>99</v>
      </c>
      <c r="Y312">
        <v>5.5142857139999997</v>
      </c>
      <c r="Z312">
        <v>6.9438202249999996</v>
      </c>
      <c r="AA312" t="s">
        <v>100</v>
      </c>
      <c r="AB312">
        <v>0.118204051</v>
      </c>
      <c r="AC312">
        <v>0.13017583599999999</v>
      </c>
      <c r="AD312">
        <v>9</v>
      </c>
      <c r="AE312">
        <v>9</v>
      </c>
      <c r="AF312" t="s">
        <v>134</v>
      </c>
      <c r="AG312" t="s">
        <v>30</v>
      </c>
      <c r="AH312">
        <v>28.225000000000001</v>
      </c>
      <c r="AI312">
        <v>-1.2749999999999999</v>
      </c>
      <c r="AJ312">
        <v>13.675000000000001</v>
      </c>
      <c r="AK312">
        <v>29.5</v>
      </c>
      <c r="AL312" t="s">
        <v>47</v>
      </c>
    </row>
    <row r="313" spans="1:38">
      <c r="A313">
        <v>1271</v>
      </c>
      <c r="B313" t="s">
        <v>70</v>
      </c>
      <c r="C313" t="s">
        <v>30</v>
      </c>
      <c r="D313" t="s">
        <v>30</v>
      </c>
      <c r="E313" t="s">
        <v>127</v>
      </c>
      <c r="F313" t="s">
        <v>128</v>
      </c>
      <c r="G313" t="s">
        <v>129</v>
      </c>
      <c r="H313" t="s">
        <v>130</v>
      </c>
      <c r="I313" t="s">
        <v>131</v>
      </c>
      <c r="J313">
        <v>3</v>
      </c>
      <c r="K313" t="s">
        <v>36</v>
      </c>
      <c r="L313" t="s">
        <v>37</v>
      </c>
      <c r="M313">
        <v>1</v>
      </c>
      <c r="N313" t="s">
        <v>73</v>
      </c>
      <c r="O313">
        <v>2016</v>
      </c>
      <c r="P313" t="s">
        <v>139</v>
      </c>
      <c r="Q313">
        <v>35.898203000000002</v>
      </c>
      <c r="R313">
        <v>-83.956659999999999</v>
      </c>
      <c r="S313" t="s">
        <v>42</v>
      </c>
      <c r="T313" t="s">
        <v>40</v>
      </c>
      <c r="U313">
        <v>25</v>
      </c>
      <c r="V313">
        <v>27</v>
      </c>
      <c r="W313" t="s">
        <v>43</v>
      </c>
      <c r="X313" t="s">
        <v>99</v>
      </c>
      <c r="Y313">
        <v>6.0285714290000003</v>
      </c>
      <c r="Z313">
        <v>8.6714285709999999</v>
      </c>
      <c r="AA313" t="s">
        <v>100</v>
      </c>
      <c r="AB313">
        <v>0.127032427</v>
      </c>
      <c r="AC313">
        <v>0.19381901100000001</v>
      </c>
      <c r="AD313">
        <v>7</v>
      </c>
      <c r="AE313">
        <v>7</v>
      </c>
      <c r="AF313" t="s">
        <v>134</v>
      </c>
      <c r="AG313" t="s">
        <v>30</v>
      </c>
      <c r="AH313">
        <v>29.675000000000001</v>
      </c>
      <c r="AI313">
        <v>-0.17499999999999999</v>
      </c>
      <c r="AJ313">
        <v>15.025</v>
      </c>
      <c r="AK313">
        <v>29.85</v>
      </c>
      <c r="AL313" t="s">
        <v>47</v>
      </c>
    </row>
    <row r="314" spans="1:38">
      <c r="A314">
        <v>1266</v>
      </c>
      <c r="B314" t="s">
        <v>70</v>
      </c>
      <c r="C314" t="s">
        <v>30</v>
      </c>
      <c r="D314" t="s">
        <v>30</v>
      </c>
      <c r="E314" t="s">
        <v>127</v>
      </c>
      <c r="F314" t="s">
        <v>128</v>
      </c>
      <c r="G314" t="s">
        <v>129</v>
      </c>
      <c r="H314" t="s">
        <v>130</v>
      </c>
      <c r="I314" t="s">
        <v>131</v>
      </c>
      <c r="J314">
        <v>3</v>
      </c>
      <c r="K314" t="s">
        <v>36</v>
      </c>
      <c r="L314" t="s">
        <v>37</v>
      </c>
      <c r="M314">
        <v>1</v>
      </c>
      <c r="N314" t="s">
        <v>73</v>
      </c>
      <c r="O314">
        <v>2016</v>
      </c>
      <c r="P314" t="s">
        <v>132</v>
      </c>
      <c r="Q314">
        <v>39.170679249999999</v>
      </c>
      <c r="R314">
        <v>-84.566584129999995</v>
      </c>
      <c r="S314" t="s">
        <v>42</v>
      </c>
      <c r="T314" t="s">
        <v>40</v>
      </c>
      <c r="U314">
        <v>25</v>
      </c>
      <c r="V314">
        <v>29</v>
      </c>
      <c r="W314" t="s">
        <v>43</v>
      </c>
      <c r="X314" t="s">
        <v>99</v>
      </c>
      <c r="Y314">
        <v>5.5974025970000003</v>
      </c>
      <c r="Z314">
        <v>5.6124999999999998</v>
      </c>
      <c r="AA314" t="s">
        <v>100</v>
      </c>
      <c r="AB314">
        <v>0.15161439299999999</v>
      </c>
      <c r="AC314">
        <v>0.14286152199999999</v>
      </c>
      <c r="AD314">
        <v>8</v>
      </c>
      <c r="AE314">
        <v>8</v>
      </c>
      <c r="AF314" t="s">
        <v>134</v>
      </c>
      <c r="AG314" t="s">
        <v>30</v>
      </c>
      <c r="AH314">
        <v>29.2</v>
      </c>
      <c r="AI314">
        <v>-4.4800000000000004</v>
      </c>
      <c r="AJ314">
        <v>12.4</v>
      </c>
      <c r="AK314">
        <v>33.68</v>
      </c>
      <c r="AL314" t="s">
        <v>47</v>
      </c>
    </row>
    <row r="315" spans="1:38">
      <c r="A315">
        <v>1267</v>
      </c>
      <c r="B315" t="s">
        <v>70</v>
      </c>
      <c r="C315" t="s">
        <v>30</v>
      </c>
      <c r="D315" t="s">
        <v>30</v>
      </c>
      <c r="E315" t="s">
        <v>127</v>
      </c>
      <c r="F315" t="s">
        <v>128</v>
      </c>
      <c r="G315" t="s">
        <v>129</v>
      </c>
      <c r="H315" t="s">
        <v>130</v>
      </c>
      <c r="I315" t="s">
        <v>131</v>
      </c>
      <c r="J315">
        <v>3</v>
      </c>
      <c r="K315" t="s">
        <v>36</v>
      </c>
      <c r="L315" t="s">
        <v>37</v>
      </c>
      <c r="M315">
        <v>1</v>
      </c>
      <c r="N315" t="s">
        <v>73</v>
      </c>
      <c r="O315">
        <v>2016</v>
      </c>
      <c r="P315" t="s">
        <v>135</v>
      </c>
      <c r="Q315">
        <v>39.14438792</v>
      </c>
      <c r="R315">
        <v>-84.534123949999994</v>
      </c>
      <c r="S315" t="s">
        <v>42</v>
      </c>
      <c r="T315" t="s">
        <v>40</v>
      </c>
      <c r="U315">
        <v>25</v>
      </c>
      <c r="V315">
        <v>29</v>
      </c>
      <c r="W315" t="s">
        <v>43</v>
      </c>
      <c r="X315" t="s">
        <v>99</v>
      </c>
      <c r="Y315">
        <v>5.0888888889999997</v>
      </c>
      <c r="Z315">
        <v>4.8648648650000004</v>
      </c>
      <c r="AA315" t="s">
        <v>100</v>
      </c>
      <c r="AB315">
        <v>0.186058697</v>
      </c>
      <c r="AC315">
        <v>0.16020664700000001</v>
      </c>
      <c r="AD315">
        <v>8</v>
      </c>
      <c r="AE315">
        <v>8</v>
      </c>
      <c r="AF315" t="s">
        <v>134</v>
      </c>
      <c r="AG315" t="s">
        <v>30</v>
      </c>
      <c r="AH315">
        <v>29.524999999999999</v>
      </c>
      <c r="AI315">
        <v>-4.1500000000000004</v>
      </c>
      <c r="AJ315">
        <v>12.725</v>
      </c>
      <c r="AK315">
        <v>33.674999999999997</v>
      </c>
      <c r="AL315" t="s">
        <v>47</v>
      </c>
    </row>
    <row r="316" spans="1:38">
      <c r="A316">
        <v>1268</v>
      </c>
      <c r="B316" t="s">
        <v>70</v>
      </c>
      <c r="C316" t="s">
        <v>30</v>
      </c>
      <c r="D316" t="s">
        <v>30</v>
      </c>
      <c r="E316" t="s">
        <v>127</v>
      </c>
      <c r="F316" t="s">
        <v>128</v>
      </c>
      <c r="G316" t="s">
        <v>129</v>
      </c>
      <c r="H316" t="s">
        <v>130</v>
      </c>
      <c r="I316" t="s">
        <v>131</v>
      </c>
      <c r="J316">
        <v>3</v>
      </c>
      <c r="K316" t="s">
        <v>36</v>
      </c>
      <c r="L316" t="s">
        <v>37</v>
      </c>
      <c r="M316">
        <v>1</v>
      </c>
      <c r="N316" t="s">
        <v>73</v>
      </c>
      <c r="O316">
        <v>2016</v>
      </c>
      <c r="P316" t="s">
        <v>136</v>
      </c>
      <c r="Q316">
        <v>41.546251900000001</v>
      </c>
      <c r="R316">
        <v>-81.376019499999998</v>
      </c>
      <c r="S316" t="s">
        <v>42</v>
      </c>
      <c r="T316" t="s">
        <v>40</v>
      </c>
      <c r="U316">
        <v>25</v>
      </c>
      <c r="V316">
        <v>29</v>
      </c>
      <c r="W316" t="s">
        <v>43</v>
      </c>
      <c r="X316" t="s">
        <v>99</v>
      </c>
      <c r="Y316">
        <v>4.5454545450000001</v>
      </c>
      <c r="Z316">
        <v>5.0222222219999999</v>
      </c>
      <c r="AA316" t="s">
        <v>100</v>
      </c>
      <c r="AB316">
        <v>0.13121596999999999</v>
      </c>
      <c r="AC316">
        <v>0.128350505</v>
      </c>
      <c r="AD316">
        <v>10</v>
      </c>
      <c r="AE316">
        <v>10</v>
      </c>
      <c r="AF316" t="s">
        <v>134</v>
      </c>
      <c r="AG316" t="s">
        <v>30</v>
      </c>
      <c r="AH316">
        <v>25.78</v>
      </c>
      <c r="AI316">
        <v>-6.04</v>
      </c>
      <c r="AJ316">
        <v>9.56</v>
      </c>
      <c r="AK316">
        <v>31.82</v>
      </c>
      <c r="AL316" t="s">
        <v>47</v>
      </c>
    </row>
    <row r="317" spans="1:38">
      <c r="A317">
        <v>1269</v>
      </c>
      <c r="B317" t="s">
        <v>70</v>
      </c>
      <c r="C317" t="s">
        <v>30</v>
      </c>
      <c r="D317" t="s">
        <v>30</v>
      </c>
      <c r="E317" t="s">
        <v>127</v>
      </c>
      <c r="F317" t="s">
        <v>128</v>
      </c>
      <c r="G317" t="s">
        <v>129</v>
      </c>
      <c r="H317" t="s">
        <v>130</v>
      </c>
      <c r="I317" t="s">
        <v>131</v>
      </c>
      <c r="J317">
        <v>3</v>
      </c>
      <c r="K317" t="s">
        <v>36</v>
      </c>
      <c r="L317" t="s">
        <v>37</v>
      </c>
      <c r="M317">
        <v>1</v>
      </c>
      <c r="N317" t="s">
        <v>73</v>
      </c>
      <c r="O317">
        <v>2016</v>
      </c>
      <c r="P317" t="s">
        <v>137</v>
      </c>
      <c r="Q317">
        <v>41.510460049999999</v>
      </c>
      <c r="R317">
        <v>-81.610456639999995</v>
      </c>
      <c r="S317" t="s">
        <v>42</v>
      </c>
      <c r="T317" t="s">
        <v>40</v>
      </c>
      <c r="U317">
        <v>25</v>
      </c>
      <c r="V317">
        <v>29</v>
      </c>
      <c r="W317" t="s">
        <v>43</v>
      </c>
      <c r="X317" t="s">
        <v>99</v>
      </c>
      <c r="Y317">
        <v>5.1555555560000004</v>
      </c>
      <c r="Z317">
        <v>6.9425287359999999</v>
      </c>
      <c r="AA317" t="s">
        <v>100</v>
      </c>
      <c r="AB317">
        <v>0.13117267199999999</v>
      </c>
      <c r="AC317">
        <v>0.190916641</v>
      </c>
      <c r="AD317">
        <v>9</v>
      </c>
      <c r="AE317">
        <v>9</v>
      </c>
      <c r="AF317" t="s">
        <v>134</v>
      </c>
      <c r="AG317" t="s">
        <v>30</v>
      </c>
      <c r="AH317">
        <v>26.76</v>
      </c>
      <c r="AI317">
        <v>-5.46</v>
      </c>
      <c r="AJ317">
        <v>10.38</v>
      </c>
      <c r="AK317">
        <v>32.22</v>
      </c>
      <c r="AL317" t="s">
        <v>47</v>
      </c>
    </row>
    <row r="318" spans="1:38">
      <c r="A318">
        <v>1270</v>
      </c>
      <c r="B318" t="s">
        <v>70</v>
      </c>
      <c r="C318" t="s">
        <v>30</v>
      </c>
      <c r="D318" t="s">
        <v>30</v>
      </c>
      <c r="E318" t="s">
        <v>127</v>
      </c>
      <c r="F318" t="s">
        <v>128</v>
      </c>
      <c r="G318" t="s">
        <v>129</v>
      </c>
      <c r="H318" t="s">
        <v>130</v>
      </c>
      <c r="I318" t="s">
        <v>131</v>
      </c>
      <c r="J318">
        <v>3</v>
      </c>
      <c r="K318" t="s">
        <v>36</v>
      </c>
      <c r="L318" t="s">
        <v>37</v>
      </c>
      <c r="M318">
        <v>1</v>
      </c>
      <c r="N318" t="s">
        <v>73</v>
      </c>
      <c r="O318">
        <v>2016</v>
      </c>
      <c r="P318" t="s">
        <v>138</v>
      </c>
      <c r="Q318">
        <v>35.747639710000001</v>
      </c>
      <c r="R318">
        <v>-83.795797320000005</v>
      </c>
      <c r="S318" t="s">
        <v>42</v>
      </c>
      <c r="T318" t="s">
        <v>40</v>
      </c>
      <c r="U318">
        <v>25</v>
      </c>
      <c r="V318">
        <v>29</v>
      </c>
      <c r="W318" t="s">
        <v>43</v>
      </c>
      <c r="X318" t="s">
        <v>99</v>
      </c>
      <c r="Y318">
        <v>5.5142857139999997</v>
      </c>
      <c r="Z318">
        <v>7.5121951219999996</v>
      </c>
      <c r="AA318" t="s">
        <v>100</v>
      </c>
      <c r="AB318">
        <v>0.118204051</v>
      </c>
      <c r="AC318">
        <v>0.120527675</v>
      </c>
      <c r="AD318">
        <v>9</v>
      </c>
      <c r="AE318">
        <v>9</v>
      </c>
      <c r="AF318" t="s">
        <v>134</v>
      </c>
      <c r="AG318" t="s">
        <v>30</v>
      </c>
      <c r="AH318">
        <v>28.225000000000001</v>
      </c>
      <c r="AI318">
        <v>-1.2749999999999999</v>
      </c>
      <c r="AJ318">
        <v>13.675000000000001</v>
      </c>
      <c r="AK318">
        <v>29.5</v>
      </c>
      <c r="AL318" t="s">
        <v>47</v>
      </c>
    </row>
    <row r="319" spans="1:38">
      <c r="A319">
        <v>1271</v>
      </c>
      <c r="B319" t="s">
        <v>70</v>
      </c>
      <c r="C319" t="s">
        <v>30</v>
      </c>
      <c r="D319" t="s">
        <v>30</v>
      </c>
      <c r="E319" t="s">
        <v>127</v>
      </c>
      <c r="F319" t="s">
        <v>128</v>
      </c>
      <c r="G319" t="s">
        <v>129</v>
      </c>
      <c r="H319" t="s">
        <v>130</v>
      </c>
      <c r="I319" t="s">
        <v>131</v>
      </c>
      <c r="J319">
        <v>3</v>
      </c>
      <c r="K319" t="s">
        <v>36</v>
      </c>
      <c r="L319" t="s">
        <v>37</v>
      </c>
      <c r="M319">
        <v>1</v>
      </c>
      <c r="N319" t="s">
        <v>73</v>
      </c>
      <c r="O319">
        <v>2016</v>
      </c>
      <c r="P319" t="s">
        <v>139</v>
      </c>
      <c r="Q319">
        <v>35.898203000000002</v>
      </c>
      <c r="R319">
        <v>-83.956659999999999</v>
      </c>
      <c r="S319" t="s">
        <v>42</v>
      </c>
      <c r="T319" t="s">
        <v>40</v>
      </c>
      <c r="U319">
        <v>25</v>
      </c>
      <c r="V319">
        <v>29</v>
      </c>
      <c r="W319" t="s">
        <v>43</v>
      </c>
      <c r="X319" t="s">
        <v>99</v>
      </c>
      <c r="Y319">
        <v>6.0285714290000003</v>
      </c>
      <c r="Z319">
        <v>10.13043478</v>
      </c>
      <c r="AA319" t="s">
        <v>100</v>
      </c>
      <c r="AB319">
        <v>0.127032427</v>
      </c>
      <c r="AC319">
        <v>0.17014241499999999</v>
      </c>
      <c r="AD319">
        <v>7</v>
      </c>
      <c r="AE319">
        <v>7</v>
      </c>
      <c r="AF319" t="s">
        <v>134</v>
      </c>
      <c r="AG319" t="s">
        <v>30</v>
      </c>
      <c r="AH319">
        <v>29.675000000000001</v>
      </c>
      <c r="AI319">
        <v>-0.17499999999999999</v>
      </c>
      <c r="AJ319">
        <v>15.025</v>
      </c>
      <c r="AK319">
        <v>29.85</v>
      </c>
      <c r="AL319" t="s">
        <v>47</v>
      </c>
    </row>
    <row r="320" spans="1:38">
      <c r="A320">
        <v>1266</v>
      </c>
      <c r="B320" t="s">
        <v>70</v>
      </c>
      <c r="C320" t="s">
        <v>30</v>
      </c>
      <c r="D320" t="s">
        <v>30</v>
      </c>
      <c r="E320" t="s">
        <v>127</v>
      </c>
      <c r="F320" t="s">
        <v>128</v>
      </c>
      <c r="G320" t="s">
        <v>129</v>
      </c>
      <c r="H320" t="s">
        <v>130</v>
      </c>
      <c r="I320" t="s">
        <v>131</v>
      </c>
      <c r="J320">
        <v>3</v>
      </c>
      <c r="K320" t="s">
        <v>36</v>
      </c>
      <c r="L320" t="s">
        <v>37</v>
      </c>
      <c r="M320">
        <v>1</v>
      </c>
      <c r="N320" t="s">
        <v>73</v>
      </c>
      <c r="O320">
        <v>2016</v>
      </c>
      <c r="P320" t="s">
        <v>132</v>
      </c>
      <c r="Q320">
        <v>39.170679249999999</v>
      </c>
      <c r="R320">
        <v>-84.566584129999995</v>
      </c>
      <c r="S320" t="s">
        <v>42</v>
      </c>
      <c r="T320" t="s">
        <v>40</v>
      </c>
      <c r="U320">
        <v>27</v>
      </c>
      <c r="V320">
        <v>29</v>
      </c>
      <c r="W320" t="s">
        <v>43</v>
      </c>
      <c r="X320" t="s">
        <v>99</v>
      </c>
      <c r="Y320">
        <v>5.9759036139999999</v>
      </c>
      <c r="Z320">
        <v>5.6124999999999998</v>
      </c>
      <c r="AA320" t="s">
        <v>100</v>
      </c>
      <c r="AB320">
        <v>0.14941939100000001</v>
      </c>
      <c r="AC320">
        <v>0.14286152199999999</v>
      </c>
      <c r="AD320">
        <v>8</v>
      </c>
      <c r="AE320">
        <v>8</v>
      </c>
      <c r="AF320" t="s">
        <v>134</v>
      </c>
      <c r="AG320" t="s">
        <v>30</v>
      </c>
      <c r="AH320">
        <v>29.2</v>
      </c>
      <c r="AI320">
        <v>-4.4800000000000004</v>
      </c>
      <c r="AJ320">
        <v>12.4</v>
      </c>
      <c r="AK320">
        <v>33.68</v>
      </c>
      <c r="AL320" t="s">
        <v>47</v>
      </c>
    </row>
    <row r="321" spans="1:38">
      <c r="A321">
        <v>1267</v>
      </c>
      <c r="B321" t="s">
        <v>70</v>
      </c>
      <c r="C321" t="s">
        <v>30</v>
      </c>
      <c r="D321" t="s">
        <v>30</v>
      </c>
      <c r="E321" t="s">
        <v>127</v>
      </c>
      <c r="F321" t="s">
        <v>128</v>
      </c>
      <c r="G321" t="s">
        <v>129</v>
      </c>
      <c r="H321" t="s">
        <v>130</v>
      </c>
      <c r="I321" t="s">
        <v>131</v>
      </c>
      <c r="J321">
        <v>3</v>
      </c>
      <c r="K321" t="s">
        <v>36</v>
      </c>
      <c r="L321" t="s">
        <v>37</v>
      </c>
      <c r="M321">
        <v>1</v>
      </c>
      <c r="N321" t="s">
        <v>73</v>
      </c>
      <c r="O321">
        <v>2016</v>
      </c>
      <c r="P321" t="s">
        <v>135</v>
      </c>
      <c r="Q321">
        <v>39.14438792</v>
      </c>
      <c r="R321">
        <v>-84.534123949999994</v>
      </c>
      <c r="S321" t="s">
        <v>42</v>
      </c>
      <c r="T321" t="s">
        <v>40</v>
      </c>
      <c r="U321">
        <v>27</v>
      </c>
      <c r="V321">
        <v>29</v>
      </c>
      <c r="W321" t="s">
        <v>43</v>
      </c>
      <c r="X321" t="s">
        <v>99</v>
      </c>
      <c r="Y321">
        <v>5.2374999999999998</v>
      </c>
      <c r="Z321">
        <v>4.8648648650000004</v>
      </c>
      <c r="AA321" t="s">
        <v>100</v>
      </c>
      <c r="AB321">
        <v>0.17177751799999999</v>
      </c>
      <c r="AC321">
        <v>0.16020664700000001</v>
      </c>
      <c r="AD321">
        <v>8</v>
      </c>
      <c r="AE321">
        <v>8</v>
      </c>
      <c r="AF321" t="s">
        <v>134</v>
      </c>
      <c r="AG321" t="s">
        <v>30</v>
      </c>
      <c r="AH321">
        <v>29.524999999999999</v>
      </c>
      <c r="AI321">
        <v>-4.1500000000000004</v>
      </c>
      <c r="AJ321">
        <v>12.725</v>
      </c>
      <c r="AK321">
        <v>33.674999999999997</v>
      </c>
      <c r="AL321" t="s">
        <v>47</v>
      </c>
    </row>
    <row r="322" spans="1:38">
      <c r="A322">
        <v>1268</v>
      </c>
      <c r="B322" t="s">
        <v>70</v>
      </c>
      <c r="C322" t="s">
        <v>30</v>
      </c>
      <c r="D322" t="s">
        <v>30</v>
      </c>
      <c r="E322" t="s">
        <v>127</v>
      </c>
      <c r="F322" t="s">
        <v>128</v>
      </c>
      <c r="G322" t="s">
        <v>129</v>
      </c>
      <c r="H322" t="s">
        <v>130</v>
      </c>
      <c r="I322" t="s">
        <v>131</v>
      </c>
      <c r="J322">
        <v>3</v>
      </c>
      <c r="K322" t="s">
        <v>36</v>
      </c>
      <c r="L322" t="s">
        <v>37</v>
      </c>
      <c r="M322">
        <v>1</v>
      </c>
      <c r="N322" t="s">
        <v>73</v>
      </c>
      <c r="O322">
        <v>2016</v>
      </c>
      <c r="P322" t="s">
        <v>136</v>
      </c>
      <c r="Q322">
        <v>41.546251900000001</v>
      </c>
      <c r="R322">
        <v>-81.376019499999998</v>
      </c>
      <c r="S322" t="s">
        <v>42</v>
      </c>
      <c r="T322" t="s">
        <v>40</v>
      </c>
      <c r="U322">
        <v>27</v>
      </c>
      <c r="V322">
        <v>29</v>
      </c>
      <c r="W322" t="s">
        <v>43</v>
      </c>
      <c r="X322" t="s">
        <v>99</v>
      </c>
      <c r="Y322">
        <v>4.78</v>
      </c>
      <c r="Z322">
        <v>5.0222222219999999</v>
      </c>
      <c r="AA322" t="s">
        <v>100</v>
      </c>
      <c r="AB322">
        <v>0.118560388</v>
      </c>
      <c r="AC322">
        <v>0.128350505</v>
      </c>
      <c r="AD322">
        <v>10</v>
      </c>
      <c r="AE322">
        <v>10</v>
      </c>
      <c r="AF322" t="s">
        <v>134</v>
      </c>
      <c r="AG322" t="s">
        <v>30</v>
      </c>
      <c r="AH322">
        <v>25.78</v>
      </c>
      <c r="AI322">
        <v>-6.04</v>
      </c>
      <c r="AJ322">
        <v>9.56</v>
      </c>
      <c r="AK322">
        <v>31.82</v>
      </c>
      <c r="AL322" t="s">
        <v>47</v>
      </c>
    </row>
    <row r="323" spans="1:38">
      <c r="A323">
        <v>1269</v>
      </c>
      <c r="B323" t="s">
        <v>70</v>
      </c>
      <c r="C323" t="s">
        <v>30</v>
      </c>
      <c r="D323" t="s">
        <v>30</v>
      </c>
      <c r="E323" t="s">
        <v>127</v>
      </c>
      <c r="F323" t="s">
        <v>128</v>
      </c>
      <c r="G323" t="s">
        <v>129</v>
      </c>
      <c r="H323" t="s">
        <v>130</v>
      </c>
      <c r="I323" t="s">
        <v>131</v>
      </c>
      <c r="J323">
        <v>3</v>
      </c>
      <c r="K323" t="s">
        <v>36</v>
      </c>
      <c r="L323" t="s">
        <v>37</v>
      </c>
      <c r="M323">
        <v>1</v>
      </c>
      <c r="N323" t="s">
        <v>73</v>
      </c>
      <c r="O323">
        <v>2016</v>
      </c>
      <c r="P323" t="s">
        <v>137</v>
      </c>
      <c r="Q323">
        <v>41.510460049999999</v>
      </c>
      <c r="R323">
        <v>-81.610456639999995</v>
      </c>
      <c r="S323" t="s">
        <v>42</v>
      </c>
      <c r="T323" t="s">
        <v>40</v>
      </c>
      <c r="U323">
        <v>27</v>
      </c>
      <c r="V323">
        <v>29</v>
      </c>
      <c r="W323" t="s">
        <v>43</v>
      </c>
      <c r="X323" t="s">
        <v>99</v>
      </c>
      <c r="Y323">
        <v>5.3875000000000002</v>
      </c>
      <c r="Z323">
        <v>6.9425287359999999</v>
      </c>
      <c r="AA323" t="s">
        <v>100</v>
      </c>
      <c r="AB323">
        <v>0.13721201099999999</v>
      </c>
      <c r="AC323">
        <v>0.190916641</v>
      </c>
      <c r="AD323">
        <v>9</v>
      </c>
      <c r="AE323">
        <v>9</v>
      </c>
      <c r="AF323" t="s">
        <v>134</v>
      </c>
      <c r="AG323" t="s">
        <v>30</v>
      </c>
      <c r="AH323">
        <v>26.76</v>
      </c>
      <c r="AI323">
        <v>-5.46</v>
      </c>
      <c r="AJ323">
        <v>10.38</v>
      </c>
      <c r="AK323">
        <v>32.22</v>
      </c>
      <c r="AL323" t="s">
        <v>47</v>
      </c>
    </row>
    <row r="324" spans="1:38">
      <c r="A324">
        <v>1270</v>
      </c>
      <c r="B324" t="s">
        <v>70</v>
      </c>
      <c r="C324" t="s">
        <v>30</v>
      </c>
      <c r="D324" t="s">
        <v>30</v>
      </c>
      <c r="E324" t="s">
        <v>127</v>
      </c>
      <c r="F324" t="s">
        <v>128</v>
      </c>
      <c r="G324" t="s">
        <v>129</v>
      </c>
      <c r="H324" t="s">
        <v>130</v>
      </c>
      <c r="I324" t="s">
        <v>131</v>
      </c>
      <c r="J324">
        <v>3</v>
      </c>
      <c r="K324" t="s">
        <v>36</v>
      </c>
      <c r="L324" t="s">
        <v>37</v>
      </c>
      <c r="M324">
        <v>1</v>
      </c>
      <c r="N324" t="s">
        <v>73</v>
      </c>
      <c r="O324">
        <v>2016</v>
      </c>
      <c r="P324" t="s">
        <v>138</v>
      </c>
      <c r="Q324">
        <v>35.747639710000001</v>
      </c>
      <c r="R324">
        <v>-83.795797320000005</v>
      </c>
      <c r="S324" t="s">
        <v>42</v>
      </c>
      <c r="T324" t="s">
        <v>40</v>
      </c>
      <c r="U324">
        <v>27</v>
      </c>
      <c r="V324">
        <v>29</v>
      </c>
      <c r="W324" t="s">
        <v>43</v>
      </c>
      <c r="X324" t="s">
        <v>99</v>
      </c>
      <c r="Y324">
        <v>6.9438202249999996</v>
      </c>
      <c r="Z324">
        <v>7.5121951219999996</v>
      </c>
      <c r="AA324" t="s">
        <v>100</v>
      </c>
      <c r="AB324">
        <v>0.13017583599999999</v>
      </c>
      <c r="AC324">
        <v>0.120527675</v>
      </c>
      <c r="AD324">
        <v>9</v>
      </c>
      <c r="AE324">
        <v>9</v>
      </c>
      <c r="AF324" t="s">
        <v>134</v>
      </c>
      <c r="AG324" t="s">
        <v>30</v>
      </c>
      <c r="AH324">
        <v>28.225000000000001</v>
      </c>
      <c r="AI324">
        <v>-1.2749999999999999</v>
      </c>
      <c r="AJ324">
        <v>13.675000000000001</v>
      </c>
      <c r="AK324">
        <v>29.5</v>
      </c>
      <c r="AL324" t="s">
        <v>47</v>
      </c>
    </row>
    <row r="325" spans="1:38">
      <c r="A325">
        <v>1271</v>
      </c>
      <c r="B325" t="s">
        <v>70</v>
      </c>
      <c r="C325" t="s">
        <v>30</v>
      </c>
      <c r="D325" t="s">
        <v>30</v>
      </c>
      <c r="E325" t="s">
        <v>127</v>
      </c>
      <c r="F325" t="s">
        <v>128</v>
      </c>
      <c r="G325" t="s">
        <v>129</v>
      </c>
      <c r="H325" t="s">
        <v>130</v>
      </c>
      <c r="I325" t="s">
        <v>131</v>
      </c>
      <c r="J325">
        <v>3</v>
      </c>
      <c r="K325" t="s">
        <v>36</v>
      </c>
      <c r="L325" t="s">
        <v>37</v>
      </c>
      <c r="M325">
        <v>1</v>
      </c>
      <c r="N325" t="s">
        <v>73</v>
      </c>
      <c r="O325">
        <v>2016</v>
      </c>
      <c r="P325" t="s">
        <v>139</v>
      </c>
      <c r="Q325">
        <v>35.898203000000002</v>
      </c>
      <c r="R325">
        <v>-83.956659999999999</v>
      </c>
      <c r="S325" t="s">
        <v>42</v>
      </c>
      <c r="T325" t="s">
        <v>40</v>
      </c>
      <c r="U325">
        <v>27</v>
      </c>
      <c r="V325">
        <v>29</v>
      </c>
      <c r="W325" t="s">
        <v>43</v>
      </c>
      <c r="X325" t="s">
        <v>99</v>
      </c>
      <c r="Y325">
        <v>8.6714285709999999</v>
      </c>
      <c r="Z325">
        <v>10.13043478</v>
      </c>
      <c r="AA325" t="s">
        <v>100</v>
      </c>
      <c r="AB325">
        <v>0.19381901100000001</v>
      </c>
      <c r="AC325">
        <v>0.17014241499999999</v>
      </c>
      <c r="AD325">
        <v>7</v>
      </c>
      <c r="AE325">
        <v>7</v>
      </c>
      <c r="AF325" t="s">
        <v>134</v>
      </c>
      <c r="AG325" t="s">
        <v>30</v>
      </c>
      <c r="AH325">
        <v>29.675000000000001</v>
      </c>
      <c r="AI325">
        <v>-0.17499999999999999</v>
      </c>
      <c r="AJ325">
        <v>15.025</v>
      </c>
      <c r="AK325">
        <v>29.85</v>
      </c>
      <c r="AL325" t="s">
        <v>47</v>
      </c>
    </row>
    <row r="326" spans="1:38">
      <c r="A326">
        <v>1329</v>
      </c>
      <c r="B326" t="s">
        <v>140</v>
      </c>
      <c r="C326" t="s">
        <v>30</v>
      </c>
      <c r="D326" t="s">
        <v>30</v>
      </c>
      <c r="E326" t="s">
        <v>141</v>
      </c>
      <c r="F326" t="s">
        <v>142</v>
      </c>
      <c r="G326" t="s">
        <v>143</v>
      </c>
      <c r="H326" t="s">
        <v>144</v>
      </c>
      <c r="I326" t="s">
        <v>145</v>
      </c>
      <c r="J326">
        <v>3</v>
      </c>
      <c r="K326" t="s">
        <v>146</v>
      </c>
      <c r="L326" t="s">
        <v>147</v>
      </c>
      <c r="M326" t="s">
        <v>38</v>
      </c>
      <c r="N326" t="s">
        <v>39</v>
      </c>
      <c r="O326">
        <v>2013</v>
      </c>
      <c r="P326" t="s">
        <v>148</v>
      </c>
      <c r="Q326">
        <v>35.966670000000001</v>
      </c>
      <c r="R326">
        <v>120.5</v>
      </c>
      <c r="S326" t="s">
        <v>40</v>
      </c>
      <c r="T326" t="s">
        <v>40</v>
      </c>
      <c r="U326">
        <v>25</v>
      </c>
      <c r="V326">
        <v>30</v>
      </c>
      <c r="W326" t="s">
        <v>43</v>
      </c>
      <c r="X326" t="s">
        <v>89</v>
      </c>
      <c r="Y326">
        <v>42.439019999999999</v>
      </c>
      <c r="Z326">
        <v>41.775069999999999</v>
      </c>
      <c r="AA326" t="s">
        <v>149</v>
      </c>
      <c r="AB326">
        <v>0.44714999999999999</v>
      </c>
      <c r="AC326">
        <v>0.71814999999999996</v>
      </c>
      <c r="AD326">
        <v>500</v>
      </c>
      <c r="AE326">
        <v>500</v>
      </c>
      <c r="AF326" t="s">
        <v>150</v>
      </c>
      <c r="AG326" t="s">
        <v>151</v>
      </c>
      <c r="AH326">
        <v>27.4</v>
      </c>
      <c r="AI326">
        <v>-2.2000000000000002</v>
      </c>
      <c r="AJ326">
        <v>13.3</v>
      </c>
      <c r="AK326">
        <v>29.6</v>
      </c>
      <c r="AL326" t="s">
        <v>91</v>
      </c>
    </row>
    <row r="327" spans="1:38">
      <c r="A327">
        <v>1331</v>
      </c>
      <c r="B327" t="s">
        <v>140</v>
      </c>
      <c r="C327" t="s">
        <v>30</v>
      </c>
      <c r="D327" t="s">
        <v>30</v>
      </c>
      <c r="E327" t="s">
        <v>141</v>
      </c>
      <c r="F327" t="s">
        <v>142</v>
      </c>
      <c r="G327" t="s">
        <v>143</v>
      </c>
      <c r="H327" t="s">
        <v>144</v>
      </c>
      <c r="I327" t="s">
        <v>145</v>
      </c>
      <c r="J327">
        <v>3</v>
      </c>
      <c r="K327" t="s">
        <v>146</v>
      </c>
      <c r="L327" t="s">
        <v>147</v>
      </c>
      <c r="M327" t="s">
        <v>38</v>
      </c>
      <c r="N327" t="s">
        <v>39</v>
      </c>
      <c r="O327">
        <v>2013</v>
      </c>
      <c r="P327" t="s">
        <v>152</v>
      </c>
      <c r="Q327">
        <v>24.15</v>
      </c>
      <c r="R327">
        <v>117.9833</v>
      </c>
      <c r="S327" t="s">
        <v>40</v>
      </c>
      <c r="T327" t="s">
        <v>40</v>
      </c>
      <c r="U327">
        <v>25</v>
      </c>
      <c r="V327">
        <v>30</v>
      </c>
      <c r="W327" t="s">
        <v>43</v>
      </c>
      <c r="X327" t="s">
        <v>89</v>
      </c>
      <c r="Y327">
        <v>42.967480000000002</v>
      </c>
      <c r="Z327">
        <v>42.560980000000001</v>
      </c>
      <c r="AA327" t="s">
        <v>149</v>
      </c>
      <c r="AB327">
        <v>0.39290000000000003</v>
      </c>
      <c r="AC327">
        <v>0.35249999999999998</v>
      </c>
      <c r="AD327">
        <v>500</v>
      </c>
      <c r="AE327">
        <v>500</v>
      </c>
      <c r="AF327" t="s">
        <v>150</v>
      </c>
      <c r="AG327" t="s">
        <v>151</v>
      </c>
      <c r="AH327">
        <v>30.7</v>
      </c>
      <c r="AI327">
        <v>12</v>
      </c>
      <c r="AJ327">
        <v>22.3</v>
      </c>
      <c r="AK327">
        <v>18.7</v>
      </c>
      <c r="AL327" t="s">
        <v>91</v>
      </c>
    </row>
    <row r="328" spans="1:38">
      <c r="A328">
        <v>430</v>
      </c>
      <c r="B328" t="s">
        <v>307</v>
      </c>
      <c r="C328" t="s">
        <v>30</v>
      </c>
      <c r="D328" t="s">
        <v>308</v>
      </c>
      <c r="E328" t="s">
        <v>309</v>
      </c>
      <c r="F328" t="s">
        <v>310</v>
      </c>
      <c r="G328" t="s">
        <v>311</v>
      </c>
      <c r="H328" t="s">
        <v>86</v>
      </c>
      <c r="I328" t="s">
        <v>312</v>
      </c>
      <c r="J328">
        <v>2</v>
      </c>
      <c r="K328" t="s">
        <v>176</v>
      </c>
      <c r="L328" t="s">
        <v>37</v>
      </c>
      <c r="M328" t="s">
        <v>38</v>
      </c>
      <c r="N328" t="s">
        <v>39</v>
      </c>
      <c r="O328">
        <v>2004</v>
      </c>
      <c r="P328" t="s">
        <v>313</v>
      </c>
      <c r="Q328">
        <v>42.896804000000003</v>
      </c>
      <c r="R328">
        <v>-70.821065000000004</v>
      </c>
      <c r="S328" t="s">
        <v>42</v>
      </c>
      <c r="T328" t="s">
        <v>40</v>
      </c>
      <c r="U328" s="4">
        <v>2</v>
      </c>
      <c r="V328" s="4">
        <v>7</v>
      </c>
      <c r="W328" t="s">
        <v>122</v>
      </c>
      <c r="X328" t="s">
        <v>99</v>
      </c>
      <c r="Y328" s="4">
        <v>-1.1000000000000001</v>
      </c>
      <c r="Z328" s="4">
        <v>-1.1000000000000001</v>
      </c>
      <c r="AA328" t="s">
        <v>149</v>
      </c>
      <c r="AB328" s="4">
        <v>0</v>
      </c>
      <c r="AC328" s="4">
        <v>0</v>
      </c>
      <c r="AD328">
        <v>15</v>
      </c>
      <c r="AE328">
        <v>15</v>
      </c>
      <c r="AF328" t="s">
        <v>314</v>
      </c>
      <c r="AG328" t="s">
        <v>315</v>
      </c>
      <c r="AH328">
        <v>18.409999849999998</v>
      </c>
      <c r="AI328">
        <v>2.5989999770000001</v>
      </c>
      <c r="AJ328">
        <v>10.18599987</v>
      </c>
      <c r="AK328">
        <v>15.81099987</v>
      </c>
      <c r="AL328" t="s">
        <v>47</v>
      </c>
    </row>
    <row r="329" spans="1:38">
      <c r="A329">
        <v>430</v>
      </c>
      <c r="B329" t="s">
        <v>307</v>
      </c>
      <c r="C329" t="s">
        <v>30</v>
      </c>
      <c r="D329" t="s">
        <v>308</v>
      </c>
      <c r="E329" t="s">
        <v>309</v>
      </c>
      <c r="F329" t="s">
        <v>310</v>
      </c>
      <c r="G329" t="s">
        <v>311</v>
      </c>
      <c r="H329" t="s">
        <v>86</v>
      </c>
      <c r="I329" t="s">
        <v>312</v>
      </c>
      <c r="J329">
        <v>2</v>
      </c>
      <c r="K329" t="s">
        <v>176</v>
      </c>
      <c r="L329" t="s">
        <v>37</v>
      </c>
      <c r="M329" t="s">
        <v>38</v>
      </c>
      <c r="N329" t="s">
        <v>39</v>
      </c>
      <c r="O329">
        <v>2004</v>
      </c>
      <c r="P329" t="s">
        <v>313</v>
      </c>
      <c r="Q329">
        <v>42.896804000000003</v>
      </c>
      <c r="R329">
        <v>-70.821065000000004</v>
      </c>
      <c r="S329" t="s">
        <v>42</v>
      </c>
      <c r="T329" t="s">
        <v>40</v>
      </c>
      <c r="U329" s="4">
        <v>2</v>
      </c>
      <c r="V329" s="4">
        <v>12</v>
      </c>
      <c r="W329" t="s">
        <v>122</v>
      </c>
      <c r="X329" t="s">
        <v>99</v>
      </c>
      <c r="Y329" s="4">
        <v>-1.1000000000000001</v>
      </c>
      <c r="Z329" s="4">
        <v>-1.1000000000000001</v>
      </c>
      <c r="AA329" t="s">
        <v>149</v>
      </c>
      <c r="AB329" s="4">
        <v>0</v>
      </c>
      <c r="AC329" s="4">
        <v>0</v>
      </c>
      <c r="AD329">
        <v>15</v>
      </c>
      <c r="AE329">
        <v>15</v>
      </c>
      <c r="AF329" t="s">
        <v>314</v>
      </c>
      <c r="AG329" t="s">
        <v>315</v>
      </c>
      <c r="AH329">
        <v>18.409999849999998</v>
      </c>
      <c r="AI329">
        <v>2.5989999770000001</v>
      </c>
      <c r="AJ329">
        <v>10.18599987</v>
      </c>
      <c r="AK329">
        <v>15.81099987</v>
      </c>
      <c r="AL329" t="s">
        <v>47</v>
      </c>
    </row>
    <row r="330" spans="1:38">
      <c r="A330">
        <v>430</v>
      </c>
      <c r="B330" t="s">
        <v>307</v>
      </c>
      <c r="C330" t="s">
        <v>30</v>
      </c>
      <c r="D330" t="s">
        <v>308</v>
      </c>
      <c r="E330" t="s">
        <v>309</v>
      </c>
      <c r="F330" t="s">
        <v>310</v>
      </c>
      <c r="G330" t="s">
        <v>311</v>
      </c>
      <c r="H330" t="s">
        <v>86</v>
      </c>
      <c r="I330" t="s">
        <v>312</v>
      </c>
      <c r="J330">
        <v>2</v>
      </c>
      <c r="K330" t="s">
        <v>176</v>
      </c>
      <c r="L330" t="s">
        <v>37</v>
      </c>
      <c r="M330" t="s">
        <v>38</v>
      </c>
      <c r="N330" t="s">
        <v>39</v>
      </c>
      <c r="O330">
        <v>2004</v>
      </c>
      <c r="P330" t="s">
        <v>313</v>
      </c>
      <c r="Q330">
        <v>42.896804000000003</v>
      </c>
      <c r="R330">
        <v>-70.821065000000004</v>
      </c>
      <c r="S330" t="s">
        <v>42</v>
      </c>
      <c r="T330" t="s">
        <v>40</v>
      </c>
      <c r="U330" s="4">
        <v>2</v>
      </c>
      <c r="V330" s="4">
        <v>22</v>
      </c>
      <c r="W330" t="s">
        <v>122</v>
      </c>
      <c r="X330" t="s">
        <v>99</v>
      </c>
      <c r="Y330" s="4">
        <v>-1.1000000000000001</v>
      </c>
      <c r="Z330" s="4">
        <v>1.7</v>
      </c>
      <c r="AA330" t="s">
        <v>149</v>
      </c>
      <c r="AB330" s="4">
        <v>0</v>
      </c>
      <c r="AC330" s="4">
        <v>0.9</v>
      </c>
      <c r="AD330">
        <v>15</v>
      </c>
      <c r="AE330">
        <v>15</v>
      </c>
      <c r="AF330" t="s">
        <v>314</v>
      </c>
      <c r="AG330" t="s">
        <v>315</v>
      </c>
      <c r="AH330">
        <v>18.409999849999998</v>
      </c>
      <c r="AI330">
        <v>2.5989999770000001</v>
      </c>
      <c r="AJ330">
        <v>10.18599987</v>
      </c>
      <c r="AK330">
        <v>15.81099987</v>
      </c>
      <c r="AL330" t="s">
        <v>47</v>
      </c>
    </row>
    <row r="331" spans="1:38">
      <c r="A331">
        <v>430</v>
      </c>
      <c r="B331" t="s">
        <v>307</v>
      </c>
      <c r="C331" t="s">
        <v>30</v>
      </c>
      <c r="D331" t="s">
        <v>308</v>
      </c>
      <c r="E331" t="s">
        <v>309</v>
      </c>
      <c r="F331" t="s">
        <v>310</v>
      </c>
      <c r="G331" t="s">
        <v>311</v>
      </c>
      <c r="H331" t="s">
        <v>86</v>
      </c>
      <c r="I331" t="s">
        <v>312</v>
      </c>
      <c r="J331">
        <v>2</v>
      </c>
      <c r="K331" t="s">
        <v>176</v>
      </c>
      <c r="L331" t="s">
        <v>37</v>
      </c>
      <c r="M331" t="s">
        <v>38</v>
      </c>
      <c r="N331" t="s">
        <v>39</v>
      </c>
      <c r="O331">
        <v>2004</v>
      </c>
      <c r="P331" t="s">
        <v>313</v>
      </c>
      <c r="Q331">
        <v>42.896804000000003</v>
      </c>
      <c r="R331">
        <v>-70.821065000000004</v>
      </c>
      <c r="S331" t="s">
        <v>42</v>
      </c>
      <c r="T331" t="s">
        <v>40</v>
      </c>
      <c r="U331" s="4">
        <v>2</v>
      </c>
      <c r="V331" s="4">
        <v>26</v>
      </c>
      <c r="W331" t="s">
        <v>122</v>
      </c>
      <c r="X331" t="s">
        <v>99</v>
      </c>
      <c r="Y331" s="4">
        <v>-1.1000000000000001</v>
      </c>
      <c r="Z331" s="4">
        <v>3.8</v>
      </c>
      <c r="AA331" t="s">
        <v>149</v>
      </c>
      <c r="AB331" s="4">
        <v>0</v>
      </c>
      <c r="AC331" s="4">
        <v>0.36</v>
      </c>
      <c r="AD331">
        <v>15</v>
      </c>
      <c r="AE331">
        <v>15</v>
      </c>
      <c r="AF331" t="s">
        <v>314</v>
      </c>
      <c r="AG331" t="s">
        <v>315</v>
      </c>
      <c r="AH331">
        <v>18.409999849999998</v>
      </c>
      <c r="AI331">
        <v>2.5989999770000001</v>
      </c>
      <c r="AJ331">
        <v>10.18599987</v>
      </c>
      <c r="AK331">
        <v>15.81099987</v>
      </c>
      <c r="AL331" t="s">
        <v>47</v>
      </c>
    </row>
    <row r="332" spans="1:38">
      <c r="A332">
        <v>430</v>
      </c>
      <c r="B332" t="s">
        <v>307</v>
      </c>
      <c r="C332" t="s">
        <v>30</v>
      </c>
      <c r="D332" t="s">
        <v>308</v>
      </c>
      <c r="E332" t="s">
        <v>309</v>
      </c>
      <c r="F332" t="s">
        <v>310</v>
      </c>
      <c r="G332" t="s">
        <v>311</v>
      </c>
      <c r="H332" t="s">
        <v>86</v>
      </c>
      <c r="I332" t="s">
        <v>312</v>
      </c>
      <c r="J332">
        <v>2</v>
      </c>
      <c r="K332" t="s">
        <v>176</v>
      </c>
      <c r="L332" t="s">
        <v>37</v>
      </c>
      <c r="M332" t="s">
        <v>38</v>
      </c>
      <c r="N332" t="s">
        <v>39</v>
      </c>
      <c r="O332">
        <v>2004</v>
      </c>
      <c r="P332" t="s">
        <v>313</v>
      </c>
      <c r="Q332">
        <v>42.896804000000003</v>
      </c>
      <c r="R332">
        <v>-70.821065000000004</v>
      </c>
      <c r="S332" t="s">
        <v>42</v>
      </c>
      <c r="T332" t="s">
        <v>40</v>
      </c>
      <c r="U332" s="4">
        <v>2</v>
      </c>
      <c r="V332" s="4">
        <v>32</v>
      </c>
      <c r="W332" t="s">
        <v>122</v>
      </c>
      <c r="X332" t="s">
        <v>99</v>
      </c>
      <c r="Y332" s="4">
        <v>-1.1000000000000001</v>
      </c>
      <c r="Z332" s="4">
        <v>5.5</v>
      </c>
      <c r="AA332" t="s">
        <v>149</v>
      </c>
      <c r="AB332" s="4">
        <v>0</v>
      </c>
      <c r="AC332" s="4">
        <v>0.49</v>
      </c>
      <c r="AD332">
        <v>15</v>
      </c>
      <c r="AE332">
        <v>15</v>
      </c>
      <c r="AF332" t="s">
        <v>314</v>
      </c>
      <c r="AG332" t="s">
        <v>315</v>
      </c>
      <c r="AH332">
        <v>18.409999849999998</v>
      </c>
      <c r="AI332">
        <v>2.5989999770000001</v>
      </c>
      <c r="AJ332">
        <v>10.18599987</v>
      </c>
      <c r="AK332">
        <v>15.81099987</v>
      </c>
      <c r="AL332" t="s">
        <v>47</v>
      </c>
    </row>
    <row r="333" spans="1:38">
      <c r="A333">
        <v>430</v>
      </c>
      <c r="B333" t="s">
        <v>307</v>
      </c>
      <c r="C333" t="s">
        <v>30</v>
      </c>
      <c r="D333" t="s">
        <v>308</v>
      </c>
      <c r="E333" t="s">
        <v>309</v>
      </c>
      <c r="F333" t="s">
        <v>310</v>
      </c>
      <c r="G333" t="s">
        <v>311</v>
      </c>
      <c r="H333" t="s">
        <v>86</v>
      </c>
      <c r="I333" t="s">
        <v>312</v>
      </c>
      <c r="J333">
        <v>2</v>
      </c>
      <c r="K333" t="s">
        <v>176</v>
      </c>
      <c r="L333" t="s">
        <v>37</v>
      </c>
      <c r="M333" t="s">
        <v>38</v>
      </c>
      <c r="N333" t="s">
        <v>39</v>
      </c>
      <c r="O333">
        <v>2004</v>
      </c>
      <c r="P333" t="s">
        <v>313</v>
      </c>
      <c r="Q333">
        <v>42.896804000000003</v>
      </c>
      <c r="R333">
        <v>-70.821065000000004</v>
      </c>
      <c r="S333" t="s">
        <v>42</v>
      </c>
      <c r="T333" t="s">
        <v>40</v>
      </c>
      <c r="U333" s="4">
        <v>2</v>
      </c>
      <c r="V333" s="4">
        <v>34</v>
      </c>
      <c r="W333" t="s">
        <v>122</v>
      </c>
      <c r="X333" t="s">
        <v>99</v>
      </c>
      <c r="Y333" s="4">
        <v>-1.1000000000000001</v>
      </c>
      <c r="Z333" s="4">
        <v>8.6</v>
      </c>
      <c r="AA333" t="s">
        <v>149</v>
      </c>
      <c r="AB333" s="4">
        <v>0</v>
      </c>
      <c r="AC333" s="4">
        <v>0.49</v>
      </c>
      <c r="AD333">
        <v>15</v>
      </c>
      <c r="AE333">
        <v>15</v>
      </c>
      <c r="AF333" t="s">
        <v>314</v>
      </c>
      <c r="AG333" t="s">
        <v>315</v>
      </c>
      <c r="AH333">
        <v>18.409999849999998</v>
      </c>
      <c r="AI333">
        <v>2.5989999770000001</v>
      </c>
      <c r="AJ333">
        <v>10.18599987</v>
      </c>
      <c r="AK333">
        <v>15.81099987</v>
      </c>
      <c r="AL333" t="s">
        <v>47</v>
      </c>
    </row>
    <row r="334" spans="1:38">
      <c r="A334">
        <v>430</v>
      </c>
      <c r="B334" t="s">
        <v>307</v>
      </c>
      <c r="C334" t="s">
        <v>30</v>
      </c>
      <c r="D334" t="s">
        <v>308</v>
      </c>
      <c r="E334" t="s">
        <v>309</v>
      </c>
      <c r="F334" t="s">
        <v>310</v>
      </c>
      <c r="G334" t="s">
        <v>311</v>
      </c>
      <c r="H334" t="s">
        <v>86</v>
      </c>
      <c r="I334" t="s">
        <v>312</v>
      </c>
      <c r="J334">
        <v>2</v>
      </c>
      <c r="K334" t="s">
        <v>176</v>
      </c>
      <c r="L334" t="s">
        <v>37</v>
      </c>
      <c r="M334" t="s">
        <v>38</v>
      </c>
      <c r="N334" t="s">
        <v>39</v>
      </c>
      <c r="O334">
        <v>2004</v>
      </c>
      <c r="P334" t="s">
        <v>313</v>
      </c>
      <c r="Q334">
        <v>42.896804000000003</v>
      </c>
      <c r="R334">
        <v>-70.821065000000004</v>
      </c>
      <c r="S334" t="s">
        <v>42</v>
      </c>
      <c r="T334" t="s">
        <v>40</v>
      </c>
      <c r="U334" s="4">
        <v>7</v>
      </c>
      <c r="V334" s="4">
        <v>12</v>
      </c>
      <c r="W334" t="s">
        <v>122</v>
      </c>
      <c r="X334" t="s">
        <v>99</v>
      </c>
      <c r="Y334" s="4">
        <v>-1.1000000000000001</v>
      </c>
      <c r="Z334" s="4">
        <v>-1.1000000000000001</v>
      </c>
      <c r="AA334" t="s">
        <v>149</v>
      </c>
      <c r="AB334" s="4">
        <v>0</v>
      </c>
      <c r="AC334" s="4">
        <v>0</v>
      </c>
      <c r="AD334">
        <v>15</v>
      </c>
      <c r="AE334">
        <v>15</v>
      </c>
      <c r="AF334" t="s">
        <v>314</v>
      </c>
      <c r="AG334" t="s">
        <v>315</v>
      </c>
      <c r="AH334">
        <v>18.409999849999998</v>
      </c>
      <c r="AI334">
        <v>2.5989999770000001</v>
      </c>
      <c r="AJ334">
        <v>10.18599987</v>
      </c>
      <c r="AK334">
        <v>15.81099987</v>
      </c>
      <c r="AL334" t="s">
        <v>47</v>
      </c>
    </row>
    <row r="335" spans="1:38">
      <c r="A335">
        <v>430</v>
      </c>
      <c r="B335" t="s">
        <v>307</v>
      </c>
      <c r="C335" t="s">
        <v>30</v>
      </c>
      <c r="D335" t="s">
        <v>308</v>
      </c>
      <c r="E335" t="s">
        <v>309</v>
      </c>
      <c r="F335" t="s">
        <v>310</v>
      </c>
      <c r="G335" t="s">
        <v>311</v>
      </c>
      <c r="H335" t="s">
        <v>86</v>
      </c>
      <c r="I335" t="s">
        <v>312</v>
      </c>
      <c r="J335">
        <v>2</v>
      </c>
      <c r="K335" t="s">
        <v>176</v>
      </c>
      <c r="L335" t="s">
        <v>37</v>
      </c>
      <c r="M335" t="s">
        <v>38</v>
      </c>
      <c r="N335" t="s">
        <v>39</v>
      </c>
      <c r="O335">
        <v>2004</v>
      </c>
      <c r="P335" t="s">
        <v>313</v>
      </c>
      <c r="Q335">
        <v>42.896804000000003</v>
      </c>
      <c r="R335">
        <v>-70.821065000000004</v>
      </c>
      <c r="S335" t="s">
        <v>42</v>
      </c>
      <c r="T335" t="s">
        <v>40</v>
      </c>
      <c r="U335" s="4">
        <v>7</v>
      </c>
      <c r="V335" s="4">
        <v>22</v>
      </c>
      <c r="W335" t="s">
        <v>122</v>
      </c>
      <c r="X335" t="s">
        <v>99</v>
      </c>
      <c r="Y335" s="4">
        <v>-1.1000000000000001</v>
      </c>
      <c r="Z335" s="4">
        <v>1.7</v>
      </c>
      <c r="AA335" t="s">
        <v>149</v>
      </c>
      <c r="AB335" s="4">
        <v>0</v>
      </c>
      <c r="AC335" s="4">
        <v>0.9</v>
      </c>
      <c r="AD335">
        <v>15</v>
      </c>
      <c r="AE335">
        <v>15</v>
      </c>
      <c r="AF335" t="s">
        <v>314</v>
      </c>
      <c r="AG335" t="s">
        <v>315</v>
      </c>
      <c r="AH335">
        <v>18.409999849999998</v>
      </c>
      <c r="AI335">
        <v>2.5989999770000001</v>
      </c>
      <c r="AJ335">
        <v>10.18599987</v>
      </c>
      <c r="AK335">
        <v>15.81099987</v>
      </c>
      <c r="AL335" t="s">
        <v>47</v>
      </c>
    </row>
    <row r="336" spans="1:38">
      <c r="A336">
        <v>430</v>
      </c>
      <c r="B336" t="s">
        <v>307</v>
      </c>
      <c r="C336" t="s">
        <v>30</v>
      </c>
      <c r="D336" t="s">
        <v>308</v>
      </c>
      <c r="E336" t="s">
        <v>309</v>
      </c>
      <c r="F336" t="s">
        <v>310</v>
      </c>
      <c r="G336" t="s">
        <v>311</v>
      </c>
      <c r="H336" t="s">
        <v>86</v>
      </c>
      <c r="I336" t="s">
        <v>312</v>
      </c>
      <c r="J336">
        <v>2</v>
      </c>
      <c r="K336" t="s">
        <v>176</v>
      </c>
      <c r="L336" t="s">
        <v>37</v>
      </c>
      <c r="M336" t="s">
        <v>38</v>
      </c>
      <c r="N336" t="s">
        <v>39</v>
      </c>
      <c r="O336">
        <v>2004</v>
      </c>
      <c r="P336" t="s">
        <v>313</v>
      </c>
      <c r="Q336">
        <v>42.896804000000003</v>
      </c>
      <c r="R336">
        <v>-70.821065000000004</v>
      </c>
      <c r="S336" t="s">
        <v>42</v>
      </c>
      <c r="T336" t="s">
        <v>40</v>
      </c>
      <c r="U336" s="4">
        <v>7</v>
      </c>
      <c r="V336" s="4">
        <v>26</v>
      </c>
      <c r="W336" t="s">
        <v>122</v>
      </c>
      <c r="X336" t="s">
        <v>99</v>
      </c>
      <c r="Y336" s="4">
        <v>-1.1000000000000001</v>
      </c>
      <c r="Z336" s="4">
        <v>3.8</v>
      </c>
      <c r="AA336" t="s">
        <v>149</v>
      </c>
      <c r="AB336" s="4">
        <v>0</v>
      </c>
      <c r="AC336" s="4">
        <v>0.36</v>
      </c>
      <c r="AD336">
        <v>15</v>
      </c>
      <c r="AE336">
        <v>15</v>
      </c>
      <c r="AF336" t="s">
        <v>314</v>
      </c>
      <c r="AG336" t="s">
        <v>315</v>
      </c>
      <c r="AH336">
        <v>18.409999849999998</v>
      </c>
      <c r="AI336">
        <v>2.5989999770000001</v>
      </c>
      <c r="AJ336">
        <v>10.18599987</v>
      </c>
      <c r="AK336">
        <v>15.81099987</v>
      </c>
      <c r="AL336" t="s">
        <v>47</v>
      </c>
    </row>
    <row r="337" spans="1:38">
      <c r="A337">
        <v>430</v>
      </c>
      <c r="B337" t="s">
        <v>307</v>
      </c>
      <c r="C337" t="s">
        <v>30</v>
      </c>
      <c r="D337" t="s">
        <v>308</v>
      </c>
      <c r="E337" t="s">
        <v>309</v>
      </c>
      <c r="F337" t="s">
        <v>310</v>
      </c>
      <c r="G337" t="s">
        <v>311</v>
      </c>
      <c r="H337" t="s">
        <v>86</v>
      </c>
      <c r="I337" t="s">
        <v>312</v>
      </c>
      <c r="J337">
        <v>2</v>
      </c>
      <c r="K337" t="s">
        <v>176</v>
      </c>
      <c r="L337" t="s">
        <v>37</v>
      </c>
      <c r="M337" t="s">
        <v>38</v>
      </c>
      <c r="N337" t="s">
        <v>39</v>
      </c>
      <c r="O337">
        <v>2004</v>
      </c>
      <c r="P337" t="s">
        <v>313</v>
      </c>
      <c r="Q337">
        <v>42.896804000000003</v>
      </c>
      <c r="R337">
        <v>-70.821065000000004</v>
      </c>
      <c r="S337" t="s">
        <v>42</v>
      </c>
      <c r="T337" t="s">
        <v>40</v>
      </c>
      <c r="U337" s="4">
        <v>7</v>
      </c>
      <c r="V337" s="4">
        <v>32</v>
      </c>
      <c r="W337" t="s">
        <v>122</v>
      </c>
      <c r="X337" t="s">
        <v>99</v>
      </c>
      <c r="Y337" s="4">
        <v>-1.1000000000000001</v>
      </c>
      <c r="Z337" s="4">
        <v>5.5</v>
      </c>
      <c r="AA337" t="s">
        <v>149</v>
      </c>
      <c r="AB337" s="4">
        <v>0</v>
      </c>
      <c r="AC337" s="4">
        <v>0.49</v>
      </c>
      <c r="AD337">
        <v>15</v>
      </c>
      <c r="AE337">
        <v>15</v>
      </c>
      <c r="AF337" t="s">
        <v>314</v>
      </c>
      <c r="AG337" t="s">
        <v>315</v>
      </c>
      <c r="AH337">
        <v>18.409999849999998</v>
      </c>
      <c r="AI337">
        <v>2.5989999770000001</v>
      </c>
      <c r="AJ337">
        <v>10.18599987</v>
      </c>
      <c r="AK337">
        <v>15.81099987</v>
      </c>
      <c r="AL337" t="s">
        <v>47</v>
      </c>
    </row>
    <row r="338" spans="1:38">
      <c r="A338">
        <v>430</v>
      </c>
      <c r="B338" t="s">
        <v>307</v>
      </c>
      <c r="C338" t="s">
        <v>30</v>
      </c>
      <c r="D338" t="s">
        <v>308</v>
      </c>
      <c r="E338" t="s">
        <v>309</v>
      </c>
      <c r="F338" t="s">
        <v>310</v>
      </c>
      <c r="G338" t="s">
        <v>311</v>
      </c>
      <c r="H338" t="s">
        <v>86</v>
      </c>
      <c r="I338" t="s">
        <v>312</v>
      </c>
      <c r="J338">
        <v>2</v>
      </c>
      <c r="K338" t="s">
        <v>176</v>
      </c>
      <c r="L338" t="s">
        <v>37</v>
      </c>
      <c r="M338" t="s">
        <v>38</v>
      </c>
      <c r="N338" t="s">
        <v>39</v>
      </c>
      <c r="O338">
        <v>2004</v>
      </c>
      <c r="P338" t="s">
        <v>313</v>
      </c>
      <c r="Q338">
        <v>42.896804000000003</v>
      </c>
      <c r="R338">
        <v>-70.821065000000004</v>
      </c>
      <c r="S338" t="s">
        <v>42</v>
      </c>
      <c r="T338" t="s">
        <v>40</v>
      </c>
      <c r="U338" s="4">
        <v>7</v>
      </c>
      <c r="V338" s="4">
        <v>34</v>
      </c>
      <c r="W338" t="s">
        <v>122</v>
      </c>
      <c r="X338" t="s">
        <v>99</v>
      </c>
      <c r="Y338" s="4">
        <v>-1.1000000000000001</v>
      </c>
      <c r="Z338" s="4">
        <v>8.6</v>
      </c>
      <c r="AA338" t="s">
        <v>149</v>
      </c>
      <c r="AB338" s="4">
        <v>0</v>
      </c>
      <c r="AC338" s="4">
        <v>0.49</v>
      </c>
      <c r="AD338">
        <v>15</v>
      </c>
      <c r="AE338">
        <v>15</v>
      </c>
      <c r="AF338" t="s">
        <v>314</v>
      </c>
      <c r="AG338" t="s">
        <v>315</v>
      </c>
      <c r="AH338">
        <v>18.409999849999998</v>
      </c>
      <c r="AI338">
        <v>2.5989999770000001</v>
      </c>
      <c r="AJ338">
        <v>10.18599987</v>
      </c>
      <c r="AK338">
        <v>15.81099987</v>
      </c>
      <c r="AL338" t="s">
        <v>47</v>
      </c>
    </row>
    <row r="339" spans="1:38">
      <c r="A339">
        <v>430</v>
      </c>
      <c r="B339" t="s">
        <v>307</v>
      </c>
      <c r="C339" t="s">
        <v>30</v>
      </c>
      <c r="D339" t="s">
        <v>308</v>
      </c>
      <c r="E339" t="s">
        <v>309</v>
      </c>
      <c r="F339" t="s">
        <v>310</v>
      </c>
      <c r="G339" t="s">
        <v>311</v>
      </c>
      <c r="H339" t="s">
        <v>86</v>
      </c>
      <c r="I339" t="s">
        <v>312</v>
      </c>
      <c r="J339">
        <v>2</v>
      </c>
      <c r="K339" t="s">
        <v>176</v>
      </c>
      <c r="L339" t="s">
        <v>37</v>
      </c>
      <c r="M339" t="s">
        <v>38</v>
      </c>
      <c r="N339" t="s">
        <v>39</v>
      </c>
      <c r="O339">
        <v>2004</v>
      </c>
      <c r="P339" t="s">
        <v>313</v>
      </c>
      <c r="Q339">
        <v>42.896804000000003</v>
      </c>
      <c r="R339">
        <v>-70.821065000000004</v>
      </c>
      <c r="S339" t="s">
        <v>42</v>
      </c>
      <c r="T339" t="s">
        <v>40</v>
      </c>
      <c r="U339" s="4">
        <v>12</v>
      </c>
      <c r="V339" s="4">
        <v>22</v>
      </c>
      <c r="W339" t="s">
        <v>122</v>
      </c>
      <c r="X339" t="s">
        <v>99</v>
      </c>
      <c r="Y339" s="4">
        <v>-1.1000000000000001</v>
      </c>
      <c r="Z339" s="4">
        <v>1.7</v>
      </c>
      <c r="AA339" t="s">
        <v>149</v>
      </c>
      <c r="AB339" s="4">
        <v>0</v>
      </c>
      <c r="AC339" s="4">
        <v>0.9</v>
      </c>
      <c r="AD339">
        <v>15</v>
      </c>
      <c r="AE339">
        <v>15</v>
      </c>
      <c r="AF339" t="s">
        <v>314</v>
      </c>
      <c r="AG339" t="s">
        <v>315</v>
      </c>
      <c r="AH339">
        <v>18.409999849999998</v>
      </c>
      <c r="AI339">
        <v>2.5989999770000001</v>
      </c>
      <c r="AJ339">
        <v>10.18599987</v>
      </c>
      <c r="AK339">
        <v>15.81099987</v>
      </c>
      <c r="AL339" t="s">
        <v>47</v>
      </c>
    </row>
    <row r="340" spans="1:38">
      <c r="A340">
        <v>430</v>
      </c>
      <c r="B340" t="s">
        <v>307</v>
      </c>
      <c r="C340" t="s">
        <v>30</v>
      </c>
      <c r="D340" t="s">
        <v>308</v>
      </c>
      <c r="E340" t="s">
        <v>309</v>
      </c>
      <c r="F340" t="s">
        <v>310</v>
      </c>
      <c r="G340" t="s">
        <v>311</v>
      </c>
      <c r="H340" t="s">
        <v>86</v>
      </c>
      <c r="I340" t="s">
        <v>312</v>
      </c>
      <c r="J340">
        <v>2</v>
      </c>
      <c r="K340" t="s">
        <v>176</v>
      </c>
      <c r="L340" t="s">
        <v>37</v>
      </c>
      <c r="M340" t="s">
        <v>38</v>
      </c>
      <c r="N340" t="s">
        <v>39</v>
      </c>
      <c r="O340">
        <v>2004</v>
      </c>
      <c r="P340" t="s">
        <v>313</v>
      </c>
      <c r="Q340">
        <v>42.896804000000003</v>
      </c>
      <c r="R340">
        <v>-70.821065000000004</v>
      </c>
      <c r="S340" t="s">
        <v>42</v>
      </c>
      <c r="T340" t="s">
        <v>40</v>
      </c>
      <c r="U340" s="4">
        <v>12</v>
      </c>
      <c r="V340" s="4">
        <v>26</v>
      </c>
      <c r="W340" t="s">
        <v>122</v>
      </c>
      <c r="X340" t="s">
        <v>99</v>
      </c>
      <c r="Y340" s="4">
        <v>-1.1000000000000001</v>
      </c>
      <c r="Z340" s="4">
        <v>3.8</v>
      </c>
      <c r="AA340" t="s">
        <v>149</v>
      </c>
      <c r="AB340" s="4">
        <v>0</v>
      </c>
      <c r="AC340" s="4">
        <v>0.36</v>
      </c>
      <c r="AD340">
        <v>15</v>
      </c>
      <c r="AE340">
        <v>15</v>
      </c>
      <c r="AF340" t="s">
        <v>314</v>
      </c>
      <c r="AG340" t="s">
        <v>315</v>
      </c>
      <c r="AH340">
        <v>18.409999849999998</v>
      </c>
      <c r="AI340">
        <v>2.5989999770000001</v>
      </c>
      <c r="AJ340">
        <v>10.18599987</v>
      </c>
      <c r="AK340">
        <v>15.81099987</v>
      </c>
      <c r="AL340" t="s">
        <v>47</v>
      </c>
    </row>
    <row r="341" spans="1:38">
      <c r="A341">
        <v>430</v>
      </c>
      <c r="B341" t="s">
        <v>307</v>
      </c>
      <c r="C341" t="s">
        <v>30</v>
      </c>
      <c r="D341" t="s">
        <v>308</v>
      </c>
      <c r="E341" t="s">
        <v>309</v>
      </c>
      <c r="F341" t="s">
        <v>310</v>
      </c>
      <c r="G341" t="s">
        <v>311</v>
      </c>
      <c r="H341" t="s">
        <v>86</v>
      </c>
      <c r="I341" t="s">
        <v>312</v>
      </c>
      <c r="J341">
        <v>2</v>
      </c>
      <c r="K341" t="s">
        <v>176</v>
      </c>
      <c r="L341" t="s">
        <v>37</v>
      </c>
      <c r="M341" t="s">
        <v>38</v>
      </c>
      <c r="N341" t="s">
        <v>39</v>
      </c>
      <c r="O341">
        <v>2004</v>
      </c>
      <c r="P341" t="s">
        <v>313</v>
      </c>
      <c r="Q341">
        <v>42.896804000000003</v>
      </c>
      <c r="R341">
        <v>-70.821065000000004</v>
      </c>
      <c r="S341" t="s">
        <v>42</v>
      </c>
      <c r="T341" t="s">
        <v>40</v>
      </c>
      <c r="U341" s="4">
        <v>12</v>
      </c>
      <c r="V341" s="4">
        <v>32</v>
      </c>
      <c r="W341" t="s">
        <v>122</v>
      </c>
      <c r="X341" t="s">
        <v>99</v>
      </c>
      <c r="Y341" s="4">
        <v>-1.1000000000000001</v>
      </c>
      <c r="Z341" s="4">
        <v>5.5</v>
      </c>
      <c r="AA341" t="s">
        <v>149</v>
      </c>
      <c r="AB341" s="4">
        <v>0</v>
      </c>
      <c r="AC341" s="4">
        <v>0.49</v>
      </c>
      <c r="AD341">
        <v>15</v>
      </c>
      <c r="AE341">
        <v>15</v>
      </c>
      <c r="AF341" t="s">
        <v>314</v>
      </c>
      <c r="AG341" t="s">
        <v>315</v>
      </c>
      <c r="AH341">
        <v>18.409999849999998</v>
      </c>
      <c r="AI341">
        <v>2.5989999770000001</v>
      </c>
      <c r="AJ341">
        <v>10.18599987</v>
      </c>
      <c r="AK341">
        <v>15.81099987</v>
      </c>
      <c r="AL341" t="s">
        <v>47</v>
      </c>
    </row>
    <row r="342" spans="1:38">
      <c r="A342">
        <v>430</v>
      </c>
      <c r="B342" t="s">
        <v>307</v>
      </c>
      <c r="C342" t="s">
        <v>30</v>
      </c>
      <c r="D342" t="s">
        <v>308</v>
      </c>
      <c r="E342" t="s">
        <v>309</v>
      </c>
      <c r="F342" t="s">
        <v>310</v>
      </c>
      <c r="G342" t="s">
        <v>311</v>
      </c>
      <c r="H342" t="s">
        <v>86</v>
      </c>
      <c r="I342" t="s">
        <v>312</v>
      </c>
      <c r="J342">
        <v>2</v>
      </c>
      <c r="K342" t="s">
        <v>176</v>
      </c>
      <c r="L342" t="s">
        <v>37</v>
      </c>
      <c r="M342" t="s">
        <v>38</v>
      </c>
      <c r="N342" t="s">
        <v>39</v>
      </c>
      <c r="O342">
        <v>2004</v>
      </c>
      <c r="P342" t="s">
        <v>313</v>
      </c>
      <c r="Q342">
        <v>42.896804000000003</v>
      </c>
      <c r="R342">
        <v>-70.821065000000004</v>
      </c>
      <c r="S342" t="s">
        <v>42</v>
      </c>
      <c r="T342" t="s">
        <v>40</v>
      </c>
      <c r="U342" s="4">
        <v>12</v>
      </c>
      <c r="V342" s="4">
        <v>34</v>
      </c>
      <c r="W342" t="s">
        <v>122</v>
      </c>
      <c r="X342" t="s">
        <v>99</v>
      </c>
      <c r="Y342" s="4">
        <v>-1.1000000000000001</v>
      </c>
      <c r="Z342" s="4">
        <v>8.6</v>
      </c>
      <c r="AA342" t="s">
        <v>149</v>
      </c>
      <c r="AB342" s="4">
        <v>0</v>
      </c>
      <c r="AC342" s="4">
        <v>0.49</v>
      </c>
      <c r="AD342">
        <v>15</v>
      </c>
      <c r="AE342">
        <v>15</v>
      </c>
      <c r="AF342" t="s">
        <v>314</v>
      </c>
      <c r="AG342" t="s">
        <v>315</v>
      </c>
      <c r="AH342">
        <v>18.409999849999998</v>
      </c>
      <c r="AI342">
        <v>2.5989999770000001</v>
      </c>
      <c r="AJ342">
        <v>10.18599987</v>
      </c>
      <c r="AK342">
        <v>15.81099987</v>
      </c>
      <c r="AL342" t="s">
        <v>47</v>
      </c>
    </row>
    <row r="343" spans="1:38">
      <c r="A343">
        <v>430</v>
      </c>
      <c r="B343" t="s">
        <v>307</v>
      </c>
      <c r="C343" t="s">
        <v>30</v>
      </c>
      <c r="D343" t="s">
        <v>308</v>
      </c>
      <c r="E343" t="s">
        <v>309</v>
      </c>
      <c r="F343" t="s">
        <v>310</v>
      </c>
      <c r="G343" t="s">
        <v>311</v>
      </c>
      <c r="H343" t="s">
        <v>86</v>
      </c>
      <c r="I343" t="s">
        <v>312</v>
      </c>
      <c r="J343">
        <v>2</v>
      </c>
      <c r="K343" t="s">
        <v>176</v>
      </c>
      <c r="L343" t="s">
        <v>37</v>
      </c>
      <c r="M343" t="s">
        <v>38</v>
      </c>
      <c r="N343" t="s">
        <v>39</v>
      </c>
      <c r="O343">
        <v>2004</v>
      </c>
      <c r="P343" t="s">
        <v>313</v>
      </c>
      <c r="Q343">
        <v>42.896804000000003</v>
      </c>
      <c r="R343">
        <v>-70.821065000000004</v>
      </c>
      <c r="S343" t="s">
        <v>42</v>
      </c>
      <c r="T343" t="s">
        <v>40</v>
      </c>
      <c r="U343" s="4">
        <v>22</v>
      </c>
      <c r="V343" s="4">
        <v>26</v>
      </c>
      <c r="W343" t="s">
        <v>122</v>
      </c>
      <c r="X343" t="s">
        <v>99</v>
      </c>
      <c r="Y343" s="4">
        <v>1.7</v>
      </c>
      <c r="Z343" s="4">
        <v>3.8</v>
      </c>
      <c r="AA343" t="s">
        <v>149</v>
      </c>
      <c r="AB343" s="4">
        <v>0.9</v>
      </c>
      <c r="AC343" s="4">
        <v>0.36</v>
      </c>
      <c r="AD343">
        <v>15</v>
      </c>
      <c r="AE343">
        <v>15</v>
      </c>
      <c r="AF343" t="s">
        <v>314</v>
      </c>
      <c r="AG343" t="s">
        <v>315</v>
      </c>
      <c r="AH343">
        <v>18.409999849999998</v>
      </c>
      <c r="AI343">
        <v>2.5989999770000001</v>
      </c>
      <c r="AJ343">
        <v>10.18599987</v>
      </c>
      <c r="AK343">
        <v>15.81099987</v>
      </c>
      <c r="AL343" t="s">
        <v>47</v>
      </c>
    </row>
    <row r="344" spans="1:38">
      <c r="A344">
        <v>430</v>
      </c>
      <c r="B344" t="s">
        <v>307</v>
      </c>
      <c r="C344" t="s">
        <v>30</v>
      </c>
      <c r="D344" t="s">
        <v>308</v>
      </c>
      <c r="E344" t="s">
        <v>309</v>
      </c>
      <c r="F344" t="s">
        <v>310</v>
      </c>
      <c r="G344" t="s">
        <v>311</v>
      </c>
      <c r="H344" t="s">
        <v>86</v>
      </c>
      <c r="I344" t="s">
        <v>312</v>
      </c>
      <c r="J344">
        <v>2</v>
      </c>
      <c r="K344" t="s">
        <v>176</v>
      </c>
      <c r="L344" t="s">
        <v>37</v>
      </c>
      <c r="M344" t="s">
        <v>38</v>
      </c>
      <c r="N344" t="s">
        <v>39</v>
      </c>
      <c r="O344">
        <v>2004</v>
      </c>
      <c r="P344" t="s">
        <v>313</v>
      </c>
      <c r="Q344">
        <v>42.896804000000003</v>
      </c>
      <c r="R344">
        <v>-70.821065000000004</v>
      </c>
      <c r="S344" t="s">
        <v>42</v>
      </c>
      <c r="T344" t="s">
        <v>40</v>
      </c>
      <c r="U344" s="4">
        <v>22</v>
      </c>
      <c r="V344" s="4">
        <v>32</v>
      </c>
      <c r="W344" t="s">
        <v>122</v>
      </c>
      <c r="X344" t="s">
        <v>99</v>
      </c>
      <c r="Y344" s="4">
        <v>1.7</v>
      </c>
      <c r="Z344" s="4">
        <v>5.5</v>
      </c>
      <c r="AA344" t="s">
        <v>149</v>
      </c>
      <c r="AB344" s="4">
        <v>0.9</v>
      </c>
      <c r="AC344" s="4">
        <v>0.49</v>
      </c>
      <c r="AD344">
        <v>15</v>
      </c>
      <c r="AE344">
        <v>15</v>
      </c>
      <c r="AF344" t="s">
        <v>314</v>
      </c>
      <c r="AG344" t="s">
        <v>315</v>
      </c>
      <c r="AH344">
        <v>18.409999849999998</v>
      </c>
      <c r="AI344">
        <v>2.5989999770000001</v>
      </c>
      <c r="AJ344">
        <v>10.18599987</v>
      </c>
      <c r="AK344">
        <v>15.81099987</v>
      </c>
      <c r="AL344" t="s">
        <v>47</v>
      </c>
    </row>
    <row r="345" spans="1:38">
      <c r="A345">
        <v>430</v>
      </c>
      <c r="B345" t="s">
        <v>307</v>
      </c>
      <c r="C345" t="s">
        <v>30</v>
      </c>
      <c r="D345" t="s">
        <v>308</v>
      </c>
      <c r="E345" t="s">
        <v>309</v>
      </c>
      <c r="F345" t="s">
        <v>310</v>
      </c>
      <c r="G345" t="s">
        <v>311</v>
      </c>
      <c r="H345" t="s">
        <v>86</v>
      </c>
      <c r="I345" t="s">
        <v>312</v>
      </c>
      <c r="J345">
        <v>2</v>
      </c>
      <c r="K345" t="s">
        <v>176</v>
      </c>
      <c r="L345" t="s">
        <v>37</v>
      </c>
      <c r="M345" t="s">
        <v>38</v>
      </c>
      <c r="N345" t="s">
        <v>39</v>
      </c>
      <c r="O345">
        <v>2004</v>
      </c>
      <c r="P345" t="s">
        <v>313</v>
      </c>
      <c r="Q345">
        <v>42.896804000000003</v>
      </c>
      <c r="R345">
        <v>-70.821065000000004</v>
      </c>
      <c r="S345" t="s">
        <v>42</v>
      </c>
      <c r="T345" t="s">
        <v>40</v>
      </c>
      <c r="U345" s="4">
        <v>22</v>
      </c>
      <c r="V345" s="4">
        <v>34</v>
      </c>
      <c r="W345" t="s">
        <v>122</v>
      </c>
      <c r="X345" t="s">
        <v>99</v>
      </c>
      <c r="Y345" s="4">
        <v>1.7</v>
      </c>
      <c r="Z345" s="4">
        <v>8.6</v>
      </c>
      <c r="AA345" t="s">
        <v>149</v>
      </c>
      <c r="AB345" s="4">
        <v>0.9</v>
      </c>
      <c r="AC345" s="4">
        <v>0.49</v>
      </c>
      <c r="AD345">
        <v>15</v>
      </c>
      <c r="AE345">
        <v>15</v>
      </c>
      <c r="AF345" t="s">
        <v>314</v>
      </c>
      <c r="AG345" t="s">
        <v>315</v>
      </c>
      <c r="AH345">
        <v>18.409999849999998</v>
      </c>
      <c r="AI345">
        <v>2.5989999770000001</v>
      </c>
      <c r="AJ345">
        <v>10.18599987</v>
      </c>
      <c r="AK345">
        <v>15.81099987</v>
      </c>
      <c r="AL345" t="s">
        <v>47</v>
      </c>
    </row>
    <row r="346" spans="1:38">
      <c r="A346">
        <v>430</v>
      </c>
      <c r="B346" t="s">
        <v>307</v>
      </c>
      <c r="C346" t="s">
        <v>30</v>
      </c>
      <c r="D346" t="s">
        <v>308</v>
      </c>
      <c r="E346" t="s">
        <v>309</v>
      </c>
      <c r="F346" t="s">
        <v>310</v>
      </c>
      <c r="G346" t="s">
        <v>311</v>
      </c>
      <c r="H346" t="s">
        <v>86</v>
      </c>
      <c r="I346" t="s">
        <v>312</v>
      </c>
      <c r="J346">
        <v>2</v>
      </c>
      <c r="K346" t="s">
        <v>176</v>
      </c>
      <c r="L346" t="s">
        <v>37</v>
      </c>
      <c r="M346" t="s">
        <v>38</v>
      </c>
      <c r="N346" t="s">
        <v>39</v>
      </c>
      <c r="O346">
        <v>2004</v>
      </c>
      <c r="P346" t="s">
        <v>313</v>
      </c>
      <c r="Q346">
        <v>42.896804000000003</v>
      </c>
      <c r="R346">
        <v>-70.821065000000004</v>
      </c>
      <c r="S346" t="s">
        <v>42</v>
      </c>
      <c r="T346" t="s">
        <v>40</v>
      </c>
      <c r="U346" s="4">
        <v>26</v>
      </c>
      <c r="V346" s="4">
        <v>32</v>
      </c>
      <c r="W346" t="s">
        <v>122</v>
      </c>
      <c r="X346" t="s">
        <v>99</v>
      </c>
      <c r="Y346" s="4">
        <v>3.8</v>
      </c>
      <c r="Z346" s="4">
        <v>5.5</v>
      </c>
      <c r="AA346" t="s">
        <v>149</v>
      </c>
      <c r="AB346" s="4">
        <v>0.36</v>
      </c>
      <c r="AC346" s="4">
        <v>0.49</v>
      </c>
      <c r="AD346">
        <v>15</v>
      </c>
      <c r="AE346">
        <v>15</v>
      </c>
      <c r="AF346" t="s">
        <v>314</v>
      </c>
      <c r="AG346" t="s">
        <v>315</v>
      </c>
      <c r="AH346">
        <v>18.409999849999998</v>
      </c>
      <c r="AI346">
        <v>2.5989999770000001</v>
      </c>
      <c r="AJ346">
        <v>10.18599987</v>
      </c>
      <c r="AK346">
        <v>15.81099987</v>
      </c>
      <c r="AL346" t="s">
        <v>47</v>
      </c>
    </row>
    <row r="347" spans="1:38">
      <c r="A347">
        <v>430</v>
      </c>
      <c r="B347" t="s">
        <v>307</v>
      </c>
      <c r="C347" t="s">
        <v>30</v>
      </c>
      <c r="D347" t="s">
        <v>308</v>
      </c>
      <c r="E347" t="s">
        <v>309</v>
      </c>
      <c r="F347" t="s">
        <v>310</v>
      </c>
      <c r="G347" t="s">
        <v>311</v>
      </c>
      <c r="H347" t="s">
        <v>86</v>
      </c>
      <c r="I347" t="s">
        <v>312</v>
      </c>
      <c r="J347">
        <v>2</v>
      </c>
      <c r="K347" t="s">
        <v>176</v>
      </c>
      <c r="L347" t="s">
        <v>37</v>
      </c>
      <c r="M347" t="s">
        <v>38</v>
      </c>
      <c r="N347" t="s">
        <v>39</v>
      </c>
      <c r="O347">
        <v>2004</v>
      </c>
      <c r="P347" t="s">
        <v>313</v>
      </c>
      <c r="Q347">
        <v>42.896804000000003</v>
      </c>
      <c r="R347">
        <v>-70.821065000000004</v>
      </c>
      <c r="S347" t="s">
        <v>42</v>
      </c>
      <c r="T347" t="s">
        <v>40</v>
      </c>
      <c r="U347" s="4">
        <v>26</v>
      </c>
      <c r="V347" s="4">
        <v>34</v>
      </c>
      <c r="W347" t="s">
        <v>122</v>
      </c>
      <c r="X347" t="s">
        <v>99</v>
      </c>
      <c r="Y347" s="4">
        <v>3.8</v>
      </c>
      <c r="Z347" s="4">
        <v>8.6</v>
      </c>
      <c r="AA347" t="s">
        <v>149</v>
      </c>
      <c r="AB347" s="4">
        <v>0.36</v>
      </c>
      <c r="AC347" s="4">
        <v>0.49</v>
      </c>
      <c r="AD347">
        <v>15</v>
      </c>
      <c r="AE347">
        <v>15</v>
      </c>
      <c r="AF347" t="s">
        <v>314</v>
      </c>
      <c r="AG347" t="s">
        <v>315</v>
      </c>
      <c r="AH347">
        <v>18.409999849999998</v>
      </c>
      <c r="AI347">
        <v>2.5989999770000001</v>
      </c>
      <c r="AJ347">
        <v>10.18599987</v>
      </c>
      <c r="AK347">
        <v>15.81099987</v>
      </c>
      <c r="AL347" t="s">
        <v>47</v>
      </c>
    </row>
    <row r="348" spans="1:38">
      <c r="A348">
        <v>430</v>
      </c>
      <c r="B348" t="s">
        <v>307</v>
      </c>
      <c r="C348" t="s">
        <v>30</v>
      </c>
      <c r="D348" t="s">
        <v>308</v>
      </c>
      <c r="E348" t="s">
        <v>309</v>
      </c>
      <c r="F348" t="s">
        <v>310</v>
      </c>
      <c r="G348" t="s">
        <v>311</v>
      </c>
      <c r="H348" t="s">
        <v>86</v>
      </c>
      <c r="I348" t="s">
        <v>312</v>
      </c>
      <c r="J348">
        <v>2</v>
      </c>
      <c r="K348" t="s">
        <v>176</v>
      </c>
      <c r="L348" t="s">
        <v>37</v>
      </c>
      <c r="M348" t="s">
        <v>38</v>
      </c>
      <c r="N348" t="s">
        <v>39</v>
      </c>
      <c r="O348">
        <v>2004</v>
      </c>
      <c r="P348" t="s">
        <v>313</v>
      </c>
      <c r="Q348">
        <v>42.896804000000003</v>
      </c>
      <c r="R348">
        <v>-70.821065000000004</v>
      </c>
      <c r="S348" t="s">
        <v>42</v>
      </c>
      <c r="T348" t="s">
        <v>40</v>
      </c>
      <c r="U348" s="4">
        <v>32</v>
      </c>
      <c r="V348" s="4">
        <v>34</v>
      </c>
      <c r="W348" t="s">
        <v>122</v>
      </c>
      <c r="X348" t="s">
        <v>99</v>
      </c>
      <c r="Y348" s="4">
        <v>5.5</v>
      </c>
      <c r="Z348" s="4">
        <v>8.6</v>
      </c>
      <c r="AA348" t="s">
        <v>149</v>
      </c>
      <c r="AB348" s="4">
        <v>0.49</v>
      </c>
      <c r="AC348" s="4">
        <v>0.49</v>
      </c>
      <c r="AD348">
        <v>15</v>
      </c>
      <c r="AE348">
        <v>15</v>
      </c>
      <c r="AF348" t="s">
        <v>314</v>
      </c>
      <c r="AG348" t="s">
        <v>315</v>
      </c>
      <c r="AH348">
        <v>18.409999849999998</v>
      </c>
      <c r="AI348">
        <v>2.5989999770000001</v>
      </c>
      <c r="AJ348">
        <v>10.18599987</v>
      </c>
      <c r="AK348">
        <v>15.81099987</v>
      </c>
      <c r="AL348" t="s">
        <v>47</v>
      </c>
    </row>
    <row r="349" spans="1:38">
      <c r="A349">
        <v>431</v>
      </c>
      <c r="B349" t="s">
        <v>307</v>
      </c>
      <c r="C349" t="s">
        <v>30</v>
      </c>
      <c r="D349" t="s">
        <v>308</v>
      </c>
      <c r="E349" t="s">
        <v>309</v>
      </c>
      <c r="F349" t="s">
        <v>310</v>
      </c>
      <c r="G349" t="s">
        <v>311</v>
      </c>
      <c r="H349" t="s">
        <v>86</v>
      </c>
      <c r="I349" t="s">
        <v>312</v>
      </c>
      <c r="J349">
        <v>2</v>
      </c>
      <c r="K349" t="s">
        <v>176</v>
      </c>
      <c r="L349" t="s">
        <v>37</v>
      </c>
      <c r="M349" t="s">
        <v>38</v>
      </c>
      <c r="N349" t="s">
        <v>39</v>
      </c>
      <c r="O349">
        <v>2004</v>
      </c>
      <c r="P349" t="s">
        <v>316</v>
      </c>
      <c r="Q349">
        <v>31.125277780000001</v>
      </c>
      <c r="R349">
        <v>-81.436621000000002</v>
      </c>
      <c r="S349" t="s">
        <v>42</v>
      </c>
      <c r="T349" t="s">
        <v>40</v>
      </c>
      <c r="U349" s="4">
        <v>2</v>
      </c>
      <c r="V349" s="4">
        <v>7</v>
      </c>
      <c r="W349" t="s">
        <v>122</v>
      </c>
      <c r="X349" t="s">
        <v>99</v>
      </c>
      <c r="Y349" s="4">
        <v>-1.1000000000000001</v>
      </c>
      <c r="Z349" s="4">
        <v>-1.1000000000000001</v>
      </c>
      <c r="AA349" t="s">
        <v>149</v>
      </c>
      <c r="AB349" s="4">
        <v>0</v>
      </c>
      <c r="AC349" s="4">
        <v>0</v>
      </c>
      <c r="AD349">
        <v>15</v>
      </c>
      <c r="AE349">
        <v>15</v>
      </c>
      <c r="AF349" t="s">
        <v>314</v>
      </c>
      <c r="AG349" t="s">
        <v>315</v>
      </c>
      <c r="AH349">
        <v>29.49699974</v>
      </c>
      <c r="AI349">
        <v>13.630000109999999</v>
      </c>
      <c r="AJ349">
        <v>21.9659996</v>
      </c>
      <c r="AK349">
        <v>15.86699963</v>
      </c>
      <c r="AL349" t="s">
        <v>47</v>
      </c>
    </row>
    <row r="350" spans="1:38">
      <c r="A350">
        <v>433</v>
      </c>
      <c r="B350" t="s">
        <v>307</v>
      </c>
      <c r="C350" t="s">
        <v>30</v>
      </c>
      <c r="D350" t="s">
        <v>308</v>
      </c>
      <c r="E350" t="s">
        <v>309</v>
      </c>
      <c r="F350" t="s">
        <v>310</v>
      </c>
      <c r="G350" t="s">
        <v>311</v>
      </c>
      <c r="H350" t="s">
        <v>86</v>
      </c>
      <c r="I350" t="s">
        <v>312</v>
      </c>
      <c r="J350">
        <v>2</v>
      </c>
      <c r="K350" t="s">
        <v>176</v>
      </c>
      <c r="L350" t="s">
        <v>37</v>
      </c>
      <c r="M350" t="s">
        <v>38</v>
      </c>
      <c r="N350" t="s">
        <v>39</v>
      </c>
      <c r="O350">
        <v>2004</v>
      </c>
      <c r="P350" t="s">
        <v>316</v>
      </c>
      <c r="Q350">
        <v>31.125277780000001</v>
      </c>
      <c r="R350">
        <v>-81.436621000000002</v>
      </c>
      <c r="S350" t="s">
        <v>42</v>
      </c>
      <c r="T350" t="s">
        <v>40</v>
      </c>
      <c r="U350" s="4">
        <v>2</v>
      </c>
      <c r="V350" s="4">
        <v>12</v>
      </c>
      <c r="W350" t="s">
        <v>122</v>
      </c>
      <c r="X350" t="s">
        <v>99</v>
      </c>
      <c r="Y350" s="4">
        <v>-1.1000000000000001</v>
      </c>
      <c r="Z350" s="4">
        <v>-1</v>
      </c>
      <c r="AA350" t="s">
        <v>149</v>
      </c>
      <c r="AB350" s="4">
        <v>0</v>
      </c>
      <c r="AC350" s="4">
        <v>0.41</v>
      </c>
      <c r="AD350">
        <v>15</v>
      </c>
      <c r="AE350">
        <v>15</v>
      </c>
      <c r="AF350" t="s">
        <v>314</v>
      </c>
      <c r="AG350" t="s">
        <v>315</v>
      </c>
      <c r="AH350">
        <v>29.49699974</v>
      </c>
      <c r="AI350">
        <v>13.630000109999999</v>
      </c>
      <c r="AJ350">
        <v>21.9659996</v>
      </c>
      <c r="AK350">
        <v>15.86699963</v>
      </c>
      <c r="AL350" t="s">
        <v>47</v>
      </c>
    </row>
    <row r="351" spans="1:38">
      <c r="A351">
        <v>434</v>
      </c>
      <c r="B351" t="s">
        <v>307</v>
      </c>
      <c r="C351" t="s">
        <v>30</v>
      </c>
      <c r="D351" t="s">
        <v>308</v>
      </c>
      <c r="E351" t="s">
        <v>309</v>
      </c>
      <c r="F351" t="s">
        <v>310</v>
      </c>
      <c r="G351" t="s">
        <v>311</v>
      </c>
      <c r="H351" t="s">
        <v>86</v>
      </c>
      <c r="I351" t="s">
        <v>312</v>
      </c>
      <c r="J351">
        <v>2</v>
      </c>
      <c r="K351" t="s">
        <v>176</v>
      </c>
      <c r="L351" t="s">
        <v>37</v>
      </c>
      <c r="M351" t="s">
        <v>38</v>
      </c>
      <c r="N351" t="s">
        <v>39</v>
      </c>
      <c r="O351">
        <v>2004</v>
      </c>
      <c r="P351" t="s">
        <v>316</v>
      </c>
      <c r="Q351">
        <v>31.125277780000001</v>
      </c>
      <c r="R351">
        <v>-81.436621000000002</v>
      </c>
      <c r="S351" t="s">
        <v>42</v>
      </c>
      <c r="T351" t="s">
        <v>40</v>
      </c>
      <c r="U351" s="4">
        <v>2</v>
      </c>
      <c r="V351" s="4">
        <v>22</v>
      </c>
      <c r="W351" t="s">
        <v>122</v>
      </c>
      <c r="X351" t="s">
        <v>99</v>
      </c>
      <c r="Y351" s="4">
        <v>-1.1000000000000001</v>
      </c>
      <c r="Z351" s="4">
        <v>2.9</v>
      </c>
      <c r="AA351" t="s">
        <v>149</v>
      </c>
      <c r="AB351" s="4">
        <v>0</v>
      </c>
      <c r="AC351" s="4">
        <v>0.73</v>
      </c>
      <c r="AD351">
        <v>15</v>
      </c>
      <c r="AE351">
        <v>15</v>
      </c>
      <c r="AF351" t="s">
        <v>314</v>
      </c>
      <c r="AG351" t="s">
        <v>315</v>
      </c>
      <c r="AH351">
        <v>29.49699974</v>
      </c>
      <c r="AI351">
        <v>13.630000109999999</v>
      </c>
      <c r="AJ351">
        <v>21.9659996</v>
      </c>
      <c r="AK351">
        <v>15.86699963</v>
      </c>
      <c r="AL351" t="s">
        <v>47</v>
      </c>
    </row>
    <row r="352" spans="1:38">
      <c r="A352">
        <v>435</v>
      </c>
      <c r="B352" t="s">
        <v>307</v>
      </c>
      <c r="C352" t="s">
        <v>30</v>
      </c>
      <c r="D352" t="s">
        <v>308</v>
      </c>
      <c r="E352" t="s">
        <v>309</v>
      </c>
      <c r="F352" t="s">
        <v>310</v>
      </c>
      <c r="G352" t="s">
        <v>311</v>
      </c>
      <c r="H352" t="s">
        <v>86</v>
      </c>
      <c r="I352" t="s">
        <v>312</v>
      </c>
      <c r="J352">
        <v>2</v>
      </c>
      <c r="K352" t="s">
        <v>176</v>
      </c>
      <c r="L352" t="s">
        <v>37</v>
      </c>
      <c r="M352" t="s">
        <v>38</v>
      </c>
      <c r="N352" t="s">
        <v>39</v>
      </c>
      <c r="O352">
        <v>2004</v>
      </c>
      <c r="P352" t="s">
        <v>316</v>
      </c>
      <c r="Q352">
        <v>31.125277780000001</v>
      </c>
      <c r="R352">
        <v>-81.436621000000002</v>
      </c>
      <c r="S352" t="s">
        <v>42</v>
      </c>
      <c r="T352" t="s">
        <v>40</v>
      </c>
      <c r="U352" s="4">
        <v>2</v>
      </c>
      <c r="V352" s="4">
        <v>26</v>
      </c>
      <c r="W352" t="s">
        <v>122</v>
      </c>
      <c r="X352" t="s">
        <v>99</v>
      </c>
      <c r="Y352" s="4">
        <v>-1.1000000000000001</v>
      </c>
      <c r="Z352" s="4">
        <v>5.8</v>
      </c>
      <c r="AA352" t="s">
        <v>149</v>
      </c>
      <c r="AB352" s="4">
        <v>0</v>
      </c>
      <c r="AC352" s="4">
        <v>0.41</v>
      </c>
      <c r="AD352">
        <v>15</v>
      </c>
      <c r="AE352">
        <v>15</v>
      </c>
      <c r="AF352" t="s">
        <v>314</v>
      </c>
      <c r="AG352" t="s">
        <v>315</v>
      </c>
      <c r="AH352">
        <v>29.49699974</v>
      </c>
      <c r="AI352">
        <v>13.630000109999999</v>
      </c>
      <c r="AJ352">
        <v>21.9659996</v>
      </c>
      <c r="AK352">
        <v>15.86699963</v>
      </c>
      <c r="AL352" t="s">
        <v>47</v>
      </c>
    </row>
    <row r="353" spans="1:38">
      <c r="A353">
        <v>436</v>
      </c>
      <c r="B353" t="s">
        <v>307</v>
      </c>
      <c r="C353" t="s">
        <v>30</v>
      </c>
      <c r="D353" t="s">
        <v>308</v>
      </c>
      <c r="E353" t="s">
        <v>309</v>
      </c>
      <c r="F353" t="s">
        <v>310</v>
      </c>
      <c r="G353" t="s">
        <v>311</v>
      </c>
      <c r="H353" t="s">
        <v>86</v>
      </c>
      <c r="I353" t="s">
        <v>312</v>
      </c>
      <c r="J353">
        <v>2</v>
      </c>
      <c r="K353" t="s">
        <v>176</v>
      </c>
      <c r="L353" t="s">
        <v>37</v>
      </c>
      <c r="M353" t="s">
        <v>38</v>
      </c>
      <c r="N353" t="s">
        <v>39</v>
      </c>
      <c r="O353">
        <v>2004</v>
      </c>
      <c r="P353" t="s">
        <v>316</v>
      </c>
      <c r="Q353">
        <v>31.125277780000001</v>
      </c>
      <c r="R353">
        <v>-81.436621000000002</v>
      </c>
      <c r="S353" t="s">
        <v>42</v>
      </c>
      <c r="T353" t="s">
        <v>40</v>
      </c>
      <c r="U353" s="4">
        <v>2</v>
      </c>
      <c r="V353" s="4">
        <v>32</v>
      </c>
      <c r="W353" t="s">
        <v>122</v>
      </c>
      <c r="X353" t="s">
        <v>99</v>
      </c>
      <c r="Y353" s="4">
        <v>-1.1000000000000001</v>
      </c>
      <c r="Z353" s="4">
        <v>7.7</v>
      </c>
      <c r="AA353" t="s">
        <v>149</v>
      </c>
      <c r="AB353" s="4">
        <v>0</v>
      </c>
      <c r="AC353" s="4">
        <v>0.47</v>
      </c>
      <c r="AD353">
        <v>15</v>
      </c>
      <c r="AE353">
        <v>15</v>
      </c>
      <c r="AF353" t="s">
        <v>314</v>
      </c>
      <c r="AG353" t="s">
        <v>315</v>
      </c>
      <c r="AH353">
        <v>29.49699974</v>
      </c>
      <c r="AI353">
        <v>13.630000109999999</v>
      </c>
      <c r="AJ353">
        <v>21.9659996</v>
      </c>
      <c r="AK353">
        <v>15.86699963</v>
      </c>
      <c r="AL353" t="s">
        <v>47</v>
      </c>
    </row>
    <row r="354" spans="1:38">
      <c r="A354">
        <v>437</v>
      </c>
      <c r="B354" t="s">
        <v>307</v>
      </c>
      <c r="C354" t="s">
        <v>30</v>
      </c>
      <c r="D354" t="s">
        <v>308</v>
      </c>
      <c r="E354" t="s">
        <v>309</v>
      </c>
      <c r="F354" t="s">
        <v>310</v>
      </c>
      <c r="G354" t="s">
        <v>311</v>
      </c>
      <c r="H354" t="s">
        <v>86</v>
      </c>
      <c r="I354" t="s">
        <v>312</v>
      </c>
      <c r="J354">
        <v>2</v>
      </c>
      <c r="K354" t="s">
        <v>176</v>
      </c>
      <c r="L354" t="s">
        <v>37</v>
      </c>
      <c r="M354" t="s">
        <v>38</v>
      </c>
      <c r="N354" t="s">
        <v>39</v>
      </c>
      <c r="O354">
        <v>2004</v>
      </c>
      <c r="P354" t="s">
        <v>316</v>
      </c>
      <c r="Q354">
        <v>31.125277780000001</v>
      </c>
      <c r="R354">
        <v>-81.436621000000002</v>
      </c>
      <c r="S354" t="s">
        <v>42</v>
      </c>
      <c r="T354" t="s">
        <v>40</v>
      </c>
      <c r="U354" s="4">
        <v>2</v>
      </c>
      <c r="V354" s="4">
        <v>34</v>
      </c>
      <c r="W354" t="s">
        <v>122</v>
      </c>
      <c r="X354" t="s">
        <v>99</v>
      </c>
      <c r="Y354" s="4">
        <v>-1.1000000000000001</v>
      </c>
      <c r="Z354" s="4">
        <v>9.6</v>
      </c>
      <c r="AA354" t="s">
        <v>149</v>
      </c>
      <c r="AB354" s="4">
        <v>0</v>
      </c>
      <c r="AC354" s="4">
        <v>0.49</v>
      </c>
      <c r="AD354">
        <v>15</v>
      </c>
      <c r="AE354">
        <v>15</v>
      </c>
      <c r="AF354" t="s">
        <v>314</v>
      </c>
      <c r="AG354" t="s">
        <v>315</v>
      </c>
      <c r="AH354">
        <v>29.49699974</v>
      </c>
      <c r="AI354">
        <v>13.630000109999999</v>
      </c>
      <c r="AJ354">
        <v>21.9659996</v>
      </c>
      <c r="AK354">
        <v>15.86699963</v>
      </c>
      <c r="AL354" t="s">
        <v>47</v>
      </c>
    </row>
    <row r="355" spans="1:38">
      <c r="A355">
        <v>437</v>
      </c>
      <c r="B355" t="s">
        <v>307</v>
      </c>
      <c r="C355" t="s">
        <v>30</v>
      </c>
      <c r="D355" t="s">
        <v>308</v>
      </c>
      <c r="E355" t="s">
        <v>309</v>
      </c>
      <c r="F355" t="s">
        <v>310</v>
      </c>
      <c r="G355" t="s">
        <v>311</v>
      </c>
      <c r="H355" t="s">
        <v>86</v>
      </c>
      <c r="I355" t="s">
        <v>312</v>
      </c>
      <c r="J355">
        <v>2</v>
      </c>
      <c r="K355" t="s">
        <v>176</v>
      </c>
      <c r="L355" t="s">
        <v>37</v>
      </c>
      <c r="M355" t="s">
        <v>38</v>
      </c>
      <c r="N355" t="s">
        <v>39</v>
      </c>
      <c r="O355">
        <v>2004</v>
      </c>
      <c r="P355" t="s">
        <v>316</v>
      </c>
      <c r="Q355">
        <v>31.125277780000001</v>
      </c>
      <c r="R355">
        <v>-81.436621000000002</v>
      </c>
      <c r="S355" t="s">
        <v>42</v>
      </c>
      <c r="T355" t="s">
        <v>40</v>
      </c>
      <c r="U355" s="4">
        <v>7</v>
      </c>
      <c r="V355" s="4">
        <v>12</v>
      </c>
      <c r="W355" t="s">
        <v>122</v>
      </c>
      <c r="X355" t="s">
        <v>99</v>
      </c>
      <c r="Y355" s="4">
        <v>-1.1000000000000001</v>
      </c>
      <c r="Z355" s="4">
        <v>-1</v>
      </c>
      <c r="AA355" t="s">
        <v>149</v>
      </c>
      <c r="AB355" s="4">
        <v>0</v>
      </c>
      <c r="AC355" s="4">
        <v>0.41</v>
      </c>
      <c r="AD355">
        <v>15</v>
      </c>
      <c r="AE355">
        <v>15</v>
      </c>
      <c r="AF355" t="s">
        <v>314</v>
      </c>
      <c r="AG355" t="s">
        <v>315</v>
      </c>
      <c r="AH355">
        <v>29.49699974</v>
      </c>
      <c r="AI355">
        <v>13.630000109999999</v>
      </c>
      <c r="AJ355">
        <v>21.9659996</v>
      </c>
      <c r="AK355">
        <v>15.86699963</v>
      </c>
      <c r="AL355" t="s">
        <v>47</v>
      </c>
    </row>
    <row r="356" spans="1:38">
      <c r="A356">
        <v>437</v>
      </c>
      <c r="B356" t="s">
        <v>307</v>
      </c>
      <c r="C356" t="s">
        <v>30</v>
      </c>
      <c r="D356" t="s">
        <v>308</v>
      </c>
      <c r="E356" t="s">
        <v>309</v>
      </c>
      <c r="F356" t="s">
        <v>310</v>
      </c>
      <c r="G356" t="s">
        <v>311</v>
      </c>
      <c r="H356" t="s">
        <v>86</v>
      </c>
      <c r="I356" t="s">
        <v>312</v>
      </c>
      <c r="J356">
        <v>2</v>
      </c>
      <c r="K356" t="s">
        <v>176</v>
      </c>
      <c r="L356" t="s">
        <v>37</v>
      </c>
      <c r="M356" t="s">
        <v>38</v>
      </c>
      <c r="N356" t="s">
        <v>39</v>
      </c>
      <c r="O356">
        <v>2004</v>
      </c>
      <c r="P356" t="s">
        <v>316</v>
      </c>
      <c r="Q356">
        <v>31.125277780000001</v>
      </c>
      <c r="R356">
        <v>-81.436621000000002</v>
      </c>
      <c r="S356" t="s">
        <v>42</v>
      </c>
      <c r="T356" t="s">
        <v>40</v>
      </c>
      <c r="U356" s="4">
        <v>7</v>
      </c>
      <c r="V356" s="4">
        <v>22</v>
      </c>
      <c r="W356" t="s">
        <v>122</v>
      </c>
      <c r="X356" t="s">
        <v>99</v>
      </c>
      <c r="Y356" s="4">
        <v>-1.1000000000000001</v>
      </c>
      <c r="Z356" s="4">
        <v>2.9</v>
      </c>
      <c r="AA356" t="s">
        <v>149</v>
      </c>
      <c r="AB356" s="4">
        <v>0</v>
      </c>
      <c r="AC356" s="4">
        <v>0.73</v>
      </c>
      <c r="AD356">
        <v>15</v>
      </c>
      <c r="AE356">
        <v>15</v>
      </c>
      <c r="AF356" t="s">
        <v>314</v>
      </c>
      <c r="AG356" t="s">
        <v>315</v>
      </c>
      <c r="AH356">
        <v>29.49699974</v>
      </c>
      <c r="AI356">
        <v>13.630000109999999</v>
      </c>
      <c r="AJ356">
        <v>21.9659996</v>
      </c>
      <c r="AK356">
        <v>15.86699963</v>
      </c>
      <c r="AL356" t="s">
        <v>47</v>
      </c>
    </row>
    <row r="357" spans="1:38">
      <c r="A357">
        <v>437</v>
      </c>
      <c r="B357" t="s">
        <v>307</v>
      </c>
      <c r="C357" t="s">
        <v>30</v>
      </c>
      <c r="D357" t="s">
        <v>308</v>
      </c>
      <c r="E357" t="s">
        <v>309</v>
      </c>
      <c r="F357" t="s">
        <v>310</v>
      </c>
      <c r="G357" t="s">
        <v>311</v>
      </c>
      <c r="H357" t="s">
        <v>86</v>
      </c>
      <c r="I357" t="s">
        <v>312</v>
      </c>
      <c r="J357">
        <v>2</v>
      </c>
      <c r="K357" t="s">
        <v>176</v>
      </c>
      <c r="L357" t="s">
        <v>37</v>
      </c>
      <c r="M357" t="s">
        <v>38</v>
      </c>
      <c r="N357" t="s">
        <v>39</v>
      </c>
      <c r="O357">
        <v>2004</v>
      </c>
      <c r="P357" t="s">
        <v>316</v>
      </c>
      <c r="Q357">
        <v>31.125277780000001</v>
      </c>
      <c r="R357">
        <v>-81.436621000000002</v>
      </c>
      <c r="S357" t="s">
        <v>42</v>
      </c>
      <c r="T357" t="s">
        <v>40</v>
      </c>
      <c r="U357" s="4">
        <v>7</v>
      </c>
      <c r="V357" s="4">
        <v>26</v>
      </c>
      <c r="W357" t="s">
        <v>122</v>
      </c>
      <c r="X357" t="s">
        <v>99</v>
      </c>
      <c r="Y357" s="4">
        <v>-1.1000000000000001</v>
      </c>
      <c r="Z357" s="4">
        <v>5.8</v>
      </c>
      <c r="AA357" t="s">
        <v>149</v>
      </c>
      <c r="AB357" s="4">
        <v>0</v>
      </c>
      <c r="AC357" s="4">
        <v>0.41</v>
      </c>
      <c r="AD357">
        <v>15</v>
      </c>
      <c r="AE357">
        <v>15</v>
      </c>
      <c r="AF357" t="s">
        <v>314</v>
      </c>
      <c r="AG357" t="s">
        <v>315</v>
      </c>
      <c r="AH357">
        <v>29.49699974</v>
      </c>
      <c r="AI357">
        <v>13.630000109999999</v>
      </c>
      <c r="AJ357">
        <v>21.9659996</v>
      </c>
      <c r="AK357">
        <v>15.86699963</v>
      </c>
      <c r="AL357" t="s">
        <v>47</v>
      </c>
    </row>
    <row r="358" spans="1:38">
      <c r="A358">
        <v>437</v>
      </c>
      <c r="B358" t="s">
        <v>307</v>
      </c>
      <c r="C358" t="s">
        <v>30</v>
      </c>
      <c r="D358" t="s">
        <v>308</v>
      </c>
      <c r="E358" t="s">
        <v>309</v>
      </c>
      <c r="F358" t="s">
        <v>310</v>
      </c>
      <c r="G358" t="s">
        <v>311</v>
      </c>
      <c r="H358" t="s">
        <v>86</v>
      </c>
      <c r="I358" t="s">
        <v>312</v>
      </c>
      <c r="J358">
        <v>2</v>
      </c>
      <c r="K358" t="s">
        <v>176</v>
      </c>
      <c r="L358" t="s">
        <v>37</v>
      </c>
      <c r="M358" t="s">
        <v>38</v>
      </c>
      <c r="N358" t="s">
        <v>39</v>
      </c>
      <c r="O358">
        <v>2004</v>
      </c>
      <c r="P358" t="s">
        <v>316</v>
      </c>
      <c r="Q358">
        <v>31.125277780000001</v>
      </c>
      <c r="R358">
        <v>-81.436621000000002</v>
      </c>
      <c r="S358" t="s">
        <v>42</v>
      </c>
      <c r="T358" t="s">
        <v>40</v>
      </c>
      <c r="U358" s="4">
        <v>7</v>
      </c>
      <c r="V358" s="4">
        <v>32</v>
      </c>
      <c r="W358" t="s">
        <v>122</v>
      </c>
      <c r="X358" t="s">
        <v>99</v>
      </c>
      <c r="Y358" s="4">
        <v>-1.1000000000000001</v>
      </c>
      <c r="Z358" s="4">
        <v>7.7</v>
      </c>
      <c r="AA358" t="s">
        <v>149</v>
      </c>
      <c r="AB358" s="4">
        <v>0</v>
      </c>
      <c r="AC358" s="4">
        <v>0.47</v>
      </c>
      <c r="AD358">
        <v>15</v>
      </c>
      <c r="AE358">
        <v>15</v>
      </c>
      <c r="AF358" t="s">
        <v>314</v>
      </c>
      <c r="AG358" t="s">
        <v>315</v>
      </c>
      <c r="AH358">
        <v>29.49699974</v>
      </c>
      <c r="AI358">
        <v>13.630000109999999</v>
      </c>
      <c r="AJ358">
        <v>21.9659996</v>
      </c>
      <c r="AK358">
        <v>15.86699963</v>
      </c>
      <c r="AL358" t="s">
        <v>47</v>
      </c>
    </row>
    <row r="359" spans="1:38">
      <c r="A359">
        <v>437</v>
      </c>
      <c r="B359" t="s">
        <v>307</v>
      </c>
      <c r="C359" t="s">
        <v>30</v>
      </c>
      <c r="D359" t="s">
        <v>308</v>
      </c>
      <c r="E359" t="s">
        <v>309</v>
      </c>
      <c r="F359" t="s">
        <v>310</v>
      </c>
      <c r="G359" t="s">
        <v>311</v>
      </c>
      <c r="H359" t="s">
        <v>86</v>
      </c>
      <c r="I359" t="s">
        <v>312</v>
      </c>
      <c r="J359">
        <v>2</v>
      </c>
      <c r="K359" t="s">
        <v>176</v>
      </c>
      <c r="L359" t="s">
        <v>37</v>
      </c>
      <c r="M359" t="s">
        <v>38</v>
      </c>
      <c r="N359" t="s">
        <v>39</v>
      </c>
      <c r="O359">
        <v>2004</v>
      </c>
      <c r="P359" t="s">
        <v>316</v>
      </c>
      <c r="Q359">
        <v>31.125277780000001</v>
      </c>
      <c r="R359">
        <v>-81.436621000000002</v>
      </c>
      <c r="S359" t="s">
        <v>42</v>
      </c>
      <c r="T359" t="s">
        <v>40</v>
      </c>
      <c r="U359" s="4">
        <v>7</v>
      </c>
      <c r="V359" s="4">
        <v>34</v>
      </c>
      <c r="W359" t="s">
        <v>122</v>
      </c>
      <c r="X359" t="s">
        <v>99</v>
      </c>
      <c r="Y359" s="4">
        <v>-1.1000000000000001</v>
      </c>
      <c r="Z359" s="4">
        <v>9.6</v>
      </c>
      <c r="AA359" t="s">
        <v>149</v>
      </c>
      <c r="AB359" s="4">
        <v>0</v>
      </c>
      <c r="AC359" s="4">
        <v>0.49</v>
      </c>
      <c r="AD359">
        <v>15</v>
      </c>
      <c r="AE359">
        <v>15</v>
      </c>
      <c r="AF359" t="s">
        <v>314</v>
      </c>
      <c r="AG359" t="s">
        <v>315</v>
      </c>
      <c r="AH359">
        <v>29.49699974</v>
      </c>
      <c r="AI359">
        <v>13.630000109999999</v>
      </c>
      <c r="AJ359">
        <v>21.9659996</v>
      </c>
      <c r="AK359">
        <v>15.86699963</v>
      </c>
      <c r="AL359" t="s">
        <v>47</v>
      </c>
    </row>
    <row r="360" spans="1:38">
      <c r="A360">
        <v>437</v>
      </c>
      <c r="B360" t="s">
        <v>307</v>
      </c>
      <c r="C360" t="s">
        <v>30</v>
      </c>
      <c r="D360" t="s">
        <v>308</v>
      </c>
      <c r="E360" t="s">
        <v>309</v>
      </c>
      <c r="F360" t="s">
        <v>310</v>
      </c>
      <c r="G360" t="s">
        <v>311</v>
      </c>
      <c r="H360" t="s">
        <v>86</v>
      </c>
      <c r="I360" t="s">
        <v>312</v>
      </c>
      <c r="J360">
        <v>2</v>
      </c>
      <c r="K360" t="s">
        <v>176</v>
      </c>
      <c r="L360" t="s">
        <v>37</v>
      </c>
      <c r="M360" t="s">
        <v>38</v>
      </c>
      <c r="N360" t="s">
        <v>39</v>
      </c>
      <c r="O360">
        <v>2004</v>
      </c>
      <c r="P360" t="s">
        <v>316</v>
      </c>
      <c r="Q360">
        <v>31.125277780000001</v>
      </c>
      <c r="R360">
        <v>-81.436621000000002</v>
      </c>
      <c r="S360" t="s">
        <v>42</v>
      </c>
      <c r="T360" t="s">
        <v>40</v>
      </c>
      <c r="U360" s="4">
        <v>12</v>
      </c>
      <c r="V360" s="4">
        <v>22</v>
      </c>
      <c r="W360" t="s">
        <v>122</v>
      </c>
      <c r="X360" t="s">
        <v>99</v>
      </c>
      <c r="Y360" s="4">
        <v>-1</v>
      </c>
      <c r="Z360" s="4">
        <v>2.9</v>
      </c>
      <c r="AA360" t="s">
        <v>149</v>
      </c>
      <c r="AB360" s="4">
        <v>0.41</v>
      </c>
      <c r="AC360" s="4">
        <v>0.73</v>
      </c>
      <c r="AD360">
        <v>15</v>
      </c>
      <c r="AE360">
        <v>15</v>
      </c>
      <c r="AF360" t="s">
        <v>314</v>
      </c>
      <c r="AG360" t="s">
        <v>315</v>
      </c>
      <c r="AH360">
        <v>29.49699974</v>
      </c>
      <c r="AI360">
        <v>13.630000109999999</v>
      </c>
      <c r="AJ360">
        <v>21.9659996</v>
      </c>
      <c r="AK360">
        <v>15.86699963</v>
      </c>
      <c r="AL360" t="s">
        <v>47</v>
      </c>
    </row>
    <row r="361" spans="1:38">
      <c r="A361">
        <v>437</v>
      </c>
      <c r="B361" t="s">
        <v>307</v>
      </c>
      <c r="C361" t="s">
        <v>30</v>
      </c>
      <c r="D361" t="s">
        <v>308</v>
      </c>
      <c r="E361" t="s">
        <v>309</v>
      </c>
      <c r="F361" t="s">
        <v>310</v>
      </c>
      <c r="G361" t="s">
        <v>311</v>
      </c>
      <c r="H361" t="s">
        <v>86</v>
      </c>
      <c r="I361" t="s">
        <v>312</v>
      </c>
      <c r="J361">
        <v>2</v>
      </c>
      <c r="K361" t="s">
        <v>176</v>
      </c>
      <c r="L361" t="s">
        <v>37</v>
      </c>
      <c r="M361" t="s">
        <v>38</v>
      </c>
      <c r="N361" t="s">
        <v>39</v>
      </c>
      <c r="O361">
        <v>2004</v>
      </c>
      <c r="P361" t="s">
        <v>316</v>
      </c>
      <c r="Q361">
        <v>31.125277780000001</v>
      </c>
      <c r="R361">
        <v>-81.436621000000002</v>
      </c>
      <c r="S361" t="s">
        <v>42</v>
      </c>
      <c r="T361" t="s">
        <v>40</v>
      </c>
      <c r="U361" s="4">
        <v>12</v>
      </c>
      <c r="V361" s="4">
        <v>26</v>
      </c>
      <c r="W361" t="s">
        <v>122</v>
      </c>
      <c r="X361" t="s">
        <v>99</v>
      </c>
      <c r="Y361" s="4">
        <v>-1</v>
      </c>
      <c r="Z361" s="4">
        <v>5.8</v>
      </c>
      <c r="AA361" t="s">
        <v>149</v>
      </c>
      <c r="AB361" s="4">
        <v>0.41</v>
      </c>
      <c r="AC361" s="4">
        <v>0.41</v>
      </c>
      <c r="AD361">
        <v>15</v>
      </c>
      <c r="AE361">
        <v>15</v>
      </c>
      <c r="AF361" t="s">
        <v>314</v>
      </c>
      <c r="AG361" t="s">
        <v>315</v>
      </c>
      <c r="AH361">
        <v>29.49699974</v>
      </c>
      <c r="AI361">
        <v>13.630000109999999</v>
      </c>
      <c r="AJ361">
        <v>21.9659996</v>
      </c>
      <c r="AK361">
        <v>15.86699963</v>
      </c>
      <c r="AL361" t="s">
        <v>47</v>
      </c>
    </row>
    <row r="362" spans="1:38">
      <c r="A362">
        <v>437</v>
      </c>
      <c r="B362" t="s">
        <v>307</v>
      </c>
      <c r="C362" t="s">
        <v>30</v>
      </c>
      <c r="D362" t="s">
        <v>308</v>
      </c>
      <c r="E362" t="s">
        <v>309</v>
      </c>
      <c r="F362" t="s">
        <v>310</v>
      </c>
      <c r="G362" t="s">
        <v>311</v>
      </c>
      <c r="H362" t="s">
        <v>86</v>
      </c>
      <c r="I362" t="s">
        <v>312</v>
      </c>
      <c r="J362">
        <v>2</v>
      </c>
      <c r="K362" t="s">
        <v>176</v>
      </c>
      <c r="L362" t="s">
        <v>37</v>
      </c>
      <c r="M362" t="s">
        <v>38</v>
      </c>
      <c r="N362" t="s">
        <v>39</v>
      </c>
      <c r="O362">
        <v>2004</v>
      </c>
      <c r="P362" t="s">
        <v>316</v>
      </c>
      <c r="Q362">
        <v>31.125277780000001</v>
      </c>
      <c r="R362">
        <v>-81.436621000000002</v>
      </c>
      <c r="S362" t="s">
        <v>42</v>
      </c>
      <c r="T362" t="s">
        <v>40</v>
      </c>
      <c r="U362" s="4">
        <v>12</v>
      </c>
      <c r="V362" s="4">
        <v>32</v>
      </c>
      <c r="W362" t="s">
        <v>122</v>
      </c>
      <c r="X362" t="s">
        <v>99</v>
      </c>
      <c r="Y362" s="4">
        <v>-1</v>
      </c>
      <c r="Z362" s="4">
        <v>7.7</v>
      </c>
      <c r="AA362" t="s">
        <v>149</v>
      </c>
      <c r="AB362" s="4">
        <v>0.41</v>
      </c>
      <c r="AC362" s="4">
        <v>0.47</v>
      </c>
      <c r="AD362">
        <v>15</v>
      </c>
      <c r="AE362">
        <v>15</v>
      </c>
      <c r="AF362" t="s">
        <v>314</v>
      </c>
      <c r="AG362" t="s">
        <v>315</v>
      </c>
      <c r="AH362">
        <v>29.49699974</v>
      </c>
      <c r="AI362">
        <v>13.630000109999999</v>
      </c>
      <c r="AJ362">
        <v>21.9659996</v>
      </c>
      <c r="AK362">
        <v>15.86699963</v>
      </c>
      <c r="AL362" t="s">
        <v>47</v>
      </c>
    </row>
    <row r="363" spans="1:38">
      <c r="A363">
        <v>437</v>
      </c>
      <c r="B363" t="s">
        <v>307</v>
      </c>
      <c r="C363" t="s">
        <v>30</v>
      </c>
      <c r="D363" t="s">
        <v>308</v>
      </c>
      <c r="E363" t="s">
        <v>309</v>
      </c>
      <c r="F363" t="s">
        <v>310</v>
      </c>
      <c r="G363" t="s">
        <v>311</v>
      </c>
      <c r="H363" t="s">
        <v>86</v>
      </c>
      <c r="I363" t="s">
        <v>312</v>
      </c>
      <c r="J363">
        <v>2</v>
      </c>
      <c r="K363" t="s">
        <v>176</v>
      </c>
      <c r="L363" t="s">
        <v>37</v>
      </c>
      <c r="M363" t="s">
        <v>38</v>
      </c>
      <c r="N363" t="s">
        <v>39</v>
      </c>
      <c r="O363">
        <v>2004</v>
      </c>
      <c r="P363" t="s">
        <v>316</v>
      </c>
      <c r="Q363">
        <v>31.125277780000001</v>
      </c>
      <c r="R363">
        <v>-81.436621000000002</v>
      </c>
      <c r="S363" t="s">
        <v>42</v>
      </c>
      <c r="T363" t="s">
        <v>40</v>
      </c>
      <c r="U363" s="4">
        <v>12</v>
      </c>
      <c r="V363" s="4">
        <v>34</v>
      </c>
      <c r="W363" t="s">
        <v>122</v>
      </c>
      <c r="X363" t="s">
        <v>99</v>
      </c>
      <c r="Y363" s="4">
        <v>-1</v>
      </c>
      <c r="Z363" s="4">
        <v>9.6</v>
      </c>
      <c r="AA363" t="s">
        <v>149</v>
      </c>
      <c r="AB363" s="4">
        <v>0.41</v>
      </c>
      <c r="AC363" s="4">
        <v>0.49</v>
      </c>
      <c r="AD363">
        <v>15</v>
      </c>
      <c r="AE363">
        <v>15</v>
      </c>
      <c r="AF363" t="s">
        <v>314</v>
      </c>
      <c r="AG363" t="s">
        <v>315</v>
      </c>
      <c r="AH363">
        <v>29.49699974</v>
      </c>
      <c r="AI363">
        <v>13.630000109999999</v>
      </c>
      <c r="AJ363">
        <v>21.9659996</v>
      </c>
      <c r="AK363">
        <v>15.86699963</v>
      </c>
      <c r="AL363" t="s">
        <v>47</v>
      </c>
    </row>
    <row r="364" spans="1:38">
      <c r="A364">
        <v>437</v>
      </c>
      <c r="B364" t="s">
        <v>307</v>
      </c>
      <c r="C364" t="s">
        <v>30</v>
      </c>
      <c r="D364" t="s">
        <v>308</v>
      </c>
      <c r="E364" t="s">
        <v>309</v>
      </c>
      <c r="F364" t="s">
        <v>310</v>
      </c>
      <c r="G364" t="s">
        <v>311</v>
      </c>
      <c r="H364" t="s">
        <v>86</v>
      </c>
      <c r="I364" t="s">
        <v>312</v>
      </c>
      <c r="J364">
        <v>2</v>
      </c>
      <c r="K364" t="s">
        <v>176</v>
      </c>
      <c r="L364" t="s">
        <v>37</v>
      </c>
      <c r="M364" t="s">
        <v>38</v>
      </c>
      <c r="N364" t="s">
        <v>39</v>
      </c>
      <c r="O364">
        <v>2004</v>
      </c>
      <c r="P364" t="s">
        <v>316</v>
      </c>
      <c r="Q364">
        <v>31.125277780000001</v>
      </c>
      <c r="R364">
        <v>-81.436621000000002</v>
      </c>
      <c r="S364" t="s">
        <v>42</v>
      </c>
      <c r="T364" t="s">
        <v>40</v>
      </c>
      <c r="U364" s="4">
        <v>22</v>
      </c>
      <c r="V364" s="4">
        <v>26</v>
      </c>
      <c r="W364" t="s">
        <v>122</v>
      </c>
      <c r="X364" t="s">
        <v>99</v>
      </c>
      <c r="Y364" s="4">
        <v>2.9</v>
      </c>
      <c r="Z364" s="4">
        <v>5.8</v>
      </c>
      <c r="AA364" t="s">
        <v>149</v>
      </c>
      <c r="AB364" s="4">
        <v>0.73</v>
      </c>
      <c r="AC364" s="4">
        <v>0.41</v>
      </c>
      <c r="AD364">
        <v>15</v>
      </c>
      <c r="AE364">
        <v>15</v>
      </c>
      <c r="AF364" t="s">
        <v>314</v>
      </c>
      <c r="AG364" t="s">
        <v>315</v>
      </c>
      <c r="AH364">
        <v>29.49699974</v>
      </c>
      <c r="AI364">
        <v>13.630000109999999</v>
      </c>
      <c r="AJ364">
        <v>21.9659996</v>
      </c>
      <c r="AK364">
        <v>15.86699963</v>
      </c>
      <c r="AL364" t="s">
        <v>47</v>
      </c>
    </row>
    <row r="365" spans="1:38">
      <c r="A365">
        <v>437</v>
      </c>
      <c r="B365" t="s">
        <v>307</v>
      </c>
      <c r="C365" t="s">
        <v>30</v>
      </c>
      <c r="D365" t="s">
        <v>308</v>
      </c>
      <c r="E365" t="s">
        <v>309</v>
      </c>
      <c r="F365" t="s">
        <v>310</v>
      </c>
      <c r="G365" t="s">
        <v>311</v>
      </c>
      <c r="H365" t="s">
        <v>86</v>
      </c>
      <c r="I365" t="s">
        <v>312</v>
      </c>
      <c r="J365">
        <v>2</v>
      </c>
      <c r="K365" t="s">
        <v>176</v>
      </c>
      <c r="L365" t="s">
        <v>37</v>
      </c>
      <c r="M365" t="s">
        <v>38</v>
      </c>
      <c r="N365" t="s">
        <v>39</v>
      </c>
      <c r="O365">
        <v>2004</v>
      </c>
      <c r="P365" t="s">
        <v>316</v>
      </c>
      <c r="Q365">
        <v>31.125277780000001</v>
      </c>
      <c r="R365">
        <v>-81.436621000000002</v>
      </c>
      <c r="S365" t="s">
        <v>42</v>
      </c>
      <c r="T365" t="s">
        <v>40</v>
      </c>
      <c r="U365" s="4">
        <v>22</v>
      </c>
      <c r="V365" s="4">
        <v>32</v>
      </c>
      <c r="W365" t="s">
        <v>122</v>
      </c>
      <c r="X365" t="s">
        <v>99</v>
      </c>
      <c r="Y365" s="4">
        <v>2.9</v>
      </c>
      <c r="Z365" s="4">
        <v>7.7</v>
      </c>
      <c r="AA365" t="s">
        <v>149</v>
      </c>
      <c r="AB365" s="4">
        <v>0.73</v>
      </c>
      <c r="AC365" s="4">
        <v>0.47</v>
      </c>
      <c r="AD365">
        <v>15</v>
      </c>
      <c r="AE365">
        <v>15</v>
      </c>
      <c r="AF365" t="s">
        <v>314</v>
      </c>
      <c r="AG365" t="s">
        <v>315</v>
      </c>
      <c r="AH365">
        <v>29.49699974</v>
      </c>
      <c r="AI365">
        <v>13.630000109999999</v>
      </c>
      <c r="AJ365">
        <v>21.9659996</v>
      </c>
      <c r="AK365">
        <v>15.86699963</v>
      </c>
      <c r="AL365" t="s">
        <v>47</v>
      </c>
    </row>
    <row r="366" spans="1:38">
      <c r="A366">
        <v>437</v>
      </c>
      <c r="B366" t="s">
        <v>307</v>
      </c>
      <c r="C366" t="s">
        <v>30</v>
      </c>
      <c r="D366" t="s">
        <v>308</v>
      </c>
      <c r="E366" t="s">
        <v>309</v>
      </c>
      <c r="F366" t="s">
        <v>310</v>
      </c>
      <c r="G366" t="s">
        <v>311</v>
      </c>
      <c r="H366" t="s">
        <v>86</v>
      </c>
      <c r="I366" t="s">
        <v>312</v>
      </c>
      <c r="J366">
        <v>2</v>
      </c>
      <c r="K366" t="s">
        <v>176</v>
      </c>
      <c r="L366" t="s">
        <v>37</v>
      </c>
      <c r="M366" t="s">
        <v>38</v>
      </c>
      <c r="N366" t="s">
        <v>39</v>
      </c>
      <c r="O366">
        <v>2004</v>
      </c>
      <c r="P366" t="s">
        <v>316</v>
      </c>
      <c r="Q366">
        <v>31.125277780000001</v>
      </c>
      <c r="R366">
        <v>-81.436621000000002</v>
      </c>
      <c r="S366" t="s">
        <v>42</v>
      </c>
      <c r="T366" t="s">
        <v>40</v>
      </c>
      <c r="U366" s="4">
        <v>22</v>
      </c>
      <c r="V366" s="4">
        <v>34</v>
      </c>
      <c r="W366" t="s">
        <v>122</v>
      </c>
      <c r="X366" t="s">
        <v>99</v>
      </c>
      <c r="Y366" s="4">
        <v>2.9</v>
      </c>
      <c r="Z366" s="4">
        <v>9.6</v>
      </c>
      <c r="AA366" t="s">
        <v>149</v>
      </c>
      <c r="AB366" s="4">
        <v>0.73</v>
      </c>
      <c r="AC366" s="4">
        <v>0.49</v>
      </c>
      <c r="AD366">
        <v>15</v>
      </c>
      <c r="AE366">
        <v>15</v>
      </c>
      <c r="AF366" t="s">
        <v>314</v>
      </c>
      <c r="AG366" t="s">
        <v>315</v>
      </c>
      <c r="AH366">
        <v>29.49699974</v>
      </c>
      <c r="AI366">
        <v>13.630000109999999</v>
      </c>
      <c r="AJ366">
        <v>21.9659996</v>
      </c>
      <c r="AK366">
        <v>15.86699963</v>
      </c>
      <c r="AL366" t="s">
        <v>47</v>
      </c>
    </row>
    <row r="367" spans="1:38">
      <c r="A367">
        <v>437</v>
      </c>
      <c r="B367" t="s">
        <v>307</v>
      </c>
      <c r="C367" t="s">
        <v>30</v>
      </c>
      <c r="D367" t="s">
        <v>308</v>
      </c>
      <c r="E367" t="s">
        <v>309</v>
      </c>
      <c r="F367" t="s">
        <v>310</v>
      </c>
      <c r="G367" t="s">
        <v>311</v>
      </c>
      <c r="H367" t="s">
        <v>86</v>
      </c>
      <c r="I367" t="s">
        <v>312</v>
      </c>
      <c r="J367">
        <v>2</v>
      </c>
      <c r="K367" t="s">
        <v>176</v>
      </c>
      <c r="L367" t="s">
        <v>37</v>
      </c>
      <c r="M367" t="s">
        <v>38</v>
      </c>
      <c r="N367" t="s">
        <v>39</v>
      </c>
      <c r="O367">
        <v>2004</v>
      </c>
      <c r="P367" t="s">
        <v>316</v>
      </c>
      <c r="Q367">
        <v>31.125277780000001</v>
      </c>
      <c r="R367">
        <v>-81.436621000000002</v>
      </c>
      <c r="S367" t="s">
        <v>42</v>
      </c>
      <c r="T367" t="s">
        <v>40</v>
      </c>
      <c r="U367" s="4">
        <v>26</v>
      </c>
      <c r="V367" s="4">
        <v>32</v>
      </c>
      <c r="W367" t="s">
        <v>122</v>
      </c>
      <c r="X367" t="s">
        <v>99</v>
      </c>
      <c r="Y367" s="4">
        <v>5.8</v>
      </c>
      <c r="Z367" s="4">
        <v>7.7</v>
      </c>
      <c r="AA367" t="s">
        <v>149</v>
      </c>
      <c r="AB367" s="4">
        <v>0.41</v>
      </c>
      <c r="AC367" s="4">
        <v>0.47</v>
      </c>
      <c r="AD367">
        <v>15</v>
      </c>
      <c r="AE367">
        <v>15</v>
      </c>
      <c r="AF367" t="s">
        <v>314</v>
      </c>
      <c r="AG367" t="s">
        <v>315</v>
      </c>
      <c r="AH367">
        <v>29.49699974</v>
      </c>
      <c r="AI367">
        <v>13.630000109999999</v>
      </c>
      <c r="AJ367">
        <v>21.9659996</v>
      </c>
      <c r="AK367">
        <v>15.86699963</v>
      </c>
      <c r="AL367" t="s">
        <v>47</v>
      </c>
    </row>
    <row r="368" spans="1:38">
      <c r="A368">
        <v>437</v>
      </c>
      <c r="B368" t="s">
        <v>307</v>
      </c>
      <c r="C368" t="s">
        <v>30</v>
      </c>
      <c r="D368" t="s">
        <v>308</v>
      </c>
      <c r="E368" t="s">
        <v>309</v>
      </c>
      <c r="F368" t="s">
        <v>310</v>
      </c>
      <c r="G368" t="s">
        <v>311</v>
      </c>
      <c r="H368" t="s">
        <v>86</v>
      </c>
      <c r="I368" t="s">
        <v>312</v>
      </c>
      <c r="J368">
        <v>2</v>
      </c>
      <c r="K368" t="s">
        <v>176</v>
      </c>
      <c r="L368" t="s">
        <v>37</v>
      </c>
      <c r="M368" t="s">
        <v>38</v>
      </c>
      <c r="N368" t="s">
        <v>39</v>
      </c>
      <c r="O368">
        <v>2004</v>
      </c>
      <c r="P368" t="s">
        <v>316</v>
      </c>
      <c r="Q368">
        <v>31.125277780000001</v>
      </c>
      <c r="R368">
        <v>-81.436621000000002</v>
      </c>
      <c r="S368" t="s">
        <v>42</v>
      </c>
      <c r="T368" t="s">
        <v>40</v>
      </c>
      <c r="U368" s="4">
        <v>26</v>
      </c>
      <c r="V368" s="4">
        <v>34</v>
      </c>
      <c r="W368" t="s">
        <v>122</v>
      </c>
      <c r="X368" t="s">
        <v>99</v>
      </c>
      <c r="Y368" s="4">
        <v>5.8</v>
      </c>
      <c r="Z368" s="4">
        <v>9.6</v>
      </c>
      <c r="AA368" t="s">
        <v>149</v>
      </c>
      <c r="AB368" s="4">
        <v>0.41</v>
      </c>
      <c r="AC368" s="4">
        <v>0.49</v>
      </c>
      <c r="AD368">
        <v>15</v>
      </c>
      <c r="AE368">
        <v>15</v>
      </c>
      <c r="AF368" t="s">
        <v>314</v>
      </c>
      <c r="AG368" t="s">
        <v>315</v>
      </c>
      <c r="AH368">
        <v>29.49699974</v>
      </c>
      <c r="AI368">
        <v>13.630000109999999</v>
      </c>
      <c r="AJ368">
        <v>21.9659996</v>
      </c>
      <c r="AK368">
        <v>15.86699963</v>
      </c>
      <c r="AL368" t="s">
        <v>47</v>
      </c>
    </row>
    <row r="369" spans="1:38">
      <c r="A369">
        <v>437</v>
      </c>
      <c r="B369" t="s">
        <v>307</v>
      </c>
      <c r="C369" t="s">
        <v>30</v>
      </c>
      <c r="D369" t="s">
        <v>308</v>
      </c>
      <c r="E369" t="s">
        <v>309</v>
      </c>
      <c r="F369" t="s">
        <v>310</v>
      </c>
      <c r="G369" t="s">
        <v>311</v>
      </c>
      <c r="H369" t="s">
        <v>86</v>
      </c>
      <c r="I369" t="s">
        <v>312</v>
      </c>
      <c r="J369">
        <v>2</v>
      </c>
      <c r="K369" t="s">
        <v>176</v>
      </c>
      <c r="L369" t="s">
        <v>37</v>
      </c>
      <c r="M369" t="s">
        <v>38</v>
      </c>
      <c r="N369" t="s">
        <v>39</v>
      </c>
      <c r="O369">
        <v>2004</v>
      </c>
      <c r="P369" t="s">
        <v>316</v>
      </c>
      <c r="Q369">
        <v>31.125277780000001</v>
      </c>
      <c r="R369">
        <v>-81.436621000000002</v>
      </c>
      <c r="S369" t="s">
        <v>42</v>
      </c>
      <c r="T369" t="s">
        <v>40</v>
      </c>
      <c r="U369" s="4">
        <v>32</v>
      </c>
      <c r="V369" s="4">
        <v>34</v>
      </c>
      <c r="W369" t="s">
        <v>122</v>
      </c>
      <c r="X369" t="s">
        <v>99</v>
      </c>
      <c r="Y369" s="4">
        <v>7.7</v>
      </c>
      <c r="Z369" s="4">
        <v>9.6</v>
      </c>
      <c r="AA369" t="s">
        <v>149</v>
      </c>
      <c r="AB369" s="4">
        <v>0.47</v>
      </c>
      <c r="AC369" s="4">
        <v>0.49</v>
      </c>
      <c r="AD369">
        <v>15</v>
      </c>
      <c r="AE369">
        <v>15</v>
      </c>
      <c r="AF369" t="s">
        <v>314</v>
      </c>
      <c r="AG369" t="s">
        <v>315</v>
      </c>
      <c r="AH369">
        <v>29.49699974</v>
      </c>
      <c r="AI369">
        <v>13.630000109999999</v>
      </c>
      <c r="AJ369">
        <v>21.9659996</v>
      </c>
      <c r="AK369">
        <v>15.86699963</v>
      </c>
      <c r="AL369" t="s">
        <v>47</v>
      </c>
    </row>
    <row r="370" spans="1:38">
      <c r="A370">
        <v>430</v>
      </c>
      <c r="B370" t="s">
        <v>307</v>
      </c>
      <c r="C370" t="s">
        <v>30</v>
      </c>
      <c r="D370" t="s">
        <v>308</v>
      </c>
      <c r="E370" t="s">
        <v>309</v>
      </c>
      <c r="F370" t="s">
        <v>310</v>
      </c>
      <c r="G370" t="s">
        <v>311</v>
      </c>
      <c r="H370" t="s">
        <v>86</v>
      </c>
      <c r="I370" t="s">
        <v>312</v>
      </c>
      <c r="J370">
        <v>2</v>
      </c>
      <c r="K370" t="s">
        <v>176</v>
      </c>
      <c r="L370" t="s">
        <v>37</v>
      </c>
      <c r="M370" t="s">
        <v>38</v>
      </c>
      <c r="N370" t="s">
        <v>39</v>
      </c>
      <c r="O370">
        <v>2004</v>
      </c>
      <c r="P370" t="s">
        <v>313</v>
      </c>
      <c r="Q370">
        <v>42.896804000000003</v>
      </c>
      <c r="R370">
        <v>-70.821065000000004</v>
      </c>
      <c r="S370" t="s">
        <v>42</v>
      </c>
      <c r="T370" t="s">
        <v>40</v>
      </c>
      <c r="U370" s="4">
        <v>2</v>
      </c>
      <c r="V370" s="4">
        <v>7</v>
      </c>
      <c r="W370" t="s">
        <v>122</v>
      </c>
      <c r="X370" t="s">
        <v>89</v>
      </c>
      <c r="Y370" s="4">
        <v>28.6</v>
      </c>
      <c r="Z370" s="4">
        <v>32</v>
      </c>
      <c r="AA370" t="s">
        <v>149</v>
      </c>
      <c r="AB370" s="4">
        <v>1.05</v>
      </c>
      <c r="AC370" s="4">
        <v>0.73</v>
      </c>
      <c r="AD370">
        <v>15</v>
      </c>
      <c r="AE370">
        <v>15</v>
      </c>
      <c r="AF370" t="s">
        <v>314</v>
      </c>
      <c r="AG370" t="s">
        <v>315</v>
      </c>
      <c r="AH370">
        <v>18.409999849999998</v>
      </c>
      <c r="AI370">
        <v>2.5989999770000001</v>
      </c>
      <c r="AJ370">
        <v>10.18599987</v>
      </c>
      <c r="AK370">
        <v>15.81099987</v>
      </c>
      <c r="AL370" t="s">
        <v>91</v>
      </c>
    </row>
    <row r="371" spans="1:38">
      <c r="A371">
        <v>430</v>
      </c>
      <c r="B371" t="s">
        <v>307</v>
      </c>
      <c r="C371" t="s">
        <v>30</v>
      </c>
      <c r="D371" t="s">
        <v>308</v>
      </c>
      <c r="E371" t="s">
        <v>309</v>
      </c>
      <c r="F371" t="s">
        <v>310</v>
      </c>
      <c r="G371" t="s">
        <v>311</v>
      </c>
      <c r="H371" t="s">
        <v>86</v>
      </c>
      <c r="I371" t="s">
        <v>312</v>
      </c>
      <c r="J371">
        <v>2</v>
      </c>
      <c r="K371" t="s">
        <v>176</v>
      </c>
      <c r="L371" t="s">
        <v>37</v>
      </c>
      <c r="M371" t="s">
        <v>38</v>
      </c>
      <c r="N371" t="s">
        <v>39</v>
      </c>
      <c r="O371">
        <v>2004</v>
      </c>
      <c r="P371" t="s">
        <v>313</v>
      </c>
      <c r="Q371">
        <v>42.896804000000003</v>
      </c>
      <c r="R371">
        <v>-70.821065000000004</v>
      </c>
      <c r="S371" t="s">
        <v>42</v>
      </c>
      <c r="T371" t="s">
        <v>40</v>
      </c>
      <c r="U371" s="4">
        <v>2</v>
      </c>
      <c r="V371" s="4">
        <v>12</v>
      </c>
      <c r="W371" t="s">
        <v>122</v>
      </c>
      <c r="X371" t="s">
        <v>89</v>
      </c>
      <c r="Y371" s="4">
        <v>28.6</v>
      </c>
      <c r="Z371" s="4">
        <v>33.6</v>
      </c>
      <c r="AA371" t="s">
        <v>149</v>
      </c>
      <c r="AB371" s="4">
        <v>1.05</v>
      </c>
      <c r="AC371" s="4">
        <v>0.87</v>
      </c>
      <c r="AD371">
        <v>15</v>
      </c>
      <c r="AE371">
        <v>15</v>
      </c>
      <c r="AF371" t="s">
        <v>314</v>
      </c>
      <c r="AG371" t="s">
        <v>315</v>
      </c>
      <c r="AH371">
        <v>18.409999849999998</v>
      </c>
      <c r="AI371">
        <v>2.5989999770000001</v>
      </c>
      <c r="AJ371">
        <v>10.18599987</v>
      </c>
      <c r="AK371">
        <v>15.81099987</v>
      </c>
      <c r="AL371" t="s">
        <v>91</v>
      </c>
    </row>
    <row r="372" spans="1:38">
      <c r="A372">
        <v>430</v>
      </c>
      <c r="B372" t="s">
        <v>307</v>
      </c>
      <c r="C372" t="s">
        <v>30</v>
      </c>
      <c r="D372" t="s">
        <v>308</v>
      </c>
      <c r="E372" t="s">
        <v>309</v>
      </c>
      <c r="F372" t="s">
        <v>310</v>
      </c>
      <c r="G372" t="s">
        <v>311</v>
      </c>
      <c r="H372" t="s">
        <v>86</v>
      </c>
      <c r="I372" t="s">
        <v>312</v>
      </c>
      <c r="J372">
        <v>2</v>
      </c>
      <c r="K372" t="s">
        <v>176</v>
      </c>
      <c r="L372" t="s">
        <v>37</v>
      </c>
      <c r="M372" t="s">
        <v>38</v>
      </c>
      <c r="N372" t="s">
        <v>39</v>
      </c>
      <c r="O372">
        <v>2004</v>
      </c>
      <c r="P372" t="s">
        <v>313</v>
      </c>
      <c r="Q372">
        <v>42.896804000000003</v>
      </c>
      <c r="R372">
        <v>-70.821065000000004</v>
      </c>
      <c r="S372" t="s">
        <v>42</v>
      </c>
      <c r="T372" t="s">
        <v>40</v>
      </c>
      <c r="U372" s="4">
        <v>2</v>
      </c>
      <c r="V372" s="4">
        <v>22</v>
      </c>
      <c r="W372" t="s">
        <v>122</v>
      </c>
      <c r="X372" t="s">
        <v>89</v>
      </c>
      <c r="Y372" s="4">
        <v>28.6</v>
      </c>
      <c r="Z372" s="4">
        <v>38.200000000000003</v>
      </c>
      <c r="AA372" t="s">
        <v>149</v>
      </c>
      <c r="AB372" s="4">
        <v>1.05</v>
      </c>
      <c r="AC372" s="4">
        <v>0.45</v>
      </c>
      <c r="AD372">
        <v>15</v>
      </c>
      <c r="AE372">
        <v>15</v>
      </c>
      <c r="AF372" t="s">
        <v>314</v>
      </c>
      <c r="AG372" t="s">
        <v>315</v>
      </c>
      <c r="AH372">
        <v>18.409999849999998</v>
      </c>
      <c r="AI372">
        <v>2.5989999770000001</v>
      </c>
      <c r="AJ372">
        <v>10.18599987</v>
      </c>
      <c r="AK372">
        <v>15.81099987</v>
      </c>
      <c r="AL372" t="s">
        <v>91</v>
      </c>
    </row>
    <row r="373" spans="1:38">
      <c r="A373">
        <v>430</v>
      </c>
      <c r="B373" t="s">
        <v>307</v>
      </c>
      <c r="C373" t="s">
        <v>30</v>
      </c>
      <c r="D373" t="s">
        <v>308</v>
      </c>
      <c r="E373" t="s">
        <v>309</v>
      </c>
      <c r="F373" t="s">
        <v>310</v>
      </c>
      <c r="G373" t="s">
        <v>311</v>
      </c>
      <c r="H373" t="s">
        <v>86</v>
      </c>
      <c r="I373" t="s">
        <v>312</v>
      </c>
      <c r="J373">
        <v>2</v>
      </c>
      <c r="K373" t="s">
        <v>176</v>
      </c>
      <c r="L373" t="s">
        <v>37</v>
      </c>
      <c r="M373" t="s">
        <v>38</v>
      </c>
      <c r="N373" t="s">
        <v>39</v>
      </c>
      <c r="O373">
        <v>2004</v>
      </c>
      <c r="P373" t="s">
        <v>313</v>
      </c>
      <c r="Q373">
        <v>42.896804000000003</v>
      </c>
      <c r="R373">
        <v>-70.821065000000004</v>
      </c>
      <c r="S373" t="s">
        <v>42</v>
      </c>
      <c r="T373" t="s">
        <v>40</v>
      </c>
      <c r="U373" s="4">
        <v>2</v>
      </c>
      <c r="V373" s="4">
        <v>26</v>
      </c>
      <c r="W373" t="s">
        <v>122</v>
      </c>
      <c r="X373" t="s">
        <v>89</v>
      </c>
      <c r="Y373" s="4">
        <v>28.6</v>
      </c>
      <c r="Z373" s="4">
        <v>40.4</v>
      </c>
      <c r="AA373" t="s">
        <v>149</v>
      </c>
      <c r="AB373" s="4">
        <v>1.05</v>
      </c>
      <c r="AC373" s="4">
        <v>0.33</v>
      </c>
      <c r="AD373">
        <v>15</v>
      </c>
      <c r="AE373">
        <v>15</v>
      </c>
      <c r="AF373" t="s">
        <v>314</v>
      </c>
      <c r="AG373" t="s">
        <v>315</v>
      </c>
      <c r="AH373">
        <v>18.409999849999998</v>
      </c>
      <c r="AI373">
        <v>2.5989999770000001</v>
      </c>
      <c r="AJ373">
        <v>10.18599987</v>
      </c>
      <c r="AK373">
        <v>15.81099987</v>
      </c>
      <c r="AL373" t="s">
        <v>91</v>
      </c>
    </row>
    <row r="374" spans="1:38">
      <c r="A374">
        <v>430</v>
      </c>
      <c r="B374" t="s">
        <v>307</v>
      </c>
      <c r="C374" t="s">
        <v>30</v>
      </c>
      <c r="D374" t="s">
        <v>308</v>
      </c>
      <c r="E374" t="s">
        <v>309</v>
      </c>
      <c r="F374" t="s">
        <v>310</v>
      </c>
      <c r="G374" t="s">
        <v>311</v>
      </c>
      <c r="H374" t="s">
        <v>86</v>
      </c>
      <c r="I374" t="s">
        <v>312</v>
      </c>
      <c r="J374">
        <v>2</v>
      </c>
      <c r="K374" t="s">
        <v>176</v>
      </c>
      <c r="L374" t="s">
        <v>37</v>
      </c>
      <c r="M374" t="s">
        <v>38</v>
      </c>
      <c r="N374" t="s">
        <v>39</v>
      </c>
      <c r="O374">
        <v>2004</v>
      </c>
      <c r="P374" t="s">
        <v>313</v>
      </c>
      <c r="Q374">
        <v>42.896804000000003</v>
      </c>
      <c r="R374">
        <v>-70.821065000000004</v>
      </c>
      <c r="S374" t="s">
        <v>42</v>
      </c>
      <c r="T374" t="s">
        <v>40</v>
      </c>
      <c r="U374" s="4">
        <v>2</v>
      </c>
      <c r="V374" s="4">
        <v>32</v>
      </c>
      <c r="W374" t="s">
        <v>122</v>
      </c>
      <c r="X374" t="s">
        <v>89</v>
      </c>
      <c r="Y374" s="4">
        <v>28.6</v>
      </c>
      <c r="Z374" s="4">
        <v>41.8</v>
      </c>
      <c r="AA374" t="s">
        <v>149</v>
      </c>
      <c r="AB374" s="4">
        <v>1.05</v>
      </c>
      <c r="AC374" s="4">
        <v>0.28999999999999998</v>
      </c>
      <c r="AD374">
        <v>15</v>
      </c>
      <c r="AE374">
        <v>15</v>
      </c>
      <c r="AF374" t="s">
        <v>314</v>
      </c>
      <c r="AG374" t="s">
        <v>315</v>
      </c>
      <c r="AH374">
        <v>18.409999849999998</v>
      </c>
      <c r="AI374">
        <v>2.5989999770000001</v>
      </c>
      <c r="AJ374">
        <v>10.18599987</v>
      </c>
      <c r="AK374">
        <v>15.81099987</v>
      </c>
      <c r="AL374" t="s">
        <v>91</v>
      </c>
    </row>
    <row r="375" spans="1:38">
      <c r="A375">
        <v>430</v>
      </c>
      <c r="B375" t="s">
        <v>307</v>
      </c>
      <c r="C375" t="s">
        <v>30</v>
      </c>
      <c r="D375" t="s">
        <v>308</v>
      </c>
      <c r="E375" t="s">
        <v>309</v>
      </c>
      <c r="F375" t="s">
        <v>310</v>
      </c>
      <c r="G375" t="s">
        <v>311</v>
      </c>
      <c r="H375" t="s">
        <v>86</v>
      </c>
      <c r="I375" t="s">
        <v>312</v>
      </c>
      <c r="J375">
        <v>2</v>
      </c>
      <c r="K375" t="s">
        <v>176</v>
      </c>
      <c r="L375" t="s">
        <v>37</v>
      </c>
      <c r="M375" t="s">
        <v>38</v>
      </c>
      <c r="N375" t="s">
        <v>39</v>
      </c>
      <c r="O375">
        <v>2004</v>
      </c>
      <c r="P375" t="s">
        <v>313</v>
      </c>
      <c r="Q375">
        <v>42.896804000000003</v>
      </c>
      <c r="R375">
        <v>-70.821065000000004</v>
      </c>
      <c r="S375" t="s">
        <v>42</v>
      </c>
      <c r="T375" t="s">
        <v>40</v>
      </c>
      <c r="U375" s="4">
        <v>2</v>
      </c>
      <c r="V375" s="4">
        <v>34</v>
      </c>
      <c r="W375" t="s">
        <v>122</v>
      </c>
      <c r="X375" t="s">
        <v>89</v>
      </c>
      <c r="Y375" s="4">
        <v>28.6</v>
      </c>
      <c r="Z375" s="4">
        <v>41.3</v>
      </c>
      <c r="AA375" t="s">
        <v>149</v>
      </c>
      <c r="AB375" s="4">
        <v>1.05</v>
      </c>
      <c r="AC375" s="4">
        <v>0.71</v>
      </c>
      <c r="AD375">
        <v>15</v>
      </c>
      <c r="AE375">
        <v>15</v>
      </c>
      <c r="AF375" t="s">
        <v>314</v>
      </c>
      <c r="AG375" t="s">
        <v>315</v>
      </c>
      <c r="AH375">
        <v>18.409999849999998</v>
      </c>
      <c r="AI375">
        <v>2.5989999770000001</v>
      </c>
      <c r="AJ375">
        <v>10.18599987</v>
      </c>
      <c r="AK375">
        <v>15.81099987</v>
      </c>
      <c r="AL375" t="s">
        <v>91</v>
      </c>
    </row>
    <row r="376" spans="1:38">
      <c r="A376">
        <v>430</v>
      </c>
      <c r="B376" t="s">
        <v>307</v>
      </c>
      <c r="C376" t="s">
        <v>30</v>
      </c>
      <c r="D376" t="s">
        <v>308</v>
      </c>
      <c r="E376" t="s">
        <v>309</v>
      </c>
      <c r="F376" t="s">
        <v>310</v>
      </c>
      <c r="G376" t="s">
        <v>311</v>
      </c>
      <c r="H376" t="s">
        <v>86</v>
      </c>
      <c r="I376" t="s">
        <v>312</v>
      </c>
      <c r="J376">
        <v>2</v>
      </c>
      <c r="K376" t="s">
        <v>176</v>
      </c>
      <c r="L376" t="s">
        <v>37</v>
      </c>
      <c r="M376" t="s">
        <v>38</v>
      </c>
      <c r="N376" t="s">
        <v>39</v>
      </c>
      <c r="O376">
        <v>2004</v>
      </c>
      <c r="P376" t="s">
        <v>313</v>
      </c>
      <c r="Q376">
        <v>42.896804000000003</v>
      </c>
      <c r="R376">
        <v>-70.821065000000004</v>
      </c>
      <c r="S376" t="s">
        <v>42</v>
      </c>
      <c r="T376" t="s">
        <v>40</v>
      </c>
      <c r="U376" s="4">
        <v>7</v>
      </c>
      <c r="V376" s="4">
        <v>12</v>
      </c>
      <c r="W376" t="s">
        <v>122</v>
      </c>
      <c r="X376" t="s">
        <v>89</v>
      </c>
      <c r="Y376" s="4">
        <v>32</v>
      </c>
      <c r="Z376" s="4">
        <v>33.6</v>
      </c>
      <c r="AA376" t="s">
        <v>149</v>
      </c>
      <c r="AB376" s="4">
        <v>0.73</v>
      </c>
      <c r="AC376" s="4">
        <v>0.87</v>
      </c>
      <c r="AD376">
        <v>15</v>
      </c>
      <c r="AE376">
        <v>15</v>
      </c>
      <c r="AF376" t="s">
        <v>314</v>
      </c>
      <c r="AG376" t="s">
        <v>315</v>
      </c>
      <c r="AH376">
        <v>18.409999849999998</v>
      </c>
      <c r="AI376">
        <v>2.5989999770000001</v>
      </c>
      <c r="AJ376">
        <v>10.18599987</v>
      </c>
      <c r="AK376">
        <v>15.81099987</v>
      </c>
      <c r="AL376" t="s">
        <v>91</v>
      </c>
    </row>
    <row r="377" spans="1:38">
      <c r="A377">
        <v>430</v>
      </c>
      <c r="B377" t="s">
        <v>307</v>
      </c>
      <c r="C377" t="s">
        <v>30</v>
      </c>
      <c r="D377" t="s">
        <v>308</v>
      </c>
      <c r="E377" t="s">
        <v>309</v>
      </c>
      <c r="F377" t="s">
        <v>310</v>
      </c>
      <c r="G377" t="s">
        <v>311</v>
      </c>
      <c r="H377" t="s">
        <v>86</v>
      </c>
      <c r="I377" t="s">
        <v>312</v>
      </c>
      <c r="J377">
        <v>2</v>
      </c>
      <c r="K377" t="s">
        <v>176</v>
      </c>
      <c r="L377" t="s">
        <v>37</v>
      </c>
      <c r="M377" t="s">
        <v>38</v>
      </c>
      <c r="N377" t="s">
        <v>39</v>
      </c>
      <c r="O377">
        <v>2004</v>
      </c>
      <c r="P377" t="s">
        <v>313</v>
      </c>
      <c r="Q377">
        <v>42.896804000000003</v>
      </c>
      <c r="R377">
        <v>-70.821065000000004</v>
      </c>
      <c r="S377" t="s">
        <v>42</v>
      </c>
      <c r="T377" t="s">
        <v>40</v>
      </c>
      <c r="U377" s="4">
        <v>7</v>
      </c>
      <c r="V377" s="4">
        <v>22</v>
      </c>
      <c r="W377" t="s">
        <v>122</v>
      </c>
      <c r="X377" t="s">
        <v>89</v>
      </c>
      <c r="Y377" s="4">
        <v>32</v>
      </c>
      <c r="Z377" s="4">
        <v>38.200000000000003</v>
      </c>
      <c r="AA377" t="s">
        <v>149</v>
      </c>
      <c r="AB377" s="4">
        <v>0.73</v>
      </c>
      <c r="AC377" s="4">
        <v>0.45</v>
      </c>
      <c r="AD377">
        <v>15</v>
      </c>
      <c r="AE377">
        <v>15</v>
      </c>
      <c r="AF377" t="s">
        <v>314</v>
      </c>
      <c r="AG377" t="s">
        <v>315</v>
      </c>
      <c r="AH377">
        <v>18.409999849999998</v>
      </c>
      <c r="AI377">
        <v>2.5989999770000001</v>
      </c>
      <c r="AJ377">
        <v>10.18599987</v>
      </c>
      <c r="AK377">
        <v>15.81099987</v>
      </c>
      <c r="AL377" t="s">
        <v>91</v>
      </c>
    </row>
    <row r="378" spans="1:38">
      <c r="A378">
        <v>430</v>
      </c>
      <c r="B378" t="s">
        <v>307</v>
      </c>
      <c r="C378" t="s">
        <v>30</v>
      </c>
      <c r="D378" t="s">
        <v>308</v>
      </c>
      <c r="E378" t="s">
        <v>309</v>
      </c>
      <c r="F378" t="s">
        <v>310</v>
      </c>
      <c r="G378" t="s">
        <v>311</v>
      </c>
      <c r="H378" t="s">
        <v>86</v>
      </c>
      <c r="I378" t="s">
        <v>312</v>
      </c>
      <c r="J378">
        <v>2</v>
      </c>
      <c r="K378" t="s">
        <v>176</v>
      </c>
      <c r="L378" t="s">
        <v>37</v>
      </c>
      <c r="M378" t="s">
        <v>38</v>
      </c>
      <c r="N378" t="s">
        <v>39</v>
      </c>
      <c r="O378">
        <v>2004</v>
      </c>
      <c r="P378" t="s">
        <v>313</v>
      </c>
      <c r="Q378">
        <v>42.896804000000003</v>
      </c>
      <c r="R378">
        <v>-70.821065000000004</v>
      </c>
      <c r="S378" t="s">
        <v>42</v>
      </c>
      <c r="T378" t="s">
        <v>40</v>
      </c>
      <c r="U378" s="4">
        <v>7</v>
      </c>
      <c r="V378" s="4">
        <v>26</v>
      </c>
      <c r="W378" t="s">
        <v>122</v>
      </c>
      <c r="X378" t="s">
        <v>89</v>
      </c>
      <c r="Y378" s="4">
        <v>32</v>
      </c>
      <c r="Z378" s="4">
        <v>40.4</v>
      </c>
      <c r="AA378" t="s">
        <v>149</v>
      </c>
      <c r="AB378" s="4">
        <v>0.73</v>
      </c>
      <c r="AC378" s="4">
        <v>0.33</v>
      </c>
      <c r="AD378">
        <v>15</v>
      </c>
      <c r="AE378">
        <v>15</v>
      </c>
      <c r="AF378" t="s">
        <v>314</v>
      </c>
      <c r="AG378" t="s">
        <v>315</v>
      </c>
      <c r="AH378">
        <v>18.409999849999998</v>
      </c>
      <c r="AI378">
        <v>2.5989999770000001</v>
      </c>
      <c r="AJ378">
        <v>10.18599987</v>
      </c>
      <c r="AK378">
        <v>15.81099987</v>
      </c>
      <c r="AL378" t="s">
        <v>91</v>
      </c>
    </row>
    <row r="379" spans="1:38">
      <c r="A379">
        <v>430</v>
      </c>
      <c r="B379" t="s">
        <v>307</v>
      </c>
      <c r="C379" t="s">
        <v>30</v>
      </c>
      <c r="D379" t="s">
        <v>308</v>
      </c>
      <c r="E379" t="s">
        <v>309</v>
      </c>
      <c r="F379" t="s">
        <v>310</v>
      </c>
      <c r="G379" t="s">
        <v>311</v>
      </c>
      <c r="H379" t="s">
        <v>86</v>
      </c>
      <c r="I379" t="s">
        <v>312</v>
      </c>
      <c r="J379">
        <v>2</v>
      </c>
      <c r="K379" t="s">
        <v>176</v>
      </c>
      <c r="L379" t="s">
        <v>37</v>
      </c>
      <c r="M379" t="s">
        <v>38</v>
      </c>
      <c r="N379" t="s">
        <v>39</v>
      </c>
      <c r="O379">
        <v>2004</v>
      </c>
      <c r="P379" t="s">
        <v>313</v>
      </c>
      <c r="Q379">
        <v>42.896804000000003</v>
      </c>
      <c r="R379">
        <v>-70.821065000000004</v>
      </c>
      <c r="S379" t="s">
        <v>42</v>
      </c>
      <c r="T379" t="s">
        <v>40</v>
      </c>
      <c r="U379" s="4">
        <v>7</v>
      </c>
      <c r="V379" s="4">
        <v>32</v>
      </c>
      <c r="W379" t="s">
        <v>122</v>
      </c>
      <c r="X379" t="s">
        <v>89</v>
      </c>
      <c r="Y379" s="4">
        <v>32</v>
      </c>
      <c r="Z379" s="4">
        <v>41.8</v>
      </c>
      <c r="AA379" t="s">
        <v>149</v>
      </c>
      <c r="AB379" s="4">
        <v>0.73</v>
      </c>
      <c r="AC379" s="4">
        <v>0.28999999999999998</v>
      </c>
      <c r="AD379">
        <v>15</v>
      </c>
      <c r="AE379">
        <v>15</v>
      </c>
      <c r="AF379" t="s">
        <v>314</v>
      </c>
      <c r="AG379" t="s">
        <v>315</v>
      </c>
      <c r="AH379">
        <v>18.409999849999998</v>
      </c>
      <c r="AI379">
        <v>2.5989999770000001</v>
      </c>
      <c r="AJ379">
        <v>10.18599987</v>
      </c>
      <c r="AK379">
        <v>15.81099987</v>
      </c>
      <c r="AL379" t="s">
        <v>91</v>
      </c>
    </row>
    <row r="380" spans="1:38">
      <c r="A380">
        <v>430</v>
      </c>
      <c r="B380" t="s">
        <v>307</v>
      </c>
      <c r="C380" t="s">
        <v>30</v>
      </c>
      <c r="D380" t="s">
        <v>308</v>
      </c>
      <c r="E380" t="s">
        <v>309</v>
      </c>
      <c r="F380" t="s">
        <v>310</v>
      </c>
      <c r="G380" t="s">
        <v>311</v>
      </c>
      <c r="H380" t="s">
        <v>86</v>
      </c>
      <c r="I380" t="s">
        <v>312</v>
      </c>
      <c r="J380">
        <v>2</v>
      </c>
      <c r="K380" t="s">
        <v>176</v>
      </c>
      <c r="L380" t="s">
        <v>37</v>
      </c>
      <c r="M380" t="s">
        <v>38</v>
      </c>
      <c r="N380" t="s">
        <v>39</v>
      </c>
      <c r="O380">
        <v>2004</v>
      </c>
      <c r="P380" t="s">
        <v>313</v>
      </c>
      <c r="Q380">
        <v>42.896804000000003</v>
      </c>
      <c r="R380">
        <v>-70.821065000000004</v>
      </c>
      <c r="S380" t="s">
        <v>42</v>
      </c>
      <c r="T380" t="s">
        <v>40</v>
      </c>
      <c r="U380" s="4">
        <v>7</v>
      </c>
      <c r="V380" s="4">
        <v>34</v>
      </c>
      <c r="W380" t="s">
        <v>122</v>
      </c>
      <c r="X380" t="s">
        <v>89</v>
      </c>
      <c r="Y380" s="4">
        <v>32</v>
      </c>
      <c r="Z380" s="4">
        <v>41.3</v>
      </c>
      <c r="AA380" t="s">
        <v>149</v>
      </c>
      <c r="AB380" s="4">
        <v>0.73</v>
      </c>
      <c r="AC380" s="4">
        <v>0.71</v>
      </c>
      <c r="AD380">
        <v>15</v>
      </c>
      <c r="AE380">
        <v>15</v>
      </c>
      <c r="AF380" t="s">
        <v>314</v>
      </c>
      <c r="AG380" t="s">
        <v>315</v>
      </c>
      <c r="AH380">
        <v>18.409999849999998</v>
      </c>
      <c r="AI380">
        <v>2.5989999770000001</v>
      </c>
      <c r="AJ380">
        <v>10.18599987</v>
      </c>
      <c r="AK380">
        <v>15.81099987</v>
      </c>
      <c r="AL380" t="s">
        <v>91</v>
      </c>
    </row>
    <row r="381" spans="1:38">
      <c r="A381">
        <v>430</v>
      </c>
      <c r="B381" t="s">
        <v>307</v>
      </c>
      <c r="C381" t="s">
        <v>30</v>
      </c>
      <c r="D381" t="s">
        <v>308</v>
      </c>
      <c r="E381" t="s">
        <v>309</v>
      </c>
      <c r="F381" t="s">
        <v>310</v>
      </c>
      <c r="G381" t="s">
        <v>311</v>
      </c>
      <c r="H381" t="s">
        <v>86</v>
      </c>
      <c r="I381" t="s">
        <v>312</v>
      </c>
      <c r="J381">
        <v>2</v>
      </c>
      <c r="K381" t="s">
        <v>176</v>
      </c>
      <c r="L381" t="s">
        <v>37</v>
      </c>
      <c r="M381" t="s">
        <v>38</v>
      </c>
      <c r="N381" t="s">
        <v>39</v>
      </c>
      <c r="O381">
        <v>2004</v>
      </c>
      <c r="P381" t="s">
        <v>313</v>
      </c>
      <c r="Q381">
        <v>42.896804000000003</v>
      </c>
      <c r="R381">
        <v>-70.821065000000004</v>
      </c>
      <c r="S381" t="s">
        <v>42</v>
      </c>
      <c r="T381" t="s">
        <v>40</v>
      </c>
      <c r="U381" s="4">
        <v>12</v>
      </c>
      <c r="V381" s="4">
        <v>22</v>
      </c>
      <c r="W381" t="s">
        <v>122</v>
      </c>
      <c r="X381" t="s">
        <v>89</v>
      </c>
      <c r="Y381" s="4">
        <v>33.6</v>
      </c>
      <c r="Z381" s="4">
        <v>38.200000000000003</v>
      </c>
      <c r="AA381" t="s">
        <v>149</v>
      </c>
      <c r="AB381" s="4">
        <v>0.87</v>
      </c>
      <c r="AC381" s="4">
        <v>0.45</v>
      </c>
      <c r="AD381">
        <v>15</v>
      </c>
      <c r="AE381">
        <v>15</v>
      </c>
      <c r="AF381" t="s">
        <v>314</v>
      </c>
      <c r="AG381" t="s">
        <v>315</v>
      </c>
      <c r="AH381">
        <v>18.409999849999998</v>
      </c>
      <c r="AI381">
        <v>2.5989999770000001</v>
      </c>
      <c r="AJ381">
        <v>10.18599987</v>
      </c>
      <c r="AK381">
        <v>15.81099987</v>
      </c>
      <c r="AL381" t="s">
        <v>91</v>
      </c>
    </row>
    <row r="382" spans="1:38">
      <c r="A382">
        <v>430</v>
      </c>
      <c r="B382" t="s">
        <v>307</v>
      </c>
      <c r="C382" t="s">
        <v>30</v>
      </c>
      <c r="D382" t="s">
        <v>308</v>
      </c>
      <c r="E382" t="s">
        <v>309</v>
      </c>
      <c r="F382" t="s">
        <v>310</v>
      </c>
      <c r="G382" t="s">
        <v>311</v>
      </c>
      <c r="H382" t="s">
        <v>86</v>
      </c>
      <c r="I382" t="s">
        <v>312</v>
      </c>
      <c r="J382">
        <v>2</v>
      </c>
      <c r="K382" t="s">
        <v>176</v>
      </c>
      <c r="L382" t="s">
        <v>37</v>
      </c>
      <c r="M382" t="s">
        <v>38</v>
      </c>
      <c r="N382" t="s">
        <v>39</v>
      </c>
      <c r="O382">
        <v>2004</v>
      </c>
      <c r="P382" t="s">
        <v>313</v>
      </c>
      <c r="Q382">
        <v>42.896804000000003</v>
      </c>
      <c r="R382">
        <v>-70.821065000000004</v>
      </c>
      <c r="S382" t="s">
        <v>42</v>
      </c>
      <c r="T382" t="s">
        <v>40</v>
      </c>
      <c r="U382" s="4">
        <v>12</v>
      </c>
      <c r="V382" s="4">
        <v>26</v>
      </c>
      <c r="W382" t="s">
        <v>122</v>
      </c>
      <c r="X382" t="s">
        <v>89</v>
      </c>
      <c r="Y382" s="4">
        <v>33.6</v>
      </c>
      <c r="Z382" s="4">
        <v>40.4</v>
      </c>
      <c r="AA382" t="s">
        <v>149</v>
      </c>
      <c r="AB382" s="4">
        <v>0.87</v>
      </c>
      <c r="AC382" s="4">
        <v>0.33</v>
      </c>
      <c r="AD382">
        <v>15</v>
      </c>
      <c r="AE382">
        <v>15</v>
      </c>
      <c r="AF382" t="s">
        <v>314</v>
      </c>
      <c r="AG382" t="s">
        <v>315</v>
      </c>
      <c r="AH382">
        <v>18.409999849999998</v>
      </c>
      <c r="AI382">
        <v>2.5989999770000001</v>
      </c>
      <c r="AJ382">
        <v>10.18599987</v>
      </c>
      <c r="AK382">
        <v>15.81099987</v>
      </c>
      <c r="AL382" t="s">
        <v>91</v>
      </c>
    </row>
    <row r="383" spans="1:38">
      <c r="A383">
        <v>430</v>
      </c>
      <c r="B383" t="s">
        <v>307</v>
      </c>
      <c r="C383" t="s">
        <v>30</v>
      </c>
      <c r="D383" t="s">
        <v>308</v>
      </c>
      <c r="E383" t="s">
        <v>309</v>
      </c>
      <c r="F383" t="s">
        <v>310</v>
      </c>
      <c r="G383" t="s">
        <v>311</v>
      </c>
      <c r="H383" t="s">
        <v>86</v>
      </c>
      <c r="I383" t="s">
        <v>312</v>
      </c>
      <c r="J383">
        <v>2</v>
      </c>
      <c r="K383" t="s">
        <v>176</v>
      </c>
      <c r="L383" t="s">
        <v>37</v>
      </c>
      <c r="M383" t="s">
        <v>38</v>
      </c>
      <c r="N383" t="s">
        <v>39</v>
      </c>
      <c r="O383">
        <v>2004</v>
      </c>
      <c r="P383" t="s">
        <v>313</v>
      </c>
      <c r="Q383">
        <v>42.896804000000003</v>
      </c>
      <c r="R383">
        <v>-70.821065000000004</v>
      </c>
      <c r="S383" t="s">
        <v>42</v>
      </c>
      <c r="T383" t="s">
        <v>40</v>
      </c>
      <c r="U383" s="4">
        <v>12</v>
      </c>
      <c r="V383" s="4">
        <v>32</v>
      </c>
      <c r="W383" t="s">
        <v>122</v>
      </c>
      <c r="X383" t="s">
        <v>89</v>
      </c>
      <c r="Y383" s="4">
        <v>33.6</v>
      </c>
      <c r="Z383" s="4">
        <v>41.8</v>
      </c>
      <c r="AA383" t="s">
        <v>149</v>
      </c>
      <c r="AB383" s="4">
        <v>0.87</v>
      </c>
      <c r="AC383" s="4">
        <v>0.28999999999999998</v>
      </c>
      <c r="AD383">
        <v>15</v>
      </c>
      <c r="AE383">
        <v>15</v>
      </c>
      <c r="AF383" t="s">
        <v>314</v>
      </c>
      <c r="AG383" t="s">
        <v>315</v>
      </c>
      <c r="AH383">
        <v>18.409999849999998</v>
      </c>
      <c r="AI383">
        <v>2.5989999770000001</v>
      </c>
      <c r="AJ383">
        <v>10.18599987</v>
      </c>
      <c r="AK383">
        <v>15.81099987</v>
      </c>
      <c r="AL383" t="s">
        <v>91</v>
      </c>
    </row>
    <row r="384" spans="1:38">
      <c r="A384">
        <v>430</v>
      </c>
      <c r="B384" t="s">
        <v>307</v>
      </c>
      <c r="C384" t="s">
        <v>30</v>
      </c>
      <c r="D384" t="s">
        <v>308</v>
      </c>
      <c r="E384" t="s">
        <v>309</v>
      </c>
      <c r="F384" t="s">
        <v>310</v>
      </c>
      <c r="G384" t="s">
        <v>311</v>
      </c>
      <c r="H384" t="s">
        <v>86</v>
      </c>
      <c r="I384" t="s">
        <v>312</v>
      </c>
      <c r="J384">
        <v>2</v>
      </c>
      <c r="K384" t="s">
        <v>176</v>
      </c>
      <c r="L384" t="s">
        <v>37</v>
      </c>
      <c r="M384" t="s">
        <v>38</v>
      </c>
      <c r="N384" t="s">
        <v>39</v>
      </c>
      <c r="O384">
        <v>2004</v>
      </c>
      <c r="P384" t="s">
        <v>313</v>
      </c>
      <c r="Q384">
        <v>42.896804000000003</v>
      </c>
      <c r="R384">
        <v>-70.821065000000004</v>
      </c>
      <c r="S384" t="s">
        <v>42</v>
      </c>
      <c r="T384" t="s">
        <v>40</v>
      </c>
      <c r="U384" s="4">
        <v>12</v>
      </c>
      <c r="V384" s="4">
        <v>34</v>
      </c>
      <c r="W384" t="s">
        <v>122</v>
      </c>
      <c r="X384" t="s">
        <v>89</v>
      </c>
      <c r="Y384" s="4">
        <v>33.6</v>
      </c>
      <c r="Z384" s="4">
        <v>41.3</v>
      </c>
      <c r="AA384" t="s">
        <v>149</v>
      </c>
      <c r="AB384" s="4">
        <v>0.87</v>
      </c>
      <c r="AC384" s="4">
        <v>0.71</v>
      </c>
      <c r="AD384">
        <v>15</v>
      </c>
      <c r="AE384">
        <v>15</v>
      </c>
      <c r="AF384" t="s">
        <v>314</v>
      </c>
      <c r="AG384" t="s">
        <v>315</v>
      </c>
      <c r="AH384">
        <v>18.409999849999998</v>
      </c>
      <c r="AI384">
        <v>2.5989999770000001</v>
      </c>
      <c r="AJ384">
        <v>10.18599987</v>
      </c>
      <c r="AK384">
        <v>15.81099987</v>
      </c>
      <c r="AL384" t="s">
        <v>91</v>
      </c>
    </row>
    <row r="385" spans="1:38">
      <c r="A385">
        <v>430</v>
      </c>
      <c r="B385" t="s">
        <v>307</v>
      </c>
      <c r="C385" t="s">
        <v>30</v>
      </c>
      <c r="D385" t="s">
        <v>308</v>
      </c>
      <c r="E385" t="s">
        <v>309</v>
      </c>
      <c r="F385" t="s">
        <v>310</v>
      </c>
      <c r="G385" t="s">
        <v>311</v>
      </c>
      <c r="H385" t="s">
        <v>86</v>
      </c>
      <c r="I385" t="s">
        <v>312</v>
      </c>
      <c r="J385">
        <v>2</v>
      </c>
      <c r="K385" t="s">
        <v>176</v>
      </c>
      <c r="L385" t="s">
        <v>37</v>
      </c>
      <c r="M385" t="s">
        <v>38</v>
      </c>
      <c r="N385" t="s">
        <v>39</v>
      </c>
      <c r="O385">
        <v>2004</v>
      </c>
      <c r="P385" t="s">
        <v>313</v>
      </c>
      <c r="Q385">
        <v>42.896804000000003</v>
      </c>
      <c r="R385">
        <v>-70.821065000000004</v>
      </c>
      <c r="S385" t="s">
        <v>42</v>
      </c>
      <c r="T385" t="s">
        <v>40</v>
      </c>
      <c r="U385" s="4">
        <v>22</v>
      </c>
      <c r="V385" s="4">
        <v>26</v>
      </c>
      <c r="W385" t="s">
        <v>122</v>
      </c>
      <c r="X385" t="s">
        <v>89</v>
      </c>
      <c r="Y385" s="4">
        <v>38.200000000000003</v>
      </c>
      <c r="Z385" s="4">
        <v>40.4</v>
      </c>
      <c r="AA385" t="s">
        <v>149</v>
      </c>
      <c r="AB385" s="4">
        <v>0.45</v>
      </c>
      <c r="AC385" s="4">
        <v>0.33</v>
      </c>
      <c r="AD385">
        <v>15</v>
      </c>
      <c r="AE385">
        <v>15</v>
      </c>
      <c r="AF385" t="s">
        <v>314</v>
      </c>
      <c r="AG385" t="s">
        <v>315</v>
      </c>
      <c r="AH385">
        <v>18.409999849999998</v>
      </c>
      <c r="AI385">
        <v>2.5989999770000001</v>
      </c>
      <c r="AJ385">
        <v>10.18599987</v>
      </c>
      <c r="AK385">
        <v>15.81099987</v>
      </c>
      <c r="AL385" t="s">
        <v>91</v>
      </c>
    </row>
    <row r="386" spans="1:38">
      <c r="A386">
        <v>430</v>
      </c>
      <c r="B386" t="s">
        <v>307</v>
      </c>
      <c r="C386" t="s">
        <v>30</v>
      </c>
      <c r="D386" t="s">
        <v>308</v>
      </c>
      <c r="E386" t="s">
        <v>309</v>
      </c>
      <c r="F386" t="s">
        <v>310</v>
      </c>
      <c r="G386" t="s">
        <v>311</v>
      </c>
      <c r="H386" t="s">
        <v>86</v>
      </c>
      <c r="I386" t="s">
        <v>312</v>
      </c>
      <c r="J386">
        <v>2</v>
      </c>
      <c r="K386" t="s">
        <v>176</v>
      </c>
      <c r="L386" t="s">
        <v>37</v>
      </c>
      <c r="M386" t="s">
        <v>38</v>
      </c>
      <c r="N386" t="s">
        <v>39</v>
      </c>
      <c r="O386">
        <v>2004</v>
      </c>
      <c r="P386" t="s">
        <v>313</v>
      </c>
      <c r="Q386">
        <v>42.896804000000003</v>
      </c>
      <c r="R386">
        <v>-70.821065000000004</v>
      </c>
      <c r="S386" t="s">
        <v>42</v>
      </c>
      <c r="T386" t="s">
        <v>40</v>
      </c>
      <c r="U386" s="4">
        <v>22</v>
      </c>
      <c r="V386" s="4">
        <v>32</v>
      </c>
      <c r="W386" t="s">
        <v>122</v>
      </c>
      <c r="X386" t="s">
        <v>89</v>
      </c>
      <c r="Y386" s="4">
        <v>38.200000000000003</v>
      </c>
      <c r="Z386" s="4">
        <v>41.8</v>
      </c>
      <c r="AA386" t="s">
        <v>149</v>
      </c>
      <c r="AB386" s="4">
        <v>0.45</v>
      </c>
      <c r="AC386" s="4">
        <v>0.28999999999999998</v>
      </c>
      <c r="AD386">
        <v>15</v>
      </c>
      <c r="AE386">
        <v>15</v>
      </c>
      <c r="AF386" t="s">
        <v>314</v>
      </c>
      <c r="AG386" t="s">
        <v>315</v>
      </c>
      <c r="AH386">
        <v>18.409999849999998</v>
      </c>
      <c r="AI386">
        <v>2.5989999770000001</v>
      </c>
      <c r="AJ386">
        <v>10.18599987</v>
      </c>
      <c r="AK386">
        <v>15.81099987</v>
      </c>
      <c r="AL386" t="s">
        <v>91</v>
      </c>
    </row>
    <row r="387" spans="1:38">
      <c r="A387">
        <v>430</v>
      </c>
      <c r="B387" t="s">
        <v>307</v>
      </c>
      <c r="C387" t="s">
        <v>30</v>
      </c>
      <c r="D387" t="s">
        <v>308</v>
      </c>
      <c r="E387" t="s">
        <v>309</v>
      </c>
      <c r="F387" t="s">
        <v>310</v>
      </c>
      <c r="G387" t="s">
        <v>311</v>
      </c>
      <c r="H387" t="s">
        <v>86</v>
      </c>
      <c r="I387" t="s">
        <v>312</v>
      </c>
      <c r="J387">
        <v>2</v>
      </c>
      <c r="K387" t="s">
        <v>176</v>
      </c>
      <c r="L387" t="s">
        <v>37</v>
      </c>
      <c r="M387" t="s">
        <v>38</v>
      </c>
      <c r="N387" t="s">
        <v>39</v>
      </c>
      <c r="O387">
        <v>2004</v>
      </c>
      <c r="P387" t="s">
        <v>313</v>
      </c>
      <c r="Q387">
        <v>42.896804000000003</v>
      </c>
      <c r="R387">
        <v>-70.821065000000004</v>
      </c>
      <c r="S387" t="s">
        <v>42</v>
      </c>
      <c r="T387" t="s">
        <v>40</v>
      </c>
      <c r="U387" s="4">
        <v>22</v>
      </c>
      <c r="V387" s="4">
        <v>34</v>
      </c>
      <c r="W387" t="s">
        <v>122</v>
      </c>
      <c r="X387" t="s">
        <v>89</v>
      </c>
      <c r="Y387" s="4">
        <v>38.200000000000003</v>
      </c>
      <c r="Z387" s="4">
        <v>41.3</v>
      </c>
      <c r="AA387" t="s">
        <v>149</v>
      </c>
      <c r="AB387" s="4">
        <v>0.45</v>
      </c>
      <c r="AC387" s="4">
        <v>0.71</v>
      </c>
      <c r="AD387">
        <v>15</v>
      </c>
      <c r="AE387">
        <v>15</v>
      </c>
      <c r="AF387" t="s">
        <v>314</v>
      </c>
      <c r="AG387" t="s">
        <v>315</v>
      </c>
      <c r="AH387">
        <v>18.409999849999998</v>
      </c>
      <c r="AI387">
        <v>2.5989999770000001</v>
      </c>
      <c r="AJ387">
        <v>10.18599987</v>
      </c>
      <c r="AK387">
        <v>15.81099987</v>
      </c>
      <c r="AL387" t="s">
        <v>91</v>
      </c>
    </row>
    <row r="388" spans="1:38">
      <c r="A388">
        <v>430</v>
      </c>
      <c r="B388" t="s">
        <v>307</v>
      </c>
      <c r="C388" t="s">
        <v>30</v>
      </c>
      <c r="D388" t="s">
        <v>308</v>
      </c>
      <c r="E388" t="s">
        <v>309</v>
      </c>
      <c r="F388" t="s">
        <v>310</v>
      </c>
      <c r="G388" t="s">
        <v>311</v>
      </c>
      <c r="H388" t="s">
        <v>86</v>
      </c>
      <c r="I388" t="s">
        <v>312</v>
      </c>
      <c r="J388">
        <v>2</v>
      </c>
      <c r="K388" t="s">
        <v>176</v>
      </c>
      <c r="L388" t="s">
        <v>37</v>
      </c>
      <c r="M388" t="s">
        <v>38</v>
      </c>
      <c r="N388" t="s">
        <v>39</v>
      </c>
      <c r="O388">
        <v>2004</v>
      </c>
      <c r="P388" t="s">
        <v>313</v>
      </c>
      <c r="Q388">
        <v>42.896804000000003</v>
      </c>
      <c r="R388">
        <v>-70.821065000000004</v>
      </c>
      <c r="S388" t="s">
        <v>42</v>
      </c>
      <c r="T388" t="s">
        <v>40</v>
      </c>
      <c r="U388" s="4">
        <v>26</v>
      </c>
      <c r="V388" s="4">
        <v>32</v>
      </c>
      <c r="W388" t="s">
        <v>122</v>
      </c>
      <c r="X388" t="s">
        <v>89</v>
      </c>
      <c r="Y388" s="4">
        <v>40.4</v>
      </c>
      <c r="Z388" s="4">
        <v>41.8</v>
      </c>
      <c r="AA388" t="s">
        <v>149</v>
      </c>
      <c r="AB388" s="4">
        <v>0.33</v>
      </c>
      <c r="AC388" s="4">
        <v>0.28999999999999998</v>
      </c>
      <c r="AD388">
        <v>15</v>
      </c>
      <c r="AE388">
        <v>15</v>
      </c>
      <c r="AF388" t="s">
        <v>314</v>
      </c>
      <c r="AG388" t="s">
        <v>315</v>
      </c>
      <c r="AH388">
        <v>18.409999849999998</v>
      </c>
      <c r="AI388">
        <v>2.5989999770000001</v>
      </c>
      <c r="AJ388">
        <v>10.18599987</v>
      </c>
      <c r="AK388">
        <v>15.81099987</v>
      </c>
      <c r="AL388" t="s">
        <v>91</v>
      </c>
    </row>
    <row r="389" spans="1:38">
      <c r="A389">
        <v>430</v>
      </c>
      <c r="B389" t="s">
        <v>307</v>
      </c>
      <c r="C389" t="s">
        <v>30</v>
      </c>
      <c r="D389" t="s">
        <v>308</v>
      </c>
      <c r="E389" t="s">
        <v>309</v>
      </c>
      <c r="F389" t="s">
        <v>310</v>
      </c>
      <c r="G389" t="s">
        <v>311</v>
      </c>
      <c r="H389" t="s">
        <v>86</v>
      </c>
      <c r="I389" t="s">
        <v>312</v>
      </c>
      <c r="J389">
        <v>2</v>
      </c>
      <c r="K389" t="s">
        <v>176</v>
      </c>
      <c r="L389" t="s">
        <v>37</v>
      </c>
      <c r="M389" t="s">
        <v>38</v>
      </c>
      <c r="N389" t="s">
        <v>39</v>
      </c>
      <c r="O389">
        <v>2004</v>
      </c>
      <c r="P389" t="s">
        <v>313</v>
      </c>
      <c r="Q389">
        <v>42.896804000000003</v>
      </c>
      <c r="R389">
        <v>-70.821065000000004</v>
      </c>
      <c r="S389" t="s">
        <v>42</v>
      </c>
      <c r="T389" t="s">
        <v>40</v>
      </c>
      <c r="U389" s="4">
        <v>26</v>
      </c>
      <c r="V389" s="4">
        <v>34</v>
      </c>
      <c r="W389" t="s">
        <v>122</v>
      </c>
      <c r="X389" t="s">
        <v>89</v>
      </c>
      <c r="Y389" s="4">
        <v>40.4</v>
      </c>
      <c r="Z389" s="4">
        <v>41.3</v>
      </c>
      <c r="AA389" t="s">
        <v>149</v>
      </c>
      <c r="AB389" s="4">
        <v>0.33</v>
      </c>
      <c r="AC389" s="4">
        <v>0.71</v>
      </c>
      <c r="AD389">
        <v>15</v>
      </c>
      <c r="AE389">
        <v>15</v>
      </c>
      <c r="AF389" t="s">
        <v>314</v>
      </c>
      <c r="AG389" t="s">
        <v>315</v>
      </c>
      <c r="AH389">
        <v>18.409999849999998</v>
      </c>
      <c r="AI389">
        <v>2.5989999770000001</v>
      </c>
      <c r="AJ389">
        <v>10.18599987</v>
      </c>
      <c r="AK389">
        <v>15.81099987</v>
      </c>
      <c r="AL389" t="s">
        <v>91</v>
      </c>
    </row>
    <row r="390" spans="1:38">
      <c r="A390">
        <v>430</v>
      </c>
      <c r="B390" t="s">
        <v>307</v>
      </c>
      <c r="C390" t="s">
        <v>30</v>
      </c>
      <c r="D390" t="s">
        <v>308</v>
      </c>
      <c r="E390" t="s">
        <v>309</v>
      </c>
      <c r="F390" t="s">
        <v>310</v>
      </c>
      <c r="G390" t="s">
        <v>311</v>
      </c>
      <c r="H390" t="s">
        <v>86</v>
      </c>
      <c r="I390" t="s">
        <v>312</v>
      </c>
      <c r="J390">
        <v>2</v>
      </c>
      <c r="K390" t="s">
        <v>176</v>
      </c>
      <c r="L390" t="s">
        <v>37</v>
      </c>
      <c r="M390" t="s">
        <v>38</v>
      </c>
      <c r="N390" t="s">
        <v>39</v>
      </c>
      <c r="O390">
        <v>2004</v>
      </c>
      <c r="P390" t="s">
        <v>313</v>
      </c>
      <c r="Q390">
        <v>42.896804000000003</v>
      </c>
      <c r="R390">
        <v>-70.821065000000004</v>
      </c>
      <c r="S390" t="s">
        <v>42</v>
      </c>
      <c r="T390" t="s">
        <v>40</v>
      </c>
      <c r="U390" s="4">
        <v>32</v>
      </c>
      <c r="V390" s="4">
        <v>34</v>
      </c>
      <c r="W390" t="s">
        <v>122</v>
      </c>
      <c r="X390" t="s">
        <v>89</v>
      </c>
      <c r="Y390" s="4">
        <v>41.8</v>
      </c>
      <c r="Z390" s="4">
        <v>41.3</v>
      </c>
      <c r="AA390" t="s">
        <v>149</v>
      </c>
      <c r="AB390" s="4">
        <v>0.28999999999999998</v>
      </c>
      <c r="AC390" s="4">
        <v>0.71</v>
      </c>
      <c r="AD390">
        <v>15</v>
      </c>
      <c r="AE390">
        <v>15</v>
      </c>
      <c r="AF390" t="s">
        <v>314</v>
      </c>
      <c r="AG390" t="s">
        <v>315</v>
      </c>
      <c r="AH390">
        <v>18.409999849999998</v>
      </c>
      <c r="AI390">
        <v>2.5989999770000001</v>
      </c>
      <c r="AJ390">
        <v>10.18599987</v>
      </c>
      <c r="AK390">
        <v>15.81099987</v>
      </c>
      <c r="AL390" t="s">
        <v>91</v>
      </c>
    </row>
    <row r="391" spans="1:38">
      <c r="A391">
        <v>431</v>
      </c>
      <c r="B391" t="s">
        <v>307</v>
      </c>
      <c r="C391" t="s">
        <v>30</v>
      </c>
      <c r="D391" t="s">
        <v>308</v>
      </c>
      <c r="E391" t="s">
        <v>309</v>
      </c>
      <c r="F391" t="s">
        <v>310</v>
      </c>
      <c r="G391" t="s">
        <v>311</v>
      </c>
      <c r="H391" t="s">
        <v>86</v>
      </c>
      <c r="I391" t="s">
        <v>312</v>
      </c>
      <c r="J391">
        <v>2</v>
      </c>
      <c r="K391" t="s">
        <v>176</v>
      </c>
      <c r="L391" t="s">
        <v>37</v>
      </c>
      <c r="M391" t="s">
        <v>38</v>
      </c>
      <c r="N391" t="s">
        <v>39</v>
      </c>
      <c r="O391">
        <v>2004</v>
      </c>
      <c r="P391" t="s">
        <v>316</v>
      </c>
      <c r="Q391">
        <v>31.125277780000001</v>
      </c>
      <c r="R391">
        <v>-81.436621000000002</v>
      </c>
      <c r="S391" t="s">
        <v>42</v>
      </c>
      <c r="T391" t="s">
        <v>40</v>
      </c>
      <c r="U391" s="4">
        <v>2</v>
      </c>
      <c r="V391" s="4">
        <v>7</v>
      </c>
      <c r="W391" t="s">
        <v>122</v>
      </c>
      <c r="X391" t="s">
        <v>89</v>
      </c>
      <c r="Y391" s="4">
        <v>30.8</v>
      </c>
      <c r="Z391" s="4">
        <v>34.6</v>
      </c>
      <c r="AA391" t="s">
        <v>149</v>
      </c>
      <c r="AB391" s="4">
        <v>1.44</v>
      </c>
      <c r="AC391" s="4">
        <v>0.65</v>
      </c>
      <c r="AD391">
        <v>15</v>
      </c>
      <c r="AE391">
        <v>15</v>
      </c>
      <c r="AF391" t="s">
        <v>314</v>
      </c>
      <c r="AG391" t="s">
        <v>315</v>
      </c>
      <c r="AH391">
        <v>29.49699974</v>
      </c>
      <c r="AI391">
        <v>13.630000109999999</v>
      </c>
      <c r="AJ391">
        <v>21.9659996</v>
      </c>
      <c r="AK391">
        <v>15.86699963</v>
      </c>
      <c r="AL391" t="s">
        <v>91</v>
      </c>
    </row>
    <row r="392" spans="1:38">
      <c r="A392">
        <v>433</v>
      </c>
      <c r="B392" t="s">
        <v>307</v>
      </c>
      <c r="C392" t="s">
        <v>30</v>
      </c>
      <c r="D392" t="s">
        <v>308</v>
      </c>
      <c r="E392" t="s">
        <v>309</v>
      </c>
      <c r="F392" t="s">
        <v>310</v>
      </c>
      <c r="G392" t="s">
        <v>311</v>
      </c>
      <c r="H392" t="s">
        <v>86</v>
      </c>
      <c r="I392" t="s">
        <v>312</v>
      </c>
      <c r="J392">
        <v>2</v>
      </c>
      <c r="K392" t="s">
        <v>176</v>
      </c>
      <c r="L392" t="s">
        <v>37</v>
      </c>
      <c r="M392" t="s">
        <v>38</v>
      </c>
      <c r="N392" t="s">
        <v>39</v>
      </c>
      <c r="O392">
        <v>2004</v>
      </c>
      <c r="P392" t="s">
        <v>316</v>
      </c>
      <c r="Q392">
        <v>31.125277780000001</v>
      </c>
      <c r="R392">
        <v>-81.436621000000002</v>
      </c>
      <c r="S392" t="s">
        <v>42</v>
      </c>
      <c r="T392" t="s">
        <v>40</v>
      </c>
      <c r="U392" s="4">
        <v>2</v>
      </c>
      <c r="V392" s="4">
        <v>12</v>
      </c>
      <c r="W392" t="s">
        <v>122</v>
      </c>
      <c r="X392" t="s">
        <v>89</v>
      </c>
      <c r="Y392" s="4">
        <v>30.8</v>
      </c>
      <c r="Z392" s="4">
        <v>34.9</v>
      </c>
      <c r="AA392" t="s">
        <v>149</v>
      </c>
      <c r="AB392" s="4">
        <v>1.44</v>
      </c>
      <c r="AC392" s="4">
        <v>0.93</v>
      </c>
      <c r="AD392">
        <v>15</v>
      </c>
      <c r="AE392">
        <v>15</v>
      </c>
      <c r="AF392" t="s">
        <v>314</v>
      </c>
      <c r="AG392" t="s">
        <v>315</v>
      </c>
      <c r="AH392">
        <v>29.49699974</v>
      </c>
      <c r="AI392">
        <v>13.630000109999999</v>
      </c>
      <c r="AJ392">
        <v>21.9659996</v>
      </c>
      <c r="AK392">
        <v>15.86699963</v>
      </c>
      <c r="AL392" t="s">
        <v>91</v>
      </c>
    </row>
    <row r="393" spans="1:38">
      <c r="A393">
        <v>434</v>
      </c>
      <c r="B393" t="s">
        <v>307</v>
      </c>
      <c r="C393" t="s">
        <v>30</v>
      </c>
      <c r="D393" t="s">
        <v>308</v>
      </c>
      <c r="E393" t="s">
        <v>309</v>
      </c>
      <c r="F393" t="s">
        <v>310</v>
      </c>
      <c r="G393" t="s">
        <v>311</v>
      </c>
      <c r="H393" t="s">
        <v>86</v>
      </c>
      <c r="I393" t="s">
        <v>312</v>
      </c>
      <c r="J393">
        <v>2</v>
      </c>
      <c r="K393" t="s">
        <v>176</v>
      </c>
      <c r="L393" t="s">
        <v>37</v>
      </c>
      <c r="M393" t="s">
        <v>38</v>
      </c>
      <c r="N393" t="s">
        <v>39</v>
      </c>
      <c r="O393">
        <v>2004</v>
      </c>
      <c r="P393" t="s">
        <v>316</v>
      </c>
      <c r="Q393">
        <v>31.125277780000001</v>
      </c>
      <c r="R393">
        <v>-81.436621000000002</v>
      </c>
      <c r="S393" t="s">
        <v>42</v>
      </c>
      <c r="T393" t="s">
        <v>40</v>
      </c>
      <c r="U393" s="4">
        <v>2</v>
      </c>
      <c r="V393" s="4">
        <v>22</v>
      </c>
      <c r="W393" t="s">
        <v>122</v>
      </c>
      <c r="X393" t="s">
        <v>89</v>
      </c>
      <c r="Y393" s="4">
        <v>30.8</v>
      </c>
      <c r="Z393" s="4">
        <v>39.4</v>
      </c>
      <c r="AA393" t="s">
        <v>149</v>
      </c>
      <c r="AB393" s="4">
        <v>1.44</v>
      </c>
      <c r="AC393" s="4">
        <v>0.2</v>
      </c>
      <c r="AD393">
        <v>15</v>
      </c>
      <c r="AE393">
        <v>15</v>
      </c>
      <c r="AF393" t="s">
        <v>314</v>
      </c>
      <c r="AG393" t="s">
        <v>315</v>
      </c>
      <c r="AH393">
        <v>29.49699974</v>
      </c>
      <c r="AI393">
        <v>13.630000109999999</v>
      </c>
      <c r="AJ393">
        <v>21.9659996</v>
      </c>
      <c r="AK393">
        <v>15.86699963</v>
      </c>
      <c r="AL393" t="s">
        <v>91</v>
      </c>
    </row>
    <row r="394" spans="1:38">
      <c r="A394">
        <v>435</v>
      </c>
      <c r="B394" t="s">
        <v>307</v>
      </c>
      <c r="C394" t="s">
        <v>30</v>
      </c>
      <c r="D394" t="s">
        <v>308</v>
      </c>
      <c r="E394" t="s">
        <v>309</v>
      </c>
      <c r="F394" t="s">
        <v>310</v>
      </c>
      <c r="G394" t="s">
        <v>311</v>
      </c>
      <c r="H394" t="s">
        <v>86</v>
      </c>
      <c r="I394" t="s">
        <v>312</v>
      </c>
      <c r="J394">
        <v>2</v>
      </c>
      <c r="K394" t="s">
        <v>176</v>
      </c>
      <c r="L394" t="s">
        <v>37</v>
      </c>
      <c r="M394" t="s">
        <v>38</v>
      </c>
      <c r="N394" t="s">
        <v>39</v>
      </c>
      <c r="O394">
        <v>2004</v>
      </c>
      <c r="P394" t="s">
        <v>316</v>
      </c>
      <c r="Q394">
        <v>31.125277780000001</v>
      </c>
      <c r="R394">
        <v>-81.436621000000002</v>
      </c>
      <c r="S394" t="s">
        <v>42</v>
      </c>
      <c r="T394" t="s">
        <v>40</v>
      </c>
      <c r="U394" s="4">
        <v>2</v>
      </c>
      <c r="V394" s="4">
        <v>26</v>
      </c>
      <c r="W394" t="s">
        <v>122</v>
      </c>
      <c r="X394" t="s">
        <v>89</v>
      </c>
      <c r="Y394" s="4">
        <v>30.8</v>
      </c>
      <c r="Z394" s="4">
        <v>41.4</v>
      </c>
      <c r="AA394" t="s">
        <v>149</v>
      </c>
      <c r="AB394" s="4">
        <v>1.44</v>
      </c>
      <c r="AC394" s="4">
        <v>0.33</v>
      </c>
      <c r="AD394">
        <v>15</v>
      </c>
      <c r="AE394">
        <v>15</v>
      </c>
      <c r="AF394" t="s">
        <v>314</v>
      </c>
      <c r="AG394" t="s">
        <v>315</v>
      </c>
      <c r="AH394">
        <v>29.49699974</v>
      </c>
      <c r="AI394">
        <v>13.630000109999999</v>
      </c>
      <c r="AJ394">
        <v>21.9659996</v>
      </c>
      <c r="AK394">
        <v>15.86699963</v>
      </c>
      <c r="AL394" t="s">
        <v>91</v>
      </c>
    </row>
    <row r="395" spans="1:38">
      <c r="A395">
        <v>436</v>
      </c>
      <c r="B395" t="s">
        <v>307</v>
      </c>
      <c r="C395" t="s">
        <v>30</v>
      </c>
      <c r="D395" t="s">
        <v>308</v>
      </c>
      <c r="E395" t="s">
        <v>309</v>
      </c>
      <c r="F395" t="s">
        <v>310</v>
      </c>
      <c r="G395" t="s">
        <v>311</v>
      </c>
      <c r="H395" t="s">
        <v>86</v>
      </c>
      <c r="I395" t="s">
        <v>312</v>
      </c>
      <c r="J395">
        <v>2</v>
      </c>
      <c r="K395" t="s">
        <v>176</v>
      </c>
      <c r="L395" t="s">
        <v>37</v>
      </c>
      <c r="M395" t="s">
        <v>38</v>
      </c>
      <c r="N395" t="s">
        <v>39</v>
      </c>
      <c r="O395">
        <v>2004</v>
      </c>
      <c r="P395" t="s">
        <v>316</v>
      </c>
      <c r="Q395">
        <v>31.125277780000001</v>
      </c>
      <c r="R395">
        <v>-81.436621000000002</v>
      </c>
      <c r="S395" t="s">
        <v>42</v>
      </c>
      <c r="T395" t="s">
        <v>40</v>
      </c>
      <c r="U395" s="4">
        <v>2</v>
      </c>
      <c r="V395" s="4">
        <v>32</v>
      </c>
      <c r="W395" t="s">
        <v>122</v>
      </c>
      <c r="X395" t="s">
        <v>89</v>
      </c>
      <c r="Y395" s="4">
        <v>30.8</v>
      </c>
      <c r="Z395" s="4">
        <v>42.4</v>
      </c>
      <c r="AA395" t="s">
        <v>149</v>
      </c>
      <c r="AB395" s="4">
        <v>1.44</v>
      </c>
      <c r="AC395" s="4">
        <v>0.84</v>
      </c>
      <c r="AD395">
        <v>15</v>
      </c>
      <c r="AE395">
        <v>15</v>
      </c>
      <c r="AF395" t="s">
        <v>314</v>
      </c>
      <c r="AG395" t="s">
        <v>315</v>
      </c>
      <c r="AH395">
        <v>29.49699974</v>
      </c>
      <c r="AI395">
        <v>13.630000109999999</v>
      </c>
      <c r="AJ395">
        <v>21.9659996</v>
      </c>
      <c r="AK395">
        <v>15.86699963</v>
      </c>
      <c r="AL395" t="s">
        <v>91</v>
      </c>
    </row>
    <row r="396" spans="1:38">
      <c r="A396" s="3">
        <v>437</v>
      </c>
      <c r="B396" s="3" t="s">
        <v>307</v>
      </c>
      <c r="C396" s="3" t="s">
        <v>30</v>
      </c>
      <c r="D396" s="3" t="s">
        <v>308</v>
      </c>
      <c r="E396" t="s">
        <v>309</v>
      </c>
      <c r="F396" t="s">
        <v>310</v>
      </c>
      <c r="G396" s="3" t="s">
        <v>311</v>
      </c>
      <c r="H396" s="3" t="s">
        <v>86</v>
      </c>
      <c r="I396" s="3" t="s">
        <v>312</v>
      </c>
      <c r="J396" s="3">
        <v>2</v>
      </c>
      <c r="K396" s="3" t="s">
        <v>176</v>
      </c>
      <c r="L396" s="3" t="s">
        <v>37</v>
      </c>
      <c r="M396" s="3" t="s">
        <v>38</v>
      </c>
      <c r="N396" s="3" t="s">
        <v>39</v>
      </c>
      <c r="O396" s="3">
        <v>2004</v>
      </c>
      <c r="P396" s="3" t="s">
        <v>316</v>
      </c>
      <c r="Q396" s="3">
        <v>31.125277780000001</v>
      </c>
      <c r="R396" s="3">
        <v>-81.436621000000002</v>
      </c>
      <c r="S396" s="3" t="s">
        <v>42</v>
      </c>
      <c r="T396" s="3" t="s">
        <v>40</v>
      </c>
      <c r="U396" s="4">
        <v>2</v>
      </c>
      <c r="V396" s="9">
        <v>34</v>
      </c>
      <c r="W396" s="3" t="s">
        <v>122</v>
      </c>
      <c r="X396" s="3" t="s">
        <v>89</v>
      </c>
      <c r="Y396" s="4">
        <v>30.8</v>
      </c>
      <c r="Z396" s="9">
        <v>42.5</v>
      </c>
      <c r="AA396" s="3" t="s">
        <v>149</v>
      </c>
      <c r="AB396" s="4">
        <v>1.44</v>
      </c>
      <c r="AC396" s="9">
        <v>0.96</v>
      </c>
      <c r="AD396" s="3">
        <v>15</v>
      </c>
      <c r="AE396" s="3">
        <v>15</v>
      </c>
      <c r="AF396" t="s">
        <v>314</v>
      </c>
      <c r="AG396" s="3" t="s">
        <v>315</v>
      </c>
      <c r="AH396" s="3">
        <v>29.49699974</v>
      </c>
      <c r="AI396" s="3">
        <v>13.630000109999999</v>
      </c>
      <c r="AJ396" s="3">
        <v>21.9659996</v>
      </c>
      <c r="AK396" s="3">
        <v>15.86699963</v>
      </c>
      <c r="AL396" s="3" t="s">
        <v>91</v>
      </c>
    </row>
    <row r="397" spans="1:38">
      <c r="A397" s="3">
        <v>437</v>
      </c>
      <c r="B397" s="3" t="s">
        <v>307</v>
      </c>
      <c r="C397" s="3" t="s">
        <v>30</v>
      </c>
      <c r="D397" s="3" t="s">
        <v>308</v>
      </c>
      <c r="E397" t="s">
        <v>309</v>
      </c>
      <c r="F397" t="s">
        <v>310</v>
      </c>
      <c r="G397" s="3" t="s">
        <v>311</v>
      </c>
      <c r="H397" s="3" t="s">
        <v>86</v>
      </c>
      <c r="I397" s="3" t="s">
        <v>312</v>
      </c>
      <c r="J397" s="3">
        <v>2</v>
      </c>
      <c r="K397" s="3" t="s">
        <v>176</v>
      </c>
      <c r="L397" s="3" t="s">
        <v>37</v>
      </c>
      <c r="M397" s="3" t="s">
        <v>38</v>
      </c>
      <c r="N397" s="3" t="s">
        <v>39</v>
      </c>
      <c r="O397" s="3">
        <v>2004</v>
      </c>
      <c r="P397" s="3" t="s">
        <v>316</v>
      </c>
      <c r="Q397" s="3">
        <v>31.125277780000001</v>
      </c>
      <c r="R397" s="3">
        <v>-81.436621000000002</v>
      </c>
      <c r="S397" s="3" t="s">
        <v>42</v>
      </c>
      <c r="T397" s="3" t="s">
        <v>40</v>
      </c>
      <c r="U397" s="4">
        <v>7</v>
      </c>
      <c r="V397" s="4">
        <v>12</v>
      </c>
      <c r="W397" s="3" t="s">
        <v>122</v>
      </c>
      <c r="X397" s="3" t="s">
        <v>89</v>
      </c>
      <c r="Y397" s="4">
        <v>34.6</v>
      </c>
      <c r="Z397" s="4">
        <v>34.9</v>
      </c>
      <c r="AA397" s="3" t="s">
        <v>149</v>
      </c>
      <c r="AB397" s="4">
        <v>0.65</v>
      </c>
      <c r="AC397" s="4">
        <v>0.93</v>
      </c>
      <c r="AD397" s="3">
        <v>15</v>
      </c>
      <c r="AE397" s="3">
        <v>15</v>
      </c>
      <c r="AF397" t="s">
        <v>314</v>
      </c>
      <c r="AG397" s="3" t="s">
        <v>315</v>
      </c>
      <c r="AH397" s="3">
        <v>29.49699974</v>
      </c>
      <c r="AI397" s="3">
        <v>13.630000109999999</v>
      </c>
      <c r="AJ397" s="3">
        <v>21.9659996</v>
      </c>
      <c r="AK397" s="3">
        <v>15.86699963</v>
      </c>
      <c r="AL397" s="3" t="s">
        <v>91</v>
      </c>
    </row>
    <row r="398" spans="1:38">
      <c r="A398" s="3">
        <v>437</v>
      </c>
      <c r="B398" s="3" t="s">
        <v>307</v>
      </c>
      <c r="C398" s="3" t="s">
        <v>30</v>
      </c>
      <c r="D398" s="3" t="s">
        <v>308</v>
      </c>
      <c r="E398" t="s">
        <v>309</v>
      </c>
      <c r="F398" t="s">
        <v>310</v>
      </c>
      <c r="G398" s="3" t="s">
        <v>311</v>
      </c>
      <c r="H398" s="3" t="s">
        <v>86</v>
      </c>
      <c r="I398" s="3" t="s">
        <v>312</v>
      </c>
      <c r="J398" s="3">
        <v>2</v>
      </c>
      <c r="K398" s="3" t="s">
        <v>176</v>
      </c>
      <c r="L398" s="3" t="s">
        <v>37</v>
      </c>
      <c r="M398" s="3" t="s">
        <v>38</v>
      </c>
      <c r="N398" s="3" t="s">
        <v>39</v>
      </c>
      <c r="O398" s="3">
        <v>2004</v>
      </c>
      <c r="P398" s="3" t="s">
        <v>316</v>
      </c>
      <c r="Q398" s="3">
        <v>31.125277780000001</v>
      </c>
      <c r="R398" s="3">
        <v>-81.436621000000002</v>
      </c>
      <c r="S398" s="3" t="s">
        <v>42</v>
      </c>
      <c r="T398" s="3" t="s">
        <v>40</v>
      </c>
      <c r="U398" s="4">
        <v>7</v>
      </c>
      <c r="V398" s="4">
        <v>22</v>
      </c>
      <c r="W398" s="3" t="s">
        <v>122</v>
      </c>
      <c r="X398" s="3" t="s">
        <v>89</v>
      </c>
      <c r="Y398" s="4">
        <v>34.6</v>
      </c>
      <c r="Z398" s="4">
        <v>39.4</v>
      </c>
      <c r="AA398" s="3" t="s">
        <v>149</v>
      </c>
      <c r="AB398" s="4">
        <v>0.65</v>
      </c>
      <c r="AC398" s="4">
        <v>0.2</v>
      </c>
      <c r="AD398" s="3">
        <v>15</v>
      </c>
      <c r="AE398" s="3">
        <v>15</v>
      </c>
      <c r="AF398" t="s">
        <v>314</v>
      </c>
      <c r="AG398" s="3" t="s">
        <v>315</v>
      </c>
      <c r="AH398" s="3">
        <v>29.49699974</v>
      </c>
      <c r="AI398" s="3">
        <v>13.630000109999999</v>
      </c>
      <c r="AJ398" s="3">
        <v>21.9659996</v>
      </c>
      <c r="AK398" s="3">
        <v>15.86699963</v>
      </c>
      <c r="AL398" s="3" t="s">
        <v>91</v>
      </c>
    </row>
    <row r="399" spans="1:38">
      <c r="A399" s="3">
        <v>437</v>
      </c>
      <c r="B399" s="3" t="s">
        <v>307</v>
      </c>
      <c r="C399" s="3" t="s">
        <v>30</v>
      </c>
      <c r="D399" s="3" t="s">
        <v>308</v>
      </c>
      <c r="E399" t="s">
        <v>309</v>
      </c>
      <c r="F399" t="s">
        <v>310</v>
      </c>
      <c r="G399" s="3" t="s">
        <v>311</v>
      </c>
      <c r="H399" s="3" t="s">
        <v>86</v>
      </c>
      <c r="I399" s="3" t="s">
        <v>312</v>
      </c>
      <c r="J399" s="3">
        <v>2</v>
      </c>
      <c r="K399" s="3" t="s">
        <v>176</v>
      </c>
      <c r="L399" s="3" t="s">
        <v>37</v>
      </c>
      <c r="M399" s="3" t="s">
        <v>38</v>
      </c>
      <c r="N399" s="3" t="s">
        <v>39</v>
      </c>
      <c r="O399" s="3">
        <v>2004</v>
      </c>
      <c r="P399" s="3" t="s">
        <v>316</v>
      </c>
      <c r="Q399" s="3">
        <v>31.125277780000001</v>
      </c>
      <c r="R399" s="3">
        <v>-81.436621000000002</v>
      </c>
      <c r="S399" s="3" t="s">
        <v>42</v>
      </c>
      <c r="T399" s="3" t="s">
        <v>40</v>
      </c>
      <c r="U399" s="4">
        <v>7</v>
      </c>
      <c r="V399" s="4">
        <v>26</v>
      </c>
      <c r="W399" s="3" t="s">
        <v>122</v>
      </c>
      <c r="X399" s="3" t="s">
        <v>89</v>
      </c>
      <c r="Y399" s="4">
        <v>34.6</v>
      </c>
      <c r="Z399" s="4">
        <v>41.4</v>
      </c>
      <c r="AA399" s="3" t="s">
        <v>149</v>
      </c>
      <c r="AB399" s="4">
        <v>0.65</v>
      </c>
      <c r="AC399" s="4">
        <v>0.33</v>
      </c>
      <c r="AD399" s="3">
        <v>15</v>
      </c>
      <c r="AE399" s="3">
        <v>15</v>
      </c>
      <c r="AF399" t="s">
        <v>314</v>
      </c>
      <c r="AG399" s="3" t="s">
        <v>315</v>
      </c>
      <c r="AH399" s="3">
        <v>29.49699974</v>
      </c>
      <c r="AI399" s="3">
        <v>13.630000109999999</v>
      </c>
      <c r="AJ399" s="3">
        <v>21.9659996</v>
      </c>
      <c r="AK399" s="3">
        <v>15.86699963</v>
      </c>
      <c r="AL399" s="3" t="s">
        <v>91</v>
      </c>
    </row>
    <row r="400" spans="1:38">
      <c r="A400" s="3">
        <v>437</v>
      </c>
      <c r="B400" s="3" t="s">
        <v>307</v>
      </c>
      <c r="C400" s="3" t="s">
        <v>30</v>
      </c>
      <c r="D400" s="3" t="s">
        <v>308</v>
      </c>
      <c r="E400" t="s">
        <v>309</v>
      </c>
      <c r="F400" t="s">
        <v>310</v>
      </c>
      <c r="G400" s="3" t="s">
        <v>311</v>
      </c>
      <c r="H400" s="3" t="s">
        <v>86</v>
      </c>
      <c r="I400" s="3" t="s">
        <v>312</v>
      </c>
      <c r="J400" s="3">
        <v>2</v>
      </c>
      <c r="K400" s="3" t="s">
        <v>176</v>
      </c>
      <c r="L400" s="3" t="s">
        <v>37</v>
      </c>
      <c r="M400" s="3" t="s">
        <v>38</v>
      </c>
      <c r="N400" s="3" t="s">
        <v>39</v>
      </c>
      <c r="O400" s="3">
        <v>2004</v>
      </c>
      <c r="P400" s="3" t="s">
        <v>316</v>
      </c>
      <c r="Q400" s="3">
        <v>31.125277780000001</v>
      </c>
      <c r="R400" s="3">
        <v>-81.436621000000002</v>
      </c>
      <c r="S400" s="3" t="s">
        <v>42</v>
      </c>
      <c r="T400" s="3" t="s">
        <v>40</v>
      </c>
      <c r="U400" s="4">
        <v>7</v>
      </c>
      <c r="V400" s="4">
        <v>32</v>
      </c>
      <c r="W400" s="3" t="s">
        <v>122</v>
      </c>
      <c r="X400" s="3" t="s">
        <v>89</v>
      </c>
      <c r="Y400" s="4">
        <v>34.6</v>
      </c>
      <c r="Z400" s="4">
        <v>42.4</v>
      </c>
      <c r="AA400" s="3" t="s">
        <v>149</v>
      </c>
      <c r="AB400" s="4">
        <v>0.65</v>
      </c>
      <c r="AC400" s="4">
        <v>0.84</v>
      </c>
      <c r="AD400" s="3">
        <v>15</v>
      </c>
      <c r="AE400" s="3">
        <v>15</v>
      </c>
      <c r="AF400" t="s">
        <v>314</v>
      </c>
      <c r="AG400" s="3" t="s">
        <v>315</v>
      </c>
      <c r="AH400" s="3">
        <v>29.49699974</v>
      </c>
      <c r="AI400" s="3">
        <v>13.630000109999999</v>
      </c>
      <c r="AJ400" s="3">
        <v>21.9659996</v>
      </c>
      <c r="AK400" s="3">
        <v>15.86699963</v>
      </c>
      <c r="AL400" s="3" t="s">
        <v>91</v>
      </c>
    </row>
    <row r="401" spans="1:38">
      <c r="A401" s="3">
        <v>437</v>
      </c>
      <c r="B401" s="3" t="s">
        <v>307</v>
      </c>
      <c r="C401" s="3" t="s">
        <v>30</v>
      </c>
      <c r="D401" s="3" t="s">
        <v>308</v>
      </c>
      <c r="E401" t="s">
        <v>309</v>
      </c>
      <c r="F401" t="s">
        <v>310</v>
      </c>
      <c r="G401" s="3" t="s">
        <v>311</v>
      </c>
      <c r="H401" s="3" t="s">
        <v>86</v>
      </c>
      <c r="I401" s="3" t="s">
        <v>312</v>
      </c>
      <c r="J401" s="3">
        <v>2</v>
      </c>
      <c r="K401" s="3" t="s">
        <v>176</v>
      </c>
      <c r="L401" s="3" t="s">
        <v>37</v>
      </c>
      <c r="M401" s="3" t="s">
        <v>38</v>
      </c>
      <c r="N401" s="3" t="s">
        <v>39</v>
      </c>
      <c r="O401" s="3">
        <v>2004</v>
      </c>
      <c r="P401" s="3" t="s">
        <v>316</v>
      </c>
      <c r="Q401" s="3">
        <v>31.125277780000001</v>
      </c>
      <c r="R401" s="3">
        <v>-81.436621000000002</v>
      </c>
      <c r="S401" s="3" t="s">
        <v>42</v>
      </c>
      <c r="T401" s="3" t="s">
        <v>40</v>
      </c>
      <c r="U401" s="4">
        <v>7</v>
      </c>
      <c r="V401" s="9">
        <v>34</v>
      </c>
      <c r="W401" s="3" t="s">
        <v>122</v>
      </c>
      <c r="X401" s="3" t="s">
        <v>89</v>
      </c>
      <c r="Y401" s="4">
        <v>34.6</v>
      </c>
      <c r="Z401" s="9">
        <v>42.5</v>
      </c>
      <c r="AA401" s="3" t="s">
        <v>149</v>
      </c>
      <c r="AB401" s="4">
        <v>0.65</v>
      </c>
      <c r="AC401" s="9">
        <v>0.96</v>
      </c>
      <c r="AD401" s="3">
        <v>15</v>
      </c>
      <c r="AE401" s="3">
        <v>15</v>
      </c>
      <c r="AF401" t="s">
        <v>314</v>
      </c>
      <c r="AG401" s="3" t="s">
        <v>315</v>
      </c>
      <c r="AH401" s="3">
        <v>29.49699974</v>
      </c>
      <c r="AI401" s="3">
        <v>13.630000109999999</v>
      </c>
      <c r="AJ401" s="3">
        <v>21.9659996</v>
      </c>
      <c r="AK401" s="3">
        <v>15.86699963</v>
      </c>
      <c r="AL401" s="3" t="s">
        <v>91</v>
      </c>
    </row>
    <row r="402" spans="1:38">
      <c r="A402" s="3">
        <v>437</v>
      </c>
      <c r="B402" s="3" t="s">
        <v>307</v>
      </c>
      <c r="C402" s="3" t="s">
        <v>30</v>
      </c>
      <c r="D402" s="3" t="s">
        <v>308</v>
      </c>
      <c r="E402" t="s">
        <v>309</v>
      </c>
      <c r="F402" t="s">
        <v>310</v>
      </c>
      <c r="G402" s="3" t="s">
        <v>311</v>
      </c>
      <c r="H402" s="3" t="s">
        <v>86</v>
      </c>
      <c r="I402" s="3" t="s">
        <v>312</v>
      </c>
      <c r="J402" s="3">
        <v>2</v>
      </c>
      <c r="K402" s="3" t="s">
        <v>176</v>
      </c>
      <c r="L402" s="3" t="s">
        <v>37</v>
      </c>
      <c r="M402" s="3" t="s">
        <v>38</v>
      </c>
      <c r="N402" s="3" t="s">
        <v>39</v>
      </c>
      <c r="O402" s="3">
        <v>2004</v>
      </c>
      <c r="P402" s="3" t="s">
        <v>316</v>
      </c>
      <c r="Q402" s="3">
        <v>31.125277780000001</v>
      </c>
      <c r="R402" s="3">
        <v>-81.436621000000002</v>
      </c>
      <c r="S402" s="3" t="s">
        <v>42</v>
      </c>
      <c r="T402" s="3" t="s">
        <v>40</v>
      </c>
      <c r="U402" s="4">
        <v>12</v>
      </c>
      <c r="V402" s="4">
        <v>22</v>
      </c>
      <c r="W402" s="3" t="s">
        <v>122</v>
      </c>
      <c r="X402" s="3" t="s">
        <v>89</v>
      </c>
      <c r="Y402" s="4">
        <v>34.9</v>
      </c>
      <c r="Z402" s="4">
        <v>39.4</v>
      </c>
      <c r="AA402" s="3" t="s">
        <v>149</v>
      </c>
      <c r="AB402" s="4">
        <v>0.93</v>
      </c>
      <c r="AC402" s="4">
        <v>0.2</v>
      </c>
      <c r="AD402" s="3">
        <v>15</v>
      </c>
      <c r="AE402" s="3">
        <v>15</v>
      </c>
      <c r="AF402" t="s">
        <v>314</v>
      </c>
      <c r="AG402" s="3" t="s">
        <v>315</v>
      </c>
      <c r="AH402" s="3">
        <v>29.49699974</v>
      </c>
      <c r="AI402" s="3">
        <v>13.630000109999999</v>
      </c>
      <c r="AJ402" s="3">
        <v>21.9659996</v>
      </c>
      <c r="AK402" s="3">
        <v>15.86699963</v>
      </c>
      <c r="AL402" s="3" t="s">
        <v>91</v>
      </c>
    </row>
    <row r="403" spans="1:38">
      <c r="A403" s="3">
        <v>437</v>
      </c>
      <c r="B403" s="3" t="s">
        <v>307</v>
      </c>
      <c r="C403" s="3" t="s">
        <v>30</v>
      </c>
      <c r="D403" s="3" t="s">
        <v>308</v>
      </c>
      <c r="E403" t="s">
        <v>309</v>
      </c>
      <c r="F403" t="s">
        <v>310</v>
      </c>
      <c r="G403" s="3" t="s">
        <v>311</v>
      </c>
      <c r="H403" s="3" t="s">
        <v>86</v>
      </c>
      <c r="I403" s="3" t="s">
        <v>312</v>
      </c>
      <c r="J403" s="3">
        <v>2</v>
      </c>
      <c r="K403" s="3" t="s">
        <v>176</v>
      </c>
      <c r="L403" s="3" t="s">
        <v>37</v>
      </c>
      <c r="M403" s="3" t="s">
        <v>38</v>
      </c>
      <c r="N403" s="3" t="s">
        <v>39</v>
      </c>
      <c r="O403" s="3">
        <v>2004</v>
      </c>
      <c r="P403" s="3" t="s">
        <v>316</v>
      </c>
      <c r="Q403" s="3">
        <v>31.125277780000001</v>
      </c>
      <c r="R403" s="3">
        <v>-81.436621000000002</v>
      </c>
      <c r="S403" s="3" t="s">
        <v>42</v>
      </c>
      <c r="T403" s="3" t="s">
        <v>40</v>
      </c>
      <c r="U403" s="4">
        <v>12</v>
      </c>
      <c r="V403" s="4">
        <v>26</v>
      </c>
      <c r="W403" s="3" t="s">
        <v>122</v>
      </c>
      <c r="X403" s="3" t="s">
        <v>89</v>
      </c>
      <c r="Y403" s="4">
        <v>34.9</v>
      </c>
      <c r="Z403" s="4">
        <v>41.4</v>
      </c>
      <c r="AA403" s="3" t="s">
        <v>149</v>
      </c>
      <c r="AB403" s="4">
        <v>0.93</v>
      </c>
      <c r="AC403" s="4">
        <v>0.33</v>
      </c>
      <c r="AD403" s="3">
        <v>15</v>
      </c>
      <c r="AE403" s="3">
        <v>15</v>
      </c>
      <c r="AF403" t="s">
        <v>314</v>
      </c>
      <c r="AG403" s="3" t="s">
        <v>315</v>
      </c>
      <c r="AH403" s="3">
        <v>29.49699974</v>
      </c>
      <c r="AI403" s="3">
        <v>13.630000109999999</v>
      </c>
      <c r="AJ403" s="3">
        <v>21.9659996</v>
      </c>
      <c r="AK403" s="3">
        <v>15.86699963</v>
      </c>
      <c r="AL403" s="3" t="s">
        <v>91</v>
      </c>
    </row>
    <row r="404" spans="1:38">
      <c r="A404" s="3">
        <v>437</v>
      </c>
      <c r="B404" s="3" t="s">
        <v>307</v>
      </c>
      <c r="C404" s="3" t="s">
        <v>30</v>
      </c>
      <c r="D404" s="3" t="s">
        <v>308</v>
      </c>
      <c r="E404" t="s">
        <v>309</v>
      </c>
      <c r="F404" t="s">
        <v>310</v>
      </c>
      <c r="G404" s="3" t="s">
        <v>311</v>
      </c>
      <c r="H404" s="3" t="s">
        <v>86</v>
      </c>
      <c r="I404" s="3" t="s">
        <v>312</v>
      </c>
      <c r="J404" s="3">
        <v>2</v>
      </c>
      <c r="K404" s="3" t="s">
        <v>176</v>
      </c>
      <c r="L404" s="3" t="s">
        <v>37</v>
      </c>
      <c r="M404" s="3" t="s">
        <v>38</v>
      </c>
      <c r="N404" s="3" t="s">
        <v>39</v>
      </c>
      <c r="O404" s="3">
        <v>2004</v>
      </c>
      <c r="P404" s="3" t="s">
        <v>316</v>
      </c>
      <c r="Q404" s="3">
        <v>31.125277780000001</v>
      </c>
      <c r="R404" s="3">
        <v>-81.436621000000002</v>
      </c>
      <c r="S404" s="3" t="s">
        <v>42</v>
      </c>
      <c r="T404" s="3" t="s">
        <v>40</v>
      </c>
      <c r="U404" s="4">
        <v>12</v>
      </c>
      <c r="V404" s="4">
        <v>32</v>
      </c>
      <c r="W404" s="3" t="s">
        <v>122</v>
      </c>
      <c r="X404" s="3" t="s">
        <v>89</v>
      </c>
      <c r="Y404" s="4">
        <v>34.9</v>
      </c>
      <c r="Z404" s="4">
        <v>42.4</v>
      </c>
      <c r="AA404" s="3" t="s">
        <v>149</v>
      </c>
      <c r="AB404" s="4">
        <v>0.93</v>
      </c>
      <c r="AC404" s="4">
        <v>0.84</v>
      </c>
      <c r="AD404" s="3">
        <v>15</v>
      </c>
      <c r="AE404" s="3">
        <v>15</v>
      </c>
      <c r="AF404" t="s">
        <v>314</v>
      </c>
      <c r="AG404" s="3" t="s">
        <v>315</v>
      </c>
      <c r="AH404" s="3">
        <v>29.49699974</v>
      </c>
      <c r="AI404" s="3">
        <v>13.630000109999999</v>
      </c>
      <c r="AJ404" s="3">
        <v>21.9659996</v>
      </c>
      <c r="AK404" s="3">
        <v>15.86699963</v>
      </c>
      <c r="AL404" s="3" t="s">
        <v>91</v>
      </c>
    </row>
    <row r="405" spans="1:38">
      <c r="A405" s="3">
        <v>437</v>
      </c>
      <c r="B405" s="3" t="s">
        <v>307</v>
      </c>
      <c r="C405" s="3" t="s">
        <v>30</v>
      </c>
      <c r="D405" s="3" t="s">
        <v>308</v>
      </c>
      <c r="E405" t="s">
        <v>309</v>
      </c>
      <c r="F405" t="s">
        <v>310</v>
      </c>
      <c r="G405" s="3" t="s">
        <v>311</v>
      </c>
      <c r="H405" s="3" t="s">
        <v>86</v>
      </c>
      <c r="I405" s="3" t="s">
        <v>312</v>
      </c>
      <c r="J405" s="3">
        <v>2</v>
      </c>
      <c r="K405" s="3" t="s">
        <v>176</v>
      </c>
      <c r="L405" s="3" t="s">
        <v>37</v>
      </c>
      <c r="M405" s="3" t="s">
        <v>38</v>
      </c>
      <c r="N405" s="3" t="s">
        <v>39</v>
      </c>
      <c r="O405" s="3">
        <v>2004</v>
      </c>
      <c r="P405" s="3" t="s">
        <v>316</v>
      </c>
      <c r="Q405" s="3">
        <v>31.125277780000001</v>
      </c>
      <c r="R405" s="3">
        <v>-81.436621000000002</v>
      </c>
      <c r="S405" s="3" t="s">
        <v>42</v>
      </c>
      <c r="T405" s="3" t="s">
        <v>40</v>
      </c>
      <c r="U405" s="4">
        <v>12</v>
      </c>
      <c r="V405" s="9">
        <v>34</v>
      </c>
      <c r="W405" s="3" t="s">
        <v>122</v>
      </c>
      <c r="X405" s="3" t="s">
        <v>89</v>
      </c>
      <c r="Y405" s="4">
        <v>34.9</v>
      </c>
      <c r="Z405" s="9">
        <v>42.5</v>
      </c>
      <c r="AA405" s="3" t="s">
        <v>149</v>
      </c>
      <c r="AB405" s="4">
        <v>0.93</v>
      </c>
      <c r="AC405" s="9">
        <v>0.96</v>
      </c>
      <c r="AD405" s="3">
        <v>15</v>
      </c>
      <c r="AE405" s="3">
        <v>15</v>
      </c>
      <c r="AF405" t="s">
        <v>314</v>
      </c>
      <c r="AG405" s="3" t="s">
        <v>315</v>
      </c>
      <c r="AH405" s="3">
        <v>29.49699974</v>
      </c>
      <c r="AI405" s="3">
        <v>13.630000109999999</v>
      </c>
      <c r="AJ405" s="3">
        <v>21.9659996</v>
      </c>
      <c r="AK405" s="3">
        <v>15.86699963</v>
      </c>
      <c r="AL405" s="3" t="s">
        <v>91</v>
      </c>
    </row>
    <row r="406" spans="1:38">
      <c r="A406" s="3">
        <v>437</v>
      </c>
      <c r="B406" s="3" t="s">
        <v>307</v>
      </c>
      <c r="C406" s="3" t="s">
        <v>30</v>
      </c>
      <c r="D406" s="3" t="s">
        <v>308</v>
      </c>
      <c r="E406" t="s">
        <v>309</v>
      </c>
      <c r="F406" t="s">
        <v>310</v>
      </c>
      <c r="G406" s="3" t="s">
        <v>311</v>
      </c>
      <c r="H406" s="3" t="s">
        <v>86</v>
      </c>
      <c r="I406" s="3" t="s">
        <v>312</v>
      </c>
      <c r="J406" s="3">
        <v>2</v>
      </c>
      <c r="K406" s="3" t="s">
        <v>176</v>
      </c>
      <c r="L406" s="3" t="s">
        <v>37</v>
      </c>
      <c r="M406" s="3" t="s">
        <v>38</v>
      </c>
      <c r="N406" s="3" t="s">
        <v>39</v>
      </c>
      <c r="O406" s="3">
        <v>2004</v>
      </c>
      <c r="P406" s="3" t="s">
        <v>316</v>
      </c>
      <c r="Q406" s="3">
        <v>31.125277780000001</v>
      </c>
      <c r="R406" s="3">
        <v>-81.436621000000002</v>
      </c>
      <c r="S406" s="3" t="s">
        <v>42</v>
      </c>
      <c r="T406" s="3" t="s">
        <v>40</v>
      </c>
      <c r="U406" s="4">
        <v>22</v>
      </c>
      <c r="V406" s="4">
        <v>26</v>
      </c>
      <c r="W406" s="3" t="s">
        <v>122</v>
      </c>
      <c r="X406" s="3" t="s">
        <v>89</v>
      </c>
      <c r="Y406" s="4">
        <v>39.4</v>
      </c>
      <c r="Z406" s="4">
        <v>41.4</v>
      </c>
      <c r="AA406" s="3" t="s">
        <v>149</v>
      </c>
      <c r="AB406" s="4">
        <v>0.2</v>
      </c>
      <c r="AC406" s="4">
        <v>0.33</v>
      </c>
      <c r="AD406" s="3">
        <v>15</v>
      </c>
      <c r="AE406" s="3">
        <v>15</v>
      </c>
      <c r="AF406" t="s">
        <v>314</v>
      </c>
      <c r="AG406" s="3" t="s">
        <v>315</v>
      </c>
      <c r="AH406" s="3">
        <v>29.49699974</v>
      </c>
      <c r="AI406" s="3">
        <v>13.630000109999999</v>
      </c>
      <c r="AJ406" s="3">
        <v>21.9659996</v>
      </c>
      <c r="AK406" s="3">
        <v>15.86699963</v>
      </c>
      <c r="AL406" s="3" t="s">
        <v>91</v>
      </c>
    </row>
    <row r="407" spans="1:38">
      <c r="A407" s="3">
        <v>437</v>
      </c>
      <c r="B407" s="3" t="s">
        <v>307</v>
      </c>
      <c r="C407" s="3" t="s">
        <v>30</v>
      </c>
      <c r="D407" s="3" t="s">
        <v>308</v>
      </c>
      <c r="E407" t="s">
        <v>309</v>
      </c>
      <c r="F407" t="s">
        <v>310</v>
      </c>
      <c r="G407" s="3" t="s">
        <v>311</v>
      </c>
      <c r="H407" s="3" t="s">
        <v>86</v>
      </c>
      <c r="I407" s="3" t="s">
        <v>312</v>
      </c>
      <c r="J407" s="3">
        <v>2</v>
      </c>
      <c r="K407" s="3" t="s">
        <v>176</v>
      </c>
      <c r="L407" s="3" t="s">
        <v>37</v>
      </c>
      <c r="M407" s="3" t="s">
        <v>38</v>
      </c>
      <c r="N407" s="3" t="s">
        <v>39</v>
      </c>
      <c r="O407" s="3">
        <v>2004</v>
      </c>
      <c r="P407" s="3" t="s">
        <v>316</v>
      </c>
      <c r="Q407" s="3">
        <v>31.125277780000001</v>
      </c>
      <c r="R407" s="3">
        <v>-81.436621000000002</v>
      </c>
      <c r="S407" s="3" t="s">
        <v>42</v>
      </c>
      <c r="T407" s="3" t="s">
        <v>40</v>
      </c>
      <c r="U407" s="4">
        <v>22</v>
      </c>
      <c r="V407" s="4">
        <v>32</v>
      </c>
      <c r="W407" s="3" t="s">
        <v>122</v>
      </c>
      <c r="X407" s="3" t="s">
        <v>89</v>
      </c>
      <c r="Y407" s="4">
        <v>39.4</v>
      </c>
      <c r="Z407" s="4">
        <v>42.4</v>
      </c>
      <c r="AA407" s="3" t="s">
        <v>149</v>
      </c>
      <c r="AB407" s="4">
        <v>0.2</v>
      </c>
      <c r="AC407" s="4">
        <v>0.84</v>
      </c>
      <c r="AD407" s="3">
        <v>15</v>
      </c>
      <c r="AE407" s="3">
        <v>15</v>
      </c>
      <c r="AF407" t="s">
        <v>314</v>
      </c>
      <c r="AG407" s="3" t="s">
        <v>315</v>
      </c>
      <c r="AH407" s="3">
        <v>29.49699974</v>
      </c>
      <c r="AI407" s="3">
        <v>13.630000109999999</v>
      </c>
      <c r="AJ407" s="3">
        <v>21.9659996</v>
      </c>
      <c r="AK407" s="3">
        <v>15.86699963</v>
      </c>
      <c r="AL407" s="3" t="s">
        <v>91</v>
      </c>
    </row>
    <row r="408" spans="1:38">
      <c r="A408" s="3">
        <v>437</v>
      </c>
      <c r="B408" s="3" t="s">
        <v>307</v>
      </c>
      <c r="C408" s="3" t="s">
        <v>30</v>
      </c>
      <c r="D408" s="3" t="s">
        <v>308</v>
      </c>
      <c r="E408" t="s">
        <v>309</v>
      </c>
      <c r="F408" t="s">
        <v>310</v>
      </c>
      <c r="G408" s="3" t="s">
        <v>311</v>
      </c>
      <c r="H408" s="3" t="s">
        <v>86</v>
      </c>
      <c r="I408" s="3" t="s">
        <v>312</v>
      </c>
      <c r="J408" s="3">
        <v>2</v>
      </c>
      <c r="K408" s="3" t="s">
        <v>176</v>
      </c>
      <c r="L408" s="3" t="s">
        <v>37</v>
      </c>
      <c r="M408" s="3" t="s">
        <v>38</v>
      </c>
      <c r="N408" s="3" t="s">
        <v>39</v>
      </c>
      <c r="O408" s="3">
        <v>2004</v>
      </c>
      <c r="P408" s="3" t="s">
        <v>316</v>
      </c>
      <c r="Q408" s="3">
        <v>31.125277780000001</v>
      </c>
      <c r="R408" s="3">
        <v>-81.436621000000002</v>
      </c>
      <c r="S408" s="3" t="s">
        <v>42</v>
      </c>
      <c r="T408" s="3" t="s">
        <v>40</v>
      </c>
      <c r="U408" s="4">
        <v>22</v>
      </c>
      <c r="V408" s="9">
        <v>34</v>
      </c>
      <c r="W408" s="3" t="s">
        <v>122</v>
      </c>
      <c r="X408" s="3" t="s">
        <v>89</v>
      </c>
      <c r="Y408" s="4">
        <v>39.4</v>
      </c>
      <c r="Z408" s="9">
        <v>42.5</v>
      </c>
      <c r="AA408" s="3" t="s">
        <v>149</v>
      </c>
      <c r="AB408" s="4">
        <v>0.2</v>
      </c>
      <c r="AC408" s="9">
        <v>0.96</v>
      </c>
      <c r="AD408" s="3">
        <v>15</v>
      </c>
      <c r="AE408" s="3">
        <v>15</v>
      </c>
      <c r="AF408" t="s">
        <v>314</v>
      </c>
      <c r="AG408" s="3" t="s">
        <v>315</v>
      </c>
      <c r="AH408" s="3">
        <v>29.49699974</v>
      </c>
      <c r="AI408" s="3">
        <v>13.630000109999999</v>
      </c>
      <c r="AJ408" s="3">
        <v>21.9659996</v>
      </c>
      <c r="AK408" s="3">
        <v>15.86699963</v>
      </c>
      <c r="AL408" s="3" t="s">
        <v>91</v>
      </c>
    </row>
    <row r="409" spans="1:38">
      <c r="A409" s="3">
        <v>437</v>
      </c>
      <c r="B409" s="3" t="s">
        <v>307</v>
      </c>
      <c r="C409" s="3" t="s">
        <v>30</v>
      </c>
      <c r="D409" s="3" t="s">
        <v>308</v>
      </c>
      <c r="E409" t="s">
        <v>309</v>
      </c>
      <c r="F409" t="s">
        <v>310</v>
      </c>
      <c r="G409" s="3" t="s">
        <v>311</v>
      </c>
      <c r="H409" s="3" t="s">
        <v>86</v>
      </c>
      <c r="I409" s="3" t="s">
        <v>312</v>
      </c>
      <c r="J409" s="3">
        <v>2</v>
      </c>
      <c r="K409" s="3" t="s">
        <v>176</v>
      </c>
      <c r="L409" s="3" t="s">
        <v>37</v>
      </c>
      <c r="M409" s="3" t="s">
        <v>38</v>
      </c>
      <c r="N409" s="3" t="s">
        <v>39</v>
      </c>
      <c r="O409" s="3">
        <v>2004</v>
      </c>
      <c r="P409" s="3" t="s">
        <v>316</v>
      </c>
      <c r="Q409" s="3">
        <v>31.125277780000001</v>
      </c>
      <c r="R409" s="3">
        <v>-81.436621000000002</v>
      </c>
      <c r="S409" s="3" t="s">
        <v>42</v>
      </c>
      <c r="T409" s="3" t="s">
        <v>40</v>
      </c>
      <c r="U409" s="4">
        <v>26</v>
      </c>
      <c r="V409" s="4">
        <v>32</v>
      </c>
      <c r="W409" s="3" t="s">
        <v>122</v>
      </c>
      <c r="X409" s="3" t="s">
        <v>89</v>
      </c>
      <c r="Y409" s="4">
        <v>41.4</v>
      </c>
      <c r="Z409" s="4">
        <v>42.4</v>
      </c>
      <c r="AA409" s="3" t="s">
        <v>149</v>
      </c>
      <c r="AB409" s="4">
        <v>0.33</v>
      </c>
      <c r="AC409" s="4">
        <v>0.84</v>
      </c>
      <c r="AD409" s="3">
        <v>15</v>
      </c>
      <c r="AE409" s="3">
        <v>15</v>
      </c>
      <c r="AF409" t="s">
        <v>314</v>
      </c>
      <c r="AG409" s="3" t="s">
        <v>315</v>
      </c>
      <c r="AH409" s="3">
        <v>29.49699974</v>
      </c>
      <c r="AI409" s="3">
        <v>13.630000109999999</v>
      </c>
      <c r="AJ409" s="3">
        <v>21.9659996</v>
      </c>
      <c r="AK409" s="3">
        <v>15.86699963</v>
      </c>
      <c r="AL409" s="3" t="s">
        <v>91</v>
      </c>
    </row>
    <row r="410" spans="1:38">
      <c r="A410" s="3">
        <v>437</v>
      </c>
      <c r="B410" s="3" t="s">
        <v>307</v>
      </c>
      <c r="C410" s="3" t="s">
        <v>30</v>
      </c>
      <c r="D410" s="3" t="s">
        <v>308</v>
      </c>
      <c r="E410" t="s">
        <v>309</v>
      </c>
      <c r="F410" t="s">
        <v>310</v>
      </c>
      <c r="G410" s="3" t="s">
        <v>311</v>
      </c>
      <c r="H410" s="3" t="s">
        <v>86</v>
      </c>
      <c r="I410" s="3" t="s">
        <v>312</v>
      </c>
      <c r="J410" s="3">
        <v>2</v>
      </c>
      <c r="K410" s="3" t="s">
        <v>176</v>
      </c>
      <c r="L410" s="3" t="s">
        <v>37</v>
      </c>
      <c r="M410" s="3" t="s">
        <v>38</v>
      </c>
      <c r="N410" s="3" t="s">
        <v>39</v>
      </c>
      <c r="O410" s="3">
        <v>2004</v>
      </c>
      <c r="P410" s="3" t="s">
        <v>316</v>
      </c>
      <c r="Q410" s="3">
        <v>31.125277780000001</v>
      </c>
      <c r="R410" s="3">
        <v>-81.436621000000002</v>
      </c>
      <c r="S410" s="3" t="s">
        <v>42</v>
      </c>
      <c r="T410" s="3" t="s">
        <v>40</v>
      </c>
      <c r="U410" s="4">
        <v>26</v>
      </c>
      <c r="V410" s="9">
        <v>34</v>
      </c>
      <c r="W410" s="3" t="s">
        <v>122</v>
      </c>
      <c r="X410" s="3" t="s">
        <v>89</v>
      </c>
      <c r="Y410" s="4">
        <v>41.4</v>
      </c>
      <c r="Z410" s="9">
        <v>42.5</v>
      </c>
      <c r="AA410" s="3" t="s">
        <v>149</v>
      </c>
      <c r="AB410" s="4">
        <v>0.33</v>
      </c>
      <c r="AC410" s="9">
        <v>0.96</v>
      </c>
      <c r="AD410" s="3">
        <v>15</v>
      </c>
      <c r="AE410" s="3">
        <v>15</v>
      </c>
      <c r="AF410" t="s">
        <v>314</v>
      </c>
      <c r="AG410" s="3" t="s">
        <v>315</v>
      </c>
      <c r="AH410" s="3">
        <v>29.49699974</v>
      </c>
      <c r="AI410" s="3">
        <v>13.630000109999999</v>
      </c>
      <c r="AJ410" s="3">
        <v>21.9659996</v>
      </c>
      <c r="AK410" s="3">
        <v>15.86699963</v>
      </c>
      <c r="AL410" s="3" t="s">
        <v>91</v>
      </c>
    </row>
    <row r="411" spans="1:38">
      <c r="A411" s="3">
        <v>437</v>
      </c>
      <c r="B411" s="3" t="s">
        <v>307</v>
      </c>
      <c r="C411" s="3" t="s">
        <v>30</v>
      </c>
      <c r="D411" s="3" t="s">
        <v>308</v>
      </c>
      <c r="E411" t="s">
        <v>309</v>
      </c>
      <c r="F411" t="s">
        <v>310</v>
      </c>
      <c r="G411" s="3" t="s">
        <v>311</v>
      </c>
      <c r="H411" s="3" t="s">
        <v>86</v>
      </c>
      <c r="I411" s="3" t="s">
        <v>312</v>
      </c>
      <c r="J411" s="3">
        <v>2</v>
      </c>
      <c r="K411" s="3" t="s">
        <v>176</v>
      </c>
      <c r="L411" s="3" t="s">
        <v>37</v>
      </c>
      <c r="M411" s="3" t="s">
        <v>38</v>
      </c>
      <c r="N411" s="3" t="s">
        <v>39</v>
      </c>
      <c r="O411" s="3">
        <v>2004</v>
      </c>
      <c r="P411" s="3" t="s">
        <v>316</v>
      </c>
      <c r="Q411" s="3">
        <v>31.125277780000001</v>
      </c>
      <c r="R411" s="3">
        <v>-81.436621000000002</v>
      </c>
      <c r="S411" s="3" t="s">
        <v>42</v>
      </c>
      <c r="T411" s="3" t="s">
        <v>40</v>
      </c>
      <c r="U411" s="4">
        <v>32</v>
      </c>
      <c r="V411" s="9">
        <v>34</v>
      </c>
      <c r="W411" s="3" t="s">
        <v>122</v>
      </c>
      <c r="X411" s="3" t="s">
        <v>89</v>
      </c>
      <c r="Y411" s="4">
        <v>42.4</v>
      </c>
      <c r="Z411" s="9">
        <v>42.5</v>
      </c>
      <c r="AA411" s="3" t="s">
        <v>149</v>
      </c>
      <c r="AB411" s="4">
        <v>0.84</v>
      </c>
      <c r="AC411" s="9">
        <v>0.96</v>
      </c>
      <c r="AD411" s="3">
        <v>15</v>
      </c>
      <c r="AE411" s="3">
        <v>15</v>
      </c>
      <c r="AF411" t="s">
        <v>314</v>
      </c>
      <c r="AG411" s="3" t="s">
        <v>315</v>
      </c>
      <c r="AH411" s="3">
        <v>29.49699974</v>
      </c>
      <c r="AI411" s="3">
        <v>13.630000109999999</v>
      </c>
      <c r="AJ411" s="3">
        <v>21.9659996</v>
      </c>
      <c r="AK411" s="3">
        <v>15.86699963</v>
      </c>
      <c r="AL411" s="3" t="s">
        <v>91</v>
      </c>
    </row>
    <row r="412" spans="1:38">
      <c r="A412" s="2">
        <v>1</v>
      </c>
      <c r="B412" s="2" t="s">
        <v>70</v>
      </c>
      <c r="C412" s="2" t="s">
        <v>30</v>
      </c>
      <c r="D412" s="2" t="s">
        <v>30</v>
      </c>
      <c r="E412" s="2" t="s">
        <v>153</v>
      </c>
      <c r="F412" s="2" t="s">
        <v>154</v>
      </c>
      <c r="G412" s="2" t="s">
        <v>155</v>
      </c>
      <c r="H412" s="2" t="s">
        <v>86</v>
      </c>
      <c r="I412" s="2" t="s">
        <v>156</v>
      </c>
      <c r="J412" s="2">
        <v>3</v>
      </c>
      <c r="K412" s="2" t="s">
        <v>120</v>
      </c>
      <c r="L412" s="2" t="s">
        <v>40</v>
      </c>
      <c r="M412" s="2" t="s">
        <v>38</v>
      </c>
      <c r="N412" s="2" t="s">
        <v>73</v>
      </c>
      <c r="O412" s="2" t="s">
        <v>157</v>
      </c>
      <c r="P412" s="2" t="s">
        <v>158</v>
      </c>
      <c r="Q412" s="2">
        <v>34.928638999999997</v>
      </c>
      <c r="R412" s="2">
        <v>-93.361688000000001</v>
      </c>
      <c r="S412" s="2" t="s">
        <v>114</v>
      </c>
      <c r="T412" s="2" t="s">
        <v>40</v>
      </c>
      <c r="U412" s="2">
        <v>25</v>
      </c>
      <c r="V412" s="2">
        <v>30</v>
      </c>
      <c r="W412" s="2" t="s">
        <v>43</v>
      </c>
      <c r="X412" s="2" t="s">
        <v>89</v>
      </c>
      <c r="Y412" s="2">
        <v>39.799999999999997</v>
      </c>
      <c r="Z412" s="2">
        <v>41.26</v>
      </c>
      <c r="AA412" s="2" t="s">
        <v>100</v>
      </c>
      <c r="AB412" s="2">
        <v>0.12</v>
      </c>
      <c r="AC412" s="2">
        <v>0.16</v>
      </c>
      <c r="AD412" s="2">
        <v>5</v>
      </c>
      <c r="AE412" s="2">
        <v>5</v>
      </c>
      <c r="AF412" s="2" t="s">
        <v>159</v>
      </c>
      <c r="AG412" s="2" t="s">
        <v>30</v>
      </c>
      <c r="AH412" s="2">
        <v>32.54</v>
      </c>
      <c r="AI412" s="2">
        <v>0.06</v>
      </c>
      <c r="AJ412" s="2">
        <v>16.52</v>
      </c>
      <c r="AK412" s="2">
        <v>32.479999999999997</v>
      </c>
      <c r="AL412" s="2" t="s">
        <v>91</v>
      </c>
    </row>
    <row r="413" spans="1:38">
      <c r="A413" s="2">
        <v>2</v>
      </c>
      <c r="B413" s="2" t="s">
        <v>70</v>
      </c>
      <c r="C413" s="2" t="s">
        <v>30</v>
      </c>
      <c r="D413" s="2" t="s">
        <v>30</v>
      </c>
      <c r="E413" s="2" t="s">
        <v>153</v>
      </c>
      <c r="F413" s="2" t="s">
        <v>154</v>
      </c>
      <c r="G413" s="2" t="s">
        <v>155</v>
      </c>
      <c r="H413" s="2" t="s">
        <v>86</v>
      </c>
      <c r="I413" s="2" t="s">
        <v>156</v>
      </c>
      <c r="J413" s="2">
        <v>3</v>
      </c>
      <c r="K413" s="2" t="s">
        <v>120</v>
      </c>
      <c r="L413" s="2" t="s">
        <v>40</v>
      </c>
      <c r="M413" s="2" t="s">
        <v>38</v>
      </c>
      <c r="N413" s="2" t="s">
        <v>73</v>
      </c>
      <c r="O413" s="2" t="s">
        <v>157</v>
      </c>
      <c r="P413" s="2" t="s">
        <v>160</v>
      </c>
      <c r="Q413" s="2">
        <v>31.426798999999999</v>
      </c>
      <c r="R413" s="2">
        <v>-91.455487000000005</v>
      </c>
      <c r="S413" s="2" t="s">
        <v>114</v>
      </c>
      <c r="T413" s="2" t="s">
        <v>40</v>
      </c>
      <c r="U413" s="2">
        <v>25</v>
      </c>
      <c r="V413" s="2">
        <v>30</v>
      </c>
      <c r="W413" s="2" t="s">
        <v>43</v>
      </c>
      <c r="X413" s="2" t="s">
        <v>89</v>
      </c>
      <c r="Y413" s="2">
        <v>39.799999999999997</v>
      </c>
      <c r="Z413" s="2">
        <v>41.12</v>
      </c>
      <c r="AA413" s="2" t="s">
        <v>100</v>
      </c>
      <c r="AB413" s="2">
        <v>0.16</v>
      </c>
      <c r="AC413" s="2">
        <v>0.19</v>
      </c>
      <c r="AD413" s="2">
        <v>5</v>
      </c>
      <c r="AE413" s="2">
        <v>5</v>
      </c>
      <c r="AF413" s="2" t="s">
        <v>159</v>
      </c>
      <c r="AG413" s="2" t="s">
        <v>30</v>
      </c>
      <c r="AH413" s="2">
        <v>31.7</v>
      </c>
      <c r="AI413" s="2">
        <v>4.8</v>
      </c>
      <c r="AJ413" s="2">
        <v>19.2</v>
      </c>
      <c r="AK413" s="2">
        <v>26.9</v>
      </c>
      <c r="AL413" s="2" t="s">
        <v>91</v>
      </c>
    </row>
    <row r="414" spans="1:38">
      <c r="A414" s="2">
        <v>3</v>
      </c>
      <c r="B414" s="2" t="s">
        <v>70</v>
      </c>
      <c r="C414" s="2" t="s">
        <v>30</v>
      </c>
      <c r="D414" s="2" t="s">
        <v>30</v>
      </c>
      <c r="E414" s="2" t="s">
        <v>153</v>
      </c>
      <c r="F414" s="2" t="s">
        <v>154</v>
      </c>
      <c r="G414" s="2" t="s">
        <v>155</v>
      </c>
      <c r="H414" s="2" t="s">
        <v>86</v>
      </c>
      <c r="I414" s="2" t="s">
        <v>156</v>
      </c>
      <c r="J414" s="2">
        <v>3</v>
      </c>
      <c r="K414" s="2" t="s">
        <v>120</v>
      </c>
      <c r="L414" s="2" t="s">
        <v>40</v>
      </c>
      <c r="M414" s="2" t="s">
        <v>38</v>
      </c>
      <c r="N414" s="2" t="s">
        <v>73</v>
      </c>
      <c r="O414" s="2" t="s">
        <v>157</v>
      </c>
      <c r="P414" s="2" t="s">
        <v>161</v>
      </c>
      <c r="Q414" s="2">
        <v>29.702907</v>
      </c>
      <c r="R414" s="2">
        <v>-92.745953</v>
      </c>
      <c r="S414" s="2" t="s">
        <v>114</v>
      </c>
      <c r="T414" s="2" t="s">
        <v>40</v>
      </c>
      <c r="U414" s="2">
        <v>25</v>
      </c>
      <c r="V414" s="2">
        <v>30</v>
      </c>
      <c r="W414" s="2" t="s">
        <v>43</v>
      </c>
      <c r="X414" s="2" t="s">
        <v>89</v>
      </c>
      <c r="Y414" s="2">
        <v>39.700000000000003</v>
      </c>
      <c r="Z414" s="2">
        <v>41.44</v>
      </c>
      <c r="AA414" s="2" t="s">
        <v>100</v>
      </c>
      <c r="AB414" s="2">
        <v>0.12</v>
      </c>
      <c r="AC414" s="2">
        <v>0.2</v>
      </c>
      <c r="AD414" s="2">
        <v>5</v>
      </c>
      <c r="AE414" s="2">
        <v>5</v>
      </c>
      <c r="AF414" s="2" t="s">
        <v>159</v>
      </c>
      <c r="AG414" s="2" t="s">
        <v>30</v>
      </c>
      <c r="AH414" s="2">
        <v>30.1</v>
      </c>
      <c r="AI414" s="2">
        <v>9.7249999999999996</v>
      </c>
      <c r="AJ414" s="2">
        <v>21</v>
      </c>
      <c r="AK414" s="2">
        <v>20.375</v>
      </c>
      <c r="AL414" s="2" t="s">
        <v>91</v>
      </c>
    </row>
    <row r="415" spans="1:38">
      <c r="A415" s="2">
        <v>7</v>
      </c>
      <c r="B415" s="2" t="s">
        <v>70</v>
      </c>
      <c r="C415" s="2" t="s">
        <v>30</v>
      </c>
      <c r="D415" s="2" t="s">
        <v>30</v>
      </c>
      <c r="E415" s="2" t="s">
        <v>153</v>
      </c>
      <c r="F415" s="2" t="s">
        <v>154</v>
      </c>
      <c r="G415" s="2" t="s">
        <v>155</v>
      </c>
      <c r="H415" s="2" t="s">
        <v>86</v>
      </c>
      <c r="I415" s="2" t="s">
        <v>156</v>
      </c>
      <c r="J415" s="2">
        <v>3</v>
      </c>
      <c r="K415" s="2" t="s">
        <v>120</v>
      </c>
      <c r="L415" s="2" t="s">
        <v>40</v>
      </c>
      <c r="M415" s="2" t="s">
        <v>38</v>
      </c>
      <c r="N415" s="2" t="s">
        <v>73</v>
      </c>
      <c r="O415" s="2" t="s">
        <v>157</v>
      </c>
      <c r="P415" s="2" t="s">
        <v>158</v>
      </c>
      <c r="Q415" s="2">
        <v>34.928638999999997</v>
      </c>
      <c r="R415" s="2">
        <v>-93.361688000000001</v>
      </c>
      <c r="S415" s="2" t="s">
        <v>114</v>
      </c>
      <c r="T415" s="2" t="s">
        <v>40</v>
      </c>
      <c r="U415" s="2">
        <v>25</v>
      </c>
      <c r="V415" s="2">
        <v>35</v>
      </c>
      <c r="W415" s="2" t="s">
        <v>43</v>
      </c>
      <c r="X415" s="2" t="s">
        <v>89</v>
      </c>
      <c r="Y415" s="2">
        <v>39.799999999999997</v>
      </c>
      <c r="Z415" s="2">
        <v>43.9</v>
      </c>
      <c r="AA415" s="2" t="s">
        <v>100</v>
      </c>
      <c r="AB415" s="2">
        <v>0.12</v>
      </c>
      <c r="AC415" s="2">
        <v>0.17</v>
      </c>
      <c r="AD415" s="2">
        <v>5</v>
      </c>
      <c r="AE415" s="2">
        <v>5</v>
      </c>
      <c r="AF415" s="2" t="s">
        <v>159</v>
      </c>
      <c r="AG415" s="2" t="s">
        <v>30</v>
      </c>
      <c r="AH415" s="2">
        <v>32.54</v>
      </c>
      <c r="AI415" s="2">
        <v>0.06</v>
      </c>
      <c r="AJ415" s="2">
        <v>16.52</v>
      </c>
      <c r="AK415" s="2">
        <v>32.479999999999997</v>
      </c>
      <c r="AL415" s="2" t="s">
        <v>91</v>
      </c>
    </row>
    <row r="416" spans="1:38">
      <c r="A416" s="2">
        <v>8</v>
      </c>
      <c r="B416" s="2" t="s">
        <v>70</v>
      </c>
      <c r="C416" s="2" t="s">
        <v>30</v>
      </c>
      <c r="D416" s="2" t="s">
        <v>30</v>
      </c>
      <c r="E416" s="2" t="s">
        <v>153</v>
      </c>
      <c r="F416" s="2" t="s">
        <v>154</v>
      </c>
      <c r="G416" s="2" t="s">
        <v>155</v>
      </c>
      <c r="H416" s="2" t="s">
        <v>86</v>
      </c>
      <c r="I416" s="2" t="s">
        <v>156</v>
      </c>
      <c r="J416" s="2">
        <v>3</v>
      </c>
      <c r="K416" s="2" t="s">
        <v>120</v>
      </c>
      <c r="L416" s="2" t="s">
        <v>40</v>
      </c>
      <c r="M416" s="2" t="s">
        <v>38</v>
      </c>
      <c r="N416" s="2" t="s">
        <v>73</v>
      </c>
      <c r="O416" s="2" t="s">
        <v>157</v>
      </c>
      <c r="P416" s="2" t="s">
        <v>160</v>
      </c>
      <c r="Q416" s="2">
        <v>31.426798999999999</v>
      </c>
      <c r="R416" s="2">
        <v>-91.455487000000005</v>
      </c>
      <c r="S416" s="2" t="s">
        <v>114</v>
      </c>
      <c r="T416" s="2" t="s">
        <v>40</v>
      </c>
      <c r="U416" s="2">
        <v>25</v>
      </c>
      <c r="V416" s="2">
        <v>35</v>
      </c>
      <c r="W416" s="2" t="s">
        <v>43</v>
      </c>
      <c r="X416" s="2" t="s">
        <v>89</v>
      </c>
      <c r="Y416" s="2">
        <v>39.799999999999997</v>
      </c>
      <c r="Z416" s="2">
        <v>44.08</v>
      </c>
      <c r="AA416" s="2" t="s">
        <v>100</v>
      </c>
      <c r="AB416" s="2">
        <v>0.16</v>
      </c>
      <c r="AC416" s="2">
        <v>0.18</v>
      </c>
      <c r="AD416" s="2">
        <v>5</v>
      </c>
      <c r="AE416" s="2">
        <v>5</v>
      </c>
      <c r="AF416" s="2" t="s">
        <v>159</v>
      </c>
      <c r="AG416" s="2" t="s">
        <v>30</v>
      </c>
      <c r="AH416" s="2">
        <v>31.7</v>
      </c>
      <c r="AI416" s="2">
        <v>4.8</v>
      </c>
      <c r="AJ416" s="2">
        <v>19.2</v>
      </c>
      <c r="AK416" s="2">
        <v>26.9</v>
      </c>
      <c r="AL416" s="2" t="s">
        <v>91</v>
      </c>
    </row>
    <row r="417" spans="1:38">
      <c r="A417" s="2">
        <v>9</v>
      </c>
      <c r="B417" s="2" t="s">
        <v>70</v>
      </c>
      <c r="C417" s="2" t="s">
        <v>30</v>
      </c>
      <c r="D417" s="2" t="s">
        <v>30</v>
      </c>
      <c r="E417" s="2" t="s">
        <v>153</v>
      </c>
      <c r="F417" s="2" t="s">
        <v>154</v>
      </c>
      <c r="G417" s="2" t="s">
        <v>155</v>
      </c>
      <c r="H417" s="2" t="s">
        <v>86</v>
      </c>
      <c r="I417" s="2" t="s">
        <v>156</v>
      </c>
      <c r="J417" s="2">
        <v>3</v>
      </c>
      <c r="K417" s="2" t="s">
        <v>120</v>
      </c>
      <c r="L417" s="2" t="s">
        <v>40</v>
      </c>
      <c r="M417" s="2" t="s">
        <v>38</v>
      </c>
      <c r="N417" s="2" t="s">
        <v>73</v>
      </c>
      <c r="O417" s="2" t="s">
        <v>157</v>
      </c>
      <c r="P417" s="2" t="s">
        <v>161</v>
      </c>
      <c r="Q417" s="2">
        <v>29.702907</v>
      </c>
      <c r="R417" s="2">
        <v>-92.745953</v>
      </c>
      <c r="S417" s="2" t="s">
        <v>114</v>
      </c>
      <c r="T417" s="2" t="s">
        <v>40</v>
      </c>
      <c r="U417" s="2">
        <v>25</v>
      </c>
      <c r="V417" s="2">
        <v>35</v>
      </c>
      <c r="W417" s="2" t="s">
        <v>43</v>
      </c>
      <c r="X417" s="2" t="s">
        <v>89</v>
      </c>
      <c r="Y417" s="2">
        <v>39.700000000000003</v>
      </c>
      <c r="Z417" s="2">
        <v>44.38</v>
      </c>
      <c r="AA417" s="2" t="s">
        <v>100</v>
      </c>
      <c r="AB417" s="2">
        <v>0.12</v>
      </c>
      <c r="AC417" s="2">
        <v>0.12</v>
      </c>
      <c r="AD417" s="2">
        <v>5</v>
      </c>
      <c r="AE417" s="2">
        <v>5</v>
      </c>
      <c r="AF417" s="2" t="s">
        <v>159</v>
      </c>
      <c r="AG417" s="2" t="s">
        <v>30</v>
      </c>
      <c r="AH417" s="2">
        <v>30.1</v>
      </c>
      <c r="AI417" s="2">
        <v>9.7249999999999996</v>
      </c>
      <c r="AJ417" s="2">
        <v>21</v>
      </c>
      <c r="AK417" s="2">
        <v>20.375</v>
      </c>
      <c r="AL417" s="2" t="s">
        <v>91</v>
      </c>
    </row>
    <row r="418" spans="1:38">
      <c r="A418">
        <v>1573</v>
      </c>
      <c r="B418" t="s">
        <v>29</v>
      </c>
      <c r="C418" t="s">
        <v>30</v>
      </c>
      <c r="D418" t="s">
        <v>30</v>
      </c>
      <c r="E418" t="s">
        <v>162</v>
      </c>
      <c r="F418" t="s">
        <v>163</v>
      </c>
      <c r="G418" t="s">
        <v>164</v>
      </c>
      <c r="H418" t="s">
        <v>130</v>
      </c>
      <c r="I418" t="s">
        <v>165</v>
      </c>
      <c r="J418">
        <v>10</v>
      </c>
      <c r="K418" t="s">
        <v>146</v>
      </c>
      <c r="L418" t="s">
        <v>147</v>
      </c>
      <c r="M418" t="s">
        <v>166</v>
      </c>
      <c r="N418" t="s">
        <v>39</v>
      </c>
      <c r="O418" t="s">
        <v>40</v>
      </c>
      <c r="P418" t="s">
        <v>167</v>
      </c>
      <c r="Q418">
        <v>32.744827999999998</v>
      </c>
      <c r="R418">
        <v>-117.255264</v>
      </c>
      <c r="S418" t="s">
        <v>42</v>
      </c>
      <c r="T418" t="s">
        <v>40</v>
      </c>
      <c r="U418">
        <v>20</v>
      </c>
      <c r="V418">
        <v>25</v>
      </c>
      <c r="W418" t="s">
        <v>122</v>
      </c>
      <c r="X418" t="s">
        <v>89</v>
      </c>
      <c r="Y418">
        <v>38.15</v>
      </c>
      <c r="Z418">
        <v>38.992565059999997</v>
      </c>
      <c r="AA418" t="s">
        <v>100</v>
      </c>
      <c r="AB418">
        <v>0.54143646408839896</v>
      </c>
      <c r="AC418">
        <v>0.69144981400000005</v>
      </c>
      <c r="AD418">
        <v>16</v>
      </c>
      <c r="AE418" s="2">
        <v>16</v>
      </c>
      <c r="AF418" t="s">
        <v>134</v>
      </c>
      <c r="AG418" t="s">
        <v>30</v>
      </c>
      <c r="AH418">
        <v>28.333333329999999</v>
      </c>
      <c r="AI418">
        <v>10.199999999999999</v>
      </c>
      <c r="AJ418">
        <v>18.366666670000001</v>
      </c>
      <c r="AK418">
        <v>18.133333329999999</v>
      </c>
      <c r="AL418" t="s">
        <v>91</v>
      </c>
    </row>
    <row r="419" spans="1:38">
      <c r="A419">
        <v>1574</v>
      </c>
      <c r="B419" t="s">
        <v>29</v>
      </c>
      <c r="C419" t="s">
        <v>30</v>
      </c>
      <c r="D419" t="s">
        <v>30</v>
      </c>
      <c r="E419" t="s">
        <v>162</v>
      </c>
      <c r="F419" t="s">
        <v>163</v>
      </c>
      <c r="G419" t="s">
        <v>164</v>
      </c>
      <c r="H419" t="s">
        <v>130</v>
      </c>
      <c r="I419" t="s">
        <v>165</v>
      </c>
      <c r="J419">
        <v>10</v>
      </c>
      <c r="K419" t="s">
        <v>146</v>
      </c>
      <c r="L419" t="s">
        <v>147</v>
      </c>
      <c r="M419" t="s">
        <v>166</v>
      </c>
      <c r="N419" t="s">
        <v>39</v>
      </c>
      <c r="O419" t="s">
        <v>40</v>
      </c>
      <c r="P419" t="s">
        <v>168</v>
      </c>
      <c r="Q419">
        <v>32.814202000000002</v>
      </c>
      <c r="R419">
        <v>-117.27337900000001</v>
      </c>
      <c r="S419" t="s">
        <v>42</v>
      </c>
      <c r="T419" t="s">
        <v>40</v>
      </c>
      <c r="U419">
        <v>20</v>
      </c>
      <c r="V419">
        <v>25</v>
      </c>
      <c r="W419" t="s">
        <v>122</v>
      </c>
      <c r="X419" t="s">
        <v>89</v>
      </c>
      <c r="Y419">
        <v>37.862499999999997</v>
      </c>
      <c r="Z419">
        <v>38.959107809999999</v>
      </c>
      <c r="AA419" t="s">
        <v>100</v>
      </c>
      <c r="AB419">
        <v>0.59668508287289512</v>
      </c>
      <c r="AC419">
        <v>0.38674033149170128</v>
      </c>
      <c r="AD419">
        <v>16</v>
      </c>
      <c r="AE419" s="2">
        <v>16</v>
      </c>
      <c r="AF419" t="s">
        <v>134</v>
      </c>
      <c r="AG419" t="s">
        <v>30</v>
      </c>
      <c r="AH419">
        <v>28.5</v>
      </c>
      <c r="AI419">
        <v>10.175000000000001</v>
      </c>
      <c r="AJ419">
        <v>18.45</v>
      </c>
      <c r="AK419">
        <v>18.324999999999999</v>
      </c>
      <c r="AL419" t="s">
        <v>91</v>
      </c>
    </row>
    <row r="420" spans="1:38">
      <c r="A420">
        <v>1578</v>
      </c>
      <c r="B420" t="s">
        <v>29</v>
      </c>
      <c r="C420" t="s">
        <v>30</v>
      </c>
      <c r="D420" t="s">
        <v>30</v>
      </c>
      <c r="E420" t="s">
        <v>162</v>
      </c>
      <c r="F420" t="s">
        <v>163</v>
      </c>
      <c r="G420" t="s">
        <v>164</v>
      </c>
      <c r="H420" t="s">
        <v>130</v>
      </c>
      <c r="I420" t="s">
        <v>165</v>
      </c>
      <c r="J420">
        <v>10</v>
      </c>
      <c r="K420" t="s">
        <v>146</v>
      </c>
      <c r="L420" t="s">
        <v>147</v>
      </c>
      <c r="M420" t="s">
        <v>166</v>
      </c>
      <c r="N420" t="s">
        <v>39</v>
      </c>
      <c r="O420" t="s">
        <v>40</v>
      </c>
      <c r="P420" t="s">
        <v>169</v>
      </c>
      <c r="Q420">
        <v>36.949432999999999</v>
      </c>
      <c r="R420">
        <v>-122.046358</v>
      </c>
      <c r="S420" t="s">
        <v>42</v>
      </c>
      <c r="T420" t="s">
        <v>40</v>
      </c>
      <c r="U420">
        <v>20</v>
      </c>
      <c r="V420">
        <v>25</v>
      </c>
      <c r="W420" t="s">
        <v>122</v>
      </c>
      <c r="X420" t="s">
        <v>89</v>
      </c>
      <c r="Y420">
        <v>36.575000000000003</v>
      </c>
      <c r="Z420">
        <v>38.149006620000002</v>
      </c>
      <c r="AA420" t="s">
        <v>100</v>
      </c>
      <c r="AB420">
        <v>0.65306122448980375</v>
      </c>
      <c r="AC420">
        <v>0.84693877551020336</v>
      </c>
      <c r="AD420">
        <v>16</v>
      </c>
      <c r="AE420" s="2">
        <v>15</v>
      </c>
      <c r="AF420" t="s">
        <v>134</v>
      </c>
      <c r="AG420" t="s">
        <v>30</v>
      </c>
      <c r="AH420">
        <v>22.14</v>
      </c>
      <c r="AI420">
        <v>7.8</v>
      </c>
      <c r="AJ420">
        <v>14.48</v>
      </c>
      <c r="AK420">
        <v>14.34</v>
      </c>
      <c r="AL420" t="s">
        <v>91</v>
      </c>
    </row>
    <row r="421" spans="1:38">
      <c r="A421">
        <v>1579</v>
      </c>
      <c r="B421" t="s">
        <v>29</v>
      </c>
      <c r="C421" t="s">
        <v>30</v>
      </c>
      <c r="D421" t="s">
        <v>30</v>
      </c>
      <c r="E421" t="s">
        <v>162</v>
      </c>
      <c r="F421" t="s">
        <v>163</v>
      </c>
      <c r="G421" t="s">
        <v>164</v>
      </c>
      <c r="H421" t="s">
        <v>130</v>
      </c>
      <c r="I421" t="s">
        <v>165</v>
      </c>
      <c r="J421">
        <v>10</v>
      </c>
      <c r="K421" t="s">
        <v>146</v>
      </c>
      <c r="L421" t="s">
        <v>147</v>
      </c>
      <c r="M421" t="s">
        <v>166</v>
      </c>
      <c r="N421" t="s">
        <v>39</v>
      </c>
      <c r="O421" t="s">
        <v>40</v>
      </c>
      <c r="P421" t="s">
        <v>170</v>
      </c>
      <c r="Q421">
        <v>37.259630999999999</v>
      </c>
      <c r="R421">
        <v>-122.41411600000001</v>
      </c>
      <c r="S421" t="s">
        <v>42</v>
      </c>
      <c r="T421" t="s">
        <v>40</v>
      </c>
      <c r="U421">
        <v>20</v>
      </c>
      <c r="V421" s="2">
        <v>25</v>
      </c>
      <c r="W421" t="s">
        <v>122</v>
      </c>
      <c r="X421" t="s">
        <v>89</v>
      </c>
      <c r="Y421">
        <v>36.450000000000003</v>
      </c>
      <c r="Z421" s="2">
        <v>37.7019868</v>
      </c>
      <c r="AA421" t="s">
        <v>100</v>
      </c>
      <c r="AB421">
        <v>1.1020408163265003</v>
      </c>
      <c r="AC421">
        <v>0.38775510204079922</v>
      </c>
      <c r="AD421">
        <v>16</v>
      </c>
      <c r="AE421" s="2">
        <v>15</v>
      </c>
      <c r="AF421" t="s">
        <v>134</v>
      </c>
      <c r="AG421" t="s">
        <v>30</v>
      </c>
      <c r="AH421">
        <v>20.475000000000001</v>
      </c>
      <c r="AI421">
        <v>8.4</v>
      </c>
      <c r="AJ421">
        <v>14.074999999999999</v>
      </c>
      <c r="AK421">
        <v>12.074999999999999</v>
      </c>
      <c r="AL421" t="s">
        <v>91</v>
      </c>
    </row>
    <row r="422" spans="1:38">
      <c r="A422">
        <v>1502</v>
      </c>
      <c r="B422" t="s">
        <v>275</v>
      </c>
      <c r="C422" t="s">
        <v>30</v>
      </c>
      <c r="D422" t="s">
        <v>30</v>
      </c>
      <c r="E422" t="s">
        <v>276</v>
      </c>
      <c r="F422" t="s">
        <v>277</v>
      </c>
      <c r="G422" t="s">
        <v>278</v>
      </c>
      <c r="H422" t="s">
        <v>130</v>
      </c>
      <c r="I422" t="s">
        <v>279</v>
      </c>
      <c r="J422">
        <v>7</v>
      </c>
      <c r="K422" t="s">
        <v>36</v>
      </c>
      <c r="L422" t="s">
        <v>30</v>
      </c>
      <c r="M422" t="s">
        <v>166</v>
      </c>
      <c r="N422" t="s">
        <v>73</v>
      </c>
      <c r="O422">
        <v>2016</v>
      </c>
      <c r="P422" t="s">
        <v>280</v>
      </c>
      <c r="Q422">
        <v>43.316666669999996</v>
      </c>
      <c r="R422">
        <v>11.31666667</v>
      </c>
      <c r="S422" t="s">
        <v>42</v>
      </c>
      <c r="T422" t="s">
        <v>40</v>
      </c>
      <c r="U422">
        <v>20</v>
      </c>
      <c r="V422">
        <v>35.4</v>
      </c>
      <c r="W422" t="s">
        <v>122</v>
      </c>
      <c r="X422" t="s">
        <v>89</v>
      </c>
      <c r="Y422">
        <v>38.113752120000001</v>
      </c>
      <c r="Z422">
        <v>38.709677419999998</v>
      </c>
      <c r="AA422" t="s">
        <v>100</v>
      </c>
      <c r="AB422">
        <v>0.14261460100000001</v>
      </c>
      <c r="AC422">
        <v>0.15789473700000001</v>
      </c>
      <c r="AD422">
        <v>24</v>
      </c>
      <c r="AE422">
        <v>24</v>
      </c>
      <c r="AF422" t="s">
        <v>288</v>
      </c>
      <c r="AG422" t="s">
        <v>281</v>
      </c>
      <c r="AH422">
        <v>28.925000000000001</v>
      </c>
      <c r="AI422">
        <v>1.5</v>
      </c>
      <c r="AJ422">
        <v>14.025</v>
      </c>
      <c r="AK422">
        <v>27.425000000000001</v>
      </c>
      <c r="AL422" t="s">
        <v>91</v>
      </c>
    </row>
    <row r="423" spans="1:38">
      <c r="A423">
        <v>1503</v>
      </c>
      <c r="B423" t="s">
        <v>275</v>
      </c>
      <c r="C423" t="s">
        <v>30</v>
      </c>
      <c r="D423" t="s">
        <v>30</v>
      </c>
      <c r="E423" t="s">
        <v>276</v>
      </c>
      <c r="F423" t="s">
        <v>277</v>
      </c>
      <c r="G423" t="s">
        <v>278</v>
      </c>
      <c r="H423" t="s">
        <v>130</v>
      </c>
      <c r="I423" t="s">
        <v>279</v>
      </c>
      <c r="J423">
        <v>7</v>
      </c>
      <c r="K423" t="s">
        <v>36</v>
      </c>
      <c r="L423" t="s">
        <v>30</v>
      </c>
      <c r="M423" t="s">
        <v>166</v>
      </c>
      <c r="N423" t="s">
        <v>73</v>
      </c>
      <c r="O423">
        <v>2016</v>
      </c>
      <c r="P423" t="s">
        <v>282</v>
      </c>
      <c r="Q423">
        <v>44.533333329999998</v>
      </c>
      <c r="R423">
        <v>6.266666667</v>
      </c>
      <c r="S423" t="s">
        <v>42</v>
      </c>
      <c r="T423" t="s">
        <v>40</v>
      </c>
      <c r="U423">
        <v>20</v>
      </c>
      <c r="V423">
        <v>35.4</v>
      </c>
      <c r="W423" t="s">
        <v>122</v>
      </c>
      <c r="X423" t="s">
        <v>89</v>
      </c>
      <c r="Y423">
        <v>37.696095079999999</v>
      </c>
      <c r="Z423">
        <v>38.312393890000003</v>
      </c>
      <c r="AA423" t="s">
        <v>100</v>
      </c>
      <c r="AB423">
        <v>0.14770797999999999</v>
      </c>
      <c r="AC423">
        <v>0.18845500900000001</v>
      </c>
      <c r="AD423">
        <v>24</v>
      </c>
      <c r="AE423">
        <v>24</v>
      </c>
      <c r="AF423" t="s">
        <v>288</v>
      </c>
      <c r="AG423" t="s">
        <v>281</v>
      </c>
      <c r="AH423">
        <v>24.225000000000001</v>
      </c>
      <c r="AI423">
        <v>-3.65</v>
      </c>
      <c r="AJ423">
        <v>9.15</v>
      </c>
      <c r="AK423">
        <v>27.875</v>
      </c>
      <c r="AL423" t="s">
        <v>91</v>
      </c>
    </row>
    <row r="424" spans="1:38">
      <c r="A424">
        <v>1504</v>
      </c>
      <c r="B424" t="s">
        <v>275</v>
      </c>
      <c r="C424" t="s">
        <v>30</v>
      </c>
      <c r="D424" t="s">
        <v>30</v>
      </c>
      <c r="E424" t="s">
        <v>276</v>
      </c>
      <c r="F424" t="s">
        <v>277</v>
      </c>
      <c r="G424" t="s">
        <v>278</v>
      </c>
      <c r="H424" t="s">
        <v>130</v>
      </c>
      <c r="I424" t="s">
        <v>279</v>
      </c>
      <c r="J424">
        <v>7</v>
      </c>
      <c r="K424" t="s">
        <v>36</v>
      </c>
      <c r="L424" t="s">
        <v>30</v>
      </c>
      <c r="M424" t="s">
        <v>166</v>
      </c>
      <c r="N424" t="s">
        <v>73</v>
      </c>
      <c r="O424">
        <v>2016</v>
      </c>
      <c r="P424" t="s">
        <v>283</v>
      </c>
      <c r="Q424">
        <v>50.066666669999996</v>
      </c>
      <c r="R424">
        <v>8.6833333330000002</v>
      </c>
      <c r="S424" t="s">
        <v>42</v>
      </c>
      <c r="T424" t="s">
        <v>40</v>
      </c>
      <c r="U424">
        <v>20</v>
      </c>
      <c r="V424">
        <v>35.4</v>
      </c>
      <c r="W424" t="s">
        <v>122</v>
      </c>
      <c r="X424" t="s">
        <v>89</v>
      </c>
      <c r="Y424">
        <v>37.930390490000001</v>
      </c>
      <c r="Z424">
        <v>38.48556876</v>
      </c>
      <c r="AA424" t="s">
        <v>100</v>
      </c>
      <c r="AB424">
        <v>0.213921902</v>
      </c>
      <c r="AC424">
        <v>0.18845500900000001</v>
      </c>
      <c r="AD424">
        <v>24</v>
      </c>
      <c r="AE424">
        <v>24</v>
      </c>
      <c r="AF424" t="s">
        <v>288</v>
      </c>
      <c r="AG424" t="s">
        <v>281</v>
      </c>
      <c r="AH424">
        <v>23.88</v>
      </c>
      <c r="AI424">
        <v>-0.92</v>
      </c>
      <c r="AJ424">
        <v>10.28</v>
      </c>
      <c r="AK424">
        <v>24.8</v>
      </c>
      <c r="AL424" t="s">
        <v>91</v>
      </c>
    </row>
    <row r="425" spans="1:38">
      <c r="A425">
        <v>1505</v>
      </c>
      <c r="B425" t="s">
        <v>275</v>
      </c>
      <c r="C425" t="s">
        <v>30</v>
      </c>
      <c r="D425" t="s">
        <v>30</v>
      </c>
      <c r="E425" t="s">
        <v>276</v>
      </c>
      <c r="F425" t="s">
        <v>277</v>
      </c>
      <c r="G425" t="s">
        <v>278</v>
      </c>
      <c r="H425" t="s">
        <v>130</v>
      </c>
      <c r="I425" t="s">
        <v>279</v>
      </c>
      <c r="J425">
        <v>7</v>
      </c>
      <c r="K425" t="s">
        <v>36</v>
      </c>
      <c r="L425" t="s">
        <v>30</v>
      </c>
      <c r="M425" t="s">
        <v>166</v>
      </c>
      <c r="N425" t="s">
        <v>73</v>
      </c>
      <c r="O425">
        <v>2016</v>
      </c>
      <c r="P425" t="s">
        <v>284</v>
      </c>
      <c r="Q425">
        <v>52.316666669999996</v>
      </c>
      <c r="R425">
        <v>9.9166666669999994</v>
      </c>
      <c r="S425" t="s">
        <v>42</v>
      </c>
      <c r="T425" t="s">
        <v>40</v>
      </c>
      <c r="U425">
        <v>20</v>
      </c>
      <c r="V425">
        <v>35.4</v>
      </c>
      <c r="W425" t="s">
        <v>122</v>
      </c>
      <c r="X425" t="s">
        <v>89</v>
      </c>
      <c r="Y425">
        <v>37.76740238</v>
      </c>
      <c r="Z425">
        <v>38.33786078</v>
      </c>
      <c r="AA425" t="s">
        <v>100</v>
      </c>
      <c r="AB425">
        <v>0.213921902</v>
      </c>
      <c r="AC425">
        <v>0.152801358</v>
      </c>
      <c r="AD425">
        <v>24</v>
      </c>
      <c r="AE425">
        <v>24</v>
      </c>
      <c r="AF425" t="s">
        <v>288</v>
      </c>
      <c r="AG425" t="s">
        <v>281</v>
      </c>
      <c r="AH425">
        <v>22.537500000000001</v>
      </c>
      <c r="AI425">
        <v>-1.2</v>
      </c>
      <c r="AJ425">
        <v>9.5</v>
      </c>
      <c r="AK425">
        <v>23.737500000000001</v>
      </c>
      <c r="AL425" t="s">
        <v>91</v>
      </c>
    </row>
    <row r="426" spans="1:38">
      <c r="A426">
        <v>1506</v>
      </c>
      <c r="B426" t="s">
        <v>275</v>
      </c>
      <c r="C426" t="s">
        <v>30</v>
      </c>
      <c r="D426" t="s">
        <v>30</v>
      </c>
      <c r="E426" t="s">
        <v>276</v>
      </c>
      <c r="F426" t="s">
        <v>277</v>
      </c>
      <c r="G426" t="s">
        <v>278</v>
      </c>
      <c r="H426" t="s">
        <v>130</v>
      </c>
      <c r="I426" t="s">
        <v>279</v>
      </c>
      <c r="J426">
        <v>7</v>
      </c>
      <c r="K426" t="s">
        <v>36</v>
      </c>
      <c r="L426" t="s">
        <v>30</v>
      </c>
      <c r="M426" t="s">
        <v>166</v>
      </c>
      <c r="N426" t="s">
        <v>73</v>
      </c>
      <c r="O426">
        <v>2016</v>
      </c>
      <c r="P426" t="s">
        <v>285</v>
      </c>
      <c r="Q426">
        <v>53.716666670000002</v>
      </c>
      <c r="R426">
        <v>9.9666666670000001</v>
      </c>
      <c r="S426" t="s">
        <v>42</v>
      </c>
      <c r="T426" t="s">
        <v>40</v>
      </c>
      <c r="U426">
        <v>20</v>
      </c>
      <c r="V426">
        <v>35.4</v>
      </c>
      <c r="W426" t="s">
        <v>122</v>
      </c>
      <c r="X426" t="s">
        <v>89</v>
      </c>
      <c r="Y426">
        <v>37.553480479999997</v>
      </c>
      <c r="Z426">
        <v>38.123938879999997</v>
      </c>
      <c r="AA426" t="s">
        <v>100</v>
      </c>
      <c r="AB426">
        <v>0.152801358</v>
      </c>
      <c r="AC426">
        <v>0.12733446500000001</v>
      </c>
      <c r="AD426">
        <v>24</v>
      </c>
      <c r="AE426">
        <v>24</v>
      </c>
      <c r="AF426" t="s">
        <v>288</v>
      </c>
      <c r="AG426" t="s">
        <v>281</v>
      </c>
      <c r="AH426">
        <v>21.625</v>
      </c>
      <c r="AI426">
        <v>-1.2749999999999999</v>
      </c>
      <c r="AJ426">
        <v>9.0124999999999993</v>
      </c>
      <c r="AK426">
        <v>22.9</v>
      </c>
      <c r="AL426" t="s">
        <v>91</v>
      </c>
    </row>
    <row r="427" spans="1:38">
      <c r="A427">
        <v>1507</v>
      </c>
      <c r="B427" t="s">
        <v>275</v>
      </c>
      <c r="C427" t="s">
        <v>30</v>
      </c>
      <c r="D427" t="s">
        <v>30</v>
      </c>
      <c r="E427" t="s">
        <v>276</v>
      </c>
      <c r="F427" t="s">
        <v>277</v>
      </c>
      <c r="G427" t="s">
        <v>278</v>
      </c>
      <c r="H427" t="s">
        <v>130</v>
      </c>
      <c r="I427" t="s">
        <v>279</v>
      </c>
      <c r="J427">
        <v>7</v>
      </c>
      <c r="K427" t="s">
        <v>36</v>
      </c>
      <c r="L427" t="s">
        <v>30</v>
      </c>
      <c r="M427" t="s">
        <v>166</v>
      </c>
      <c r="N427" t="s">
        <v>73</v>
      </c>
      <c r="O427">
        <v>2016</v>
      </c>
      <c r="P427" t="s">
        <v>286</v>
      </c>
      <c r="Q427">
        <v>56.366666670000001</v>
      </c>
      <c r="R427">
        <v>9.9333333330000002</v>
      </c>
      <c r="S427" t="s">
        <v>42</v>
      </c>
      <c r="T427" t="s">
        <v>40</v>
      </c>
      <c r="U427">
        <v>20</v>
      </c>
      <c r="V427">
        <v>35.4</v>
      </c>
      <c r="W427" t="s">
        <v>122</v>
      </c>
      <c r="X427" t="s">
        <v>89</v>
      </c>
      <c r="Y427">
        <v>37.110356539999998</v>
      </c>
      <c r="Z427">
        <v>38.129032260000002</v>
      </c>
      <c r="AA427" t="s">
        <v>100</v>
      </c>
      <c r="AB427">
        <v>0.15789473700000001</v>
      </c>
      <c r="AC427">
        <v>0.13242784399999999</v>
      </c>
      <c r="AD427">
        <v>24</v>
      </c>
      <c r="AE427">
        <v>24</v>
      </c>
      <c r="AF427" t="s">
        <v>288</v>
      </c>
      <c r="AG427" t="s">
        <v>281</v>
      </c>
      <c r="AH427">
        <v>19.625</v>
      </c>
      <c r="AI427">
        <v>-1.5125</v>
      </c>
      <c r="AJ427">
        <v>8.15</v>
      </c>
      <c r="AK427">
        <v>21.137499999999999</v>
      </c>
      <c r="AL427" t="s">
        <v>91</v>
      </c>
    </row>
    <row r="428" spans="1:38">
      <c r="A428">
        <v>1508</v>
      </c>
      <c r="B428" t="s">
        <v>275</v>
      </c>
      <c r="C428" t="s">
        <v>30</v>
      </c>
      <c r="D428" t="s">
        <v>30</v>
      </c>
      <c r="E428" t="s">
        <v>276</v>
      </c>
      <c r="F428" t="s">
        <v>277</v>
      </c>
      <c r="G428" t="s">
        <v>278</v>
      </c>
      <c r="H428" t="s">
        <v>130</v>
      </c>
      <c r="I428" t="s">
        <v>279</v>
      </c>
      <c r="J428">
        <v>7</v>
      </c>
      <c r="K428" t="s">
        <v>36</v>
      </c>
      <c r="L428" t="s">
        <v>30</v>
      </c>
      <c r="M428" t="s">
        <v>166</v>
      </c>
      <c r="N428" t="s">
        <v>73</v>
      </c>
      <c r="O428">
        <v>2016</v>
      </c>
      <c r="P428" t="s">
        <v>287</v>
      </c>
      <c r="Q428">
        <v>57.633381</v>
      </c>
      <c r="R428">
        <v>10.389654999999999</v>
      </c>
      <c r="S428" t="s">
        <v>42</v>
      </c>
      <c r="T428" t="s">
        <v>40</v>
      </c>
      <c r="U428">
        <v>20</v>
      </c>
      <c r="V428" s="3">
        <v>35.4</v>
      </c>
      <c r="W428" t="s">
        <v>122</v>
      </c>
      <c r="X428" t="s">
        <v>89</v>
      </c>
      <c r="Y428">
        <v>36.799660439999997</v>
      </c>
      <c r="Z428" s="3">
        <v>37.813242780000003</v>
      </c>
      <c r="AA428" t="s">
        <v>100</v>
      </c>
      <c r="AB428">
        <v>0.213921902</v>
      </c>
      <c r="AC428" s="3">
        <v>0.17317487300000001</v>
      </c>
      <c r="AD428">
        <v>24</v>
      </c>
      <c r="AE428">
        <v>24</v>
      </c>
      <c r="AF428" t="s">
        <v>288</v>
      </c>
      <c r="AG428" t="s">
        <v>281</v>
      </c>
      <c r="AH428">
        <v>18.2</v>
      </c>
      <c r="AI428">
        <v>-0.5</v>
      </c>
      <c r="AJ428">
        <v>8.3874999999999993</v>
      </c>
      <c r="AK428">
        <v>18.7</v>
      </c>
      <c r="AL428" t="s">
        <v>91</v>
      </c>
    </row>
    <row r="429" spans="1:38">
      <c r="A429">
        <v>236</v>
      </c>
      <c r="B429" t="s">
        <v>171</v>
      </c>
      <c r="C429" t="s">
        <v>30</v>
      </c>
      <c r="D429" t="s">
        <v>30</v>
      </c>
      <c r="E429" t="s">
        <v>172</v>
      </c>
      <c r="F429" t="s">
        <v>173</v>
      </c>
      <c r="G429" t="s">
        <v>174</v>
      </c>
      <c r="H429" t="s">
        <v>130</v>
      </c>
      <c r="I429" t="s">
        <v>175</v>
      </c>
      <c r="J429">
        <v>2</v>
      </c>
      <c r="K429" t="s">
        <v>176</v>
      </c>
      <c r="L429" t="s">
        <v>147</v>
      </c>
      <c r="M429" t="s">
        <v>38</v>
      </c>
      <c r="N429" t="s">
        <v>39</v>
      </c>
      <c r="O429">
        <v>2008</v>
      </c>
      <c r="P429" t="s">
        <v>177</v>
      </c>
      <c r="Q429">
        <v>37.907727999999999</v>
      </c>
      <c r="R429">
        <v>-122.6721</v>
      </c>
      <c r="S429" t="s">
        <v>42</v>
      </c>
      <c r="T429" t="s">
        <v>40</v>
      </c>
      <c r="U429">
        <v>6</v>
      </c>
      <c r="V429">
        <v>23</v>
      </c>
      <c r="W429" t="s">
        <v>43</v>
      </c>
      <c r="X429" t="s">
        <v>89</v>
      </c>
      <c r="Y429">
        <v>34.700000000000003</v>
      </c>
      <c r="Z429">
        <v>36.200000000000003</v>
      </c>
      <c r="AA429" t="s">
        <v>100</v>
      </c>
      <c r="AB429">
        <v>0.62</v>
      </c>
      <c r="AC429">
        <v>0.28000000000000003</v>
      </c>
      <c r="AD429">
        <v>15</v>
      </c>
      <c r="AE429">
        <v>15</v>
      </c>
      <c r="AF429" t="s">
        <v>178</v>
      </c>
      <c r="AG429" t="s">
        <v>30</v>
      </c>
      <c r="AH429">
        <v>15.29899979</v>
      </c>
      <c r="AI429">
        <v>11.352999690000001</v>
      </c>
      <c r="AJ429">
        <v>13.04899979</v>
      </c>
      <c r="AK429">
        <v>3.9460000989999999</v>
      </c>
      <c r="AL429" t="s">
        <v>91</v>
      </c>
    </row>
    <row r="430" spans="1:38">
      <c r="A430">
        <v>238</v>
      </c>
      <c r="B430" t="s">
        <v>171</v>
      </c>
      <c r="C430" t="s">
        <v>30</v>
      </c>
      <c r="D430" t="s">
        <v>30</v>
      </c>
      <c r="E430" t="s">
        <v>172</v>
      </c>
      <c r="F430" t="s">
        <v>173</v>
      </c>
      <c r="G430" t="s">
        <v>174</v>
      </c>
      <c r="H430" t="s">
        <v>130</v>
      </c>
      <c r="I430" t="s">
        <v>175</v>
      </c>
      <c r="J430">
        <v>2</v>
      </c>
      <c r="K430" t="s">
        <v>176</v>
      </c>
      <c r="L430" t="s">
        <v>147</v>
      </c>
      <c r="M430" t="s">
        <v>38</v>
      </c>
      <c r="N430" t="s">
        <v>39</v>
      </c>
      <c r="O430">
        <v>2008</v>
      </c>
      <c r="P430" t="s">
        <v>179</v>
      </c>
      <c r="Q430">
        <v>49.038333000000002</v>
      </c>
      <c r="R430">
        <v>-125.203333</v>
      </c>
      <c r="S430" t="s">
        <v>42</v>
      </c>
      <c r="T430" t="s">
        <v>40</v>
      </c>
      <c r="U430">
        <v>6</v>
      </c>
      <c r="V430">
        <v>23</v>
      </c>
      <c r="W430" t="s">
        <v>43</v>
      </c>
      <c r="X430" t="s">
        <v>89</v>
      </c>
      <c r="Y430">
        <v>31.7</v>
      </c>
      <c r="Z430">
        <v>35.5</v>
      </c>
      <c r="AA430" t="s">
        <v>100</v>
      </c>
      <c r="AB430">
        <v>0.67</v>
      </c>
      <c r="AC430">
        <v>0.23</v>
      </c>
      <c r="AD430">
        <v>15</v>
      </c>
      <c r="AE430">
        <v>15</v>
      </c>
      <c r="AF430" t="s">
        <v>178</v>
      </c>
      <c r="AG430" t="s">
        <v>30</v>
      </c>
      <c r="AH430">
        <v>19.420000080000001</v>
      </c>
      <c r="AI430">
        <v>2.0550000669999999</v>
      </c>
      <c r="AJ430">
        <v>10.498999599999999</v>
      </c>
      <c r="AK430">
        <v>17.365000009999999</v>
      </c>
      <c r="AL430" t="s">
        <v>91</v>
      </c>
    </row>
    <row r="431" spans="1:38" s="3" customFormat="1">
      <c r="A431">
        <v>1283</v>
      </c>
      <c r="B431" t="s">
        <v>70</v>
      </c>
      <c r="C431" t="s">
        <v>30</v>
      </c>
      <c r="D431" t="s">
        <v>30</v>
      </c>
      <c r="E431" t="s">
        <v>185</v>
      </c>
      <c r="F431" t="s">
        <v>186</v>
      </c>
      <c r="G431" t="s">
        <v>187</v>
      </c>
      <c r="H431" t="s">
        <v>86</v>
      </c>
      <c r="I431" t="s">
        <v>87</v>
      </c>
      <c r="J431">
        <v>5</v>
      </c>
      <c r="K431" t="s">
        <v>36</v>
      </c>
      <c r="L431" t="s">
        <v>37</v>
      </c>
      <c r="M431">
        <v>1</v>
      </c>
      <c r="N431" t="s">
        <v>39</v>
      </c>
      <c r="O431" t="s">
        <v>40</v>
      </c>
      <c r="P431" t="s">
        <v>188</v>
      </c>
      <c r="Q431">
        <v>37.566666669999996</v>
      </c>
      <c r="R431">
        <v>-84.3</v>
      </c>
      <c r="S431" t="s">
        <v>189</v>
      </c>
      <c r="T431" t="s">
        <v>40</v>
      </c>
      <c r="U431">
        <v>15</v>
      </c>
      <c r="V431">
        <v>20</v>
      </c>
      <c r="W431" t="s">
        <v>43</v>
      </c>
      <c r="X431" t="s">
        <v>89</v>
      </c>
      <c r="Y431">
        <v>27.3</v>
      </c>
      <c r="Z431">
        <v>36.700000000000003</v>
      </c>
      <c r="AA431" t="s">
        <v>75</v>
      </c>
      <c r="AB431">
        <v>1.2</v>
      </c>
      <c r="AC431">
        <v>0.3</v>
      </c>
      <c r="AD431">
        <v>10</v>
      </c>
      <c r="AE431">
        <v>10</v>
      </c>
      <c r="AF431" t="s">
        <v>190</v>
      </c>
      <c r="AG431" t="s">
        <v>30</v>
      </c>
      <c r="AH431">
        <v>28.9</v>
      </c>
      <c r="AI431">
        <v>-2.2749999999999999</v>
      </c>
      <c r="AJ431">
        <v>13.525</v>
      </c>
      <c r="AK431">
        <v>31.175000000000001</v>
      </c>
      <c r="AL431" t="s">
        <v>91</v>
      </c>
    </row>
    <row r="432" spans="1:38" s="3" customFormat="1">
      <c r="A432">
        <v>1284</v>
      </c>
      <c r="B432" t="s">
        <v>70</v>
      </c>
      <c r="C432" t="s">
        <v>30</v>
      </c>
      <c r="D432" t="s">
        <v>30</v>
      </c>
      <c r="E432" t="s">
        <v>185</v>
      </c>
      <c r="F432" t="s">
        <v>186</v>
      </c>
      <c r="G432" t="s">
        <v>187</v>
      </c>
      <c r="H432" t="s">
        <v>86</v>
      </c>
      <c r="I432" t="s">
        <v>87</v>
      </c>
      <c r="J432">
        <v>5</v>
      </c>
      <c r="K432" t="s">
        <v>36</v>
      </c>
      <c r="L432" t="s">
        <v>37</v>
      </c>
      <c r="M432">
        <v>1</v>
      </c>
      <c r="N432" t="s">
        <v>39</v>
      </c>
      <c r="O432" t="s">
        <v>40</v>
      </c>
      <c r="P432" t="s">
        <v>191</v>
      </c>
      <c r="Q432">
        <v>38.799999999999997</v>
      </c>
      <c r="R432">
        <v>-83.4</v>
      </c>
      <c r="S432" t="s">
        <v>189</v>
      </c>
      <c r="T432" t="s">
        <v>40</v>
      </c>
      <c r="U432">
        <v>15</v>
      </c>
      <c r="V432">
        <v>20</v>
      </c>
      <c r="W432" t="s">
        <v>43</v>
      </c>
      <c r="X432" t="s">
        <v>89</v>
      </c>
      <c r="Y432">
        <v>26</v>
      </c>
      <c r="Z432">
        <v>35.9</v>
      </c>
      <c r="AA432" t="s">
        <v>75</v>
      </c>
      <c r="AB432">
        <v>0.8</v>
      </c>
      <c r="AC432">
        <v>0.4</v>
      </c>
      <c r="AD432">
        <v>10</v>
      </c>
      <c r="AE432">
        <v>10</v>
      </c>
      <c r="AF432" t="s">
        <v>190</v>
      </c>
      <c r="AG432" t="s">
        <v>30</v>
      </c>
      <c r="AH432">
        <v>28.8</v>
      </c>
      <c r="AI432">
        <v>-3.7250000000000001</v>
      </c>
      <c r="AJ432">
        <v>12.574999999999999</v>
      </c>
      <c r="AK432">
        <v>32.524999999999999</v>
      </c>
      <c r="AL432" t="s">
        <v>91</v>
      </c>
    </row>
    <row r="433" spans="1:38" s="3" customFormat="1">
      <c r="A433">
        <v>1285</v>
      </c>
      <c r="B433" t="s">
        <v>70</v>
      </c>
      <c r="C433" t="s">
        <v>30</v>
      </c>
      <c r="D433" t="s">
        <v>30</v>
      </c>
      <c r="E433" t="s">
        <v>185</v>
      </c>
      <c r="F433" t="s">
        <v>186</v>
      </c>
      <c r="G433" t="s">
        <v>187</v>
      </c>
      <c r="H433" t="s">
        <v>86</v>
      </c>
      <c r="I433" t="s">
        <v>87</v>
      </c>
      <c r="J433">
        <v>5</v>
      </c>
      <c r="K433" t="s">
        <v>36</v>
      </c>
      <c r="L433" t="s">
        <v>37</v>
      </c>
      <c r="M433">
        <v>1</v>
      </c>
      <c r="N433" t="s">
        <v>39</v>
      </c>
      <c r="O433" t="s">
        <v>40</v>
      </c>
      <c r="P433" t="s">
        <v>192</v>
      </c>
      <c r="Q433">
        <v>42.516666669999999</v>
      </c>
      <c r="R433">
        <v>-74.116666670000001</v>
      </c>
      <c r="S433" t="s">
        <v>189</v>
      </c>
      <c r="T433" t="s">
        <v>40</v>
      </c>
      <c r="U433">
        <v>15</v>
      </c>
      <c r="V433">
        <v>20</v>
      </c>
      <c r="W433" t="s">
        <v>43</v>
      </c>
      <c r="X433" t="s">
        <v>89</v>
      </c>
      <c r="Y433">
        <v>26.1</v>
      </c>
      <c r="Z433">
        <v>33.799999999999997</v>
      </c>
      <c r="AA433" t="s">
        <v>75</v>
      </c>
      <c r="AB433">
        <v>0.8</v>
      </c>
      <c r="AC433">
        <v>0.8</v>
      </c>
      <c r="AD433">
        <v>10</v>
      </c>
      <c r="AE433">
        <v>10</v>
      </c>
      <c r="AF433" t="s">
        <v>190</v>
      </c>
      <c r="AG433" t="s">
        <v>30</v>
      </c>
      <c r="AH433">
        <v>25.05</v>
      </c>
      <c r="AI433">
        <v>-9.375</v>
      </c>
      <c r="AJ433">
        <v>7.875</v>
      </c>
      <c r="AK433">
        <v>34.424999999999997</v>
      </c>
      <c r="AL433" t="s">
        <v>91</v>
      </c>
    </row>
    <row r="434" spans="1:38" s="3" customFormat="1">
      <c r="A434">
        <v>1286</v>
      </c>
      <c r="B434" t="s">
        <v>70</v>
      </c>
      <c r="C434" t="s">
        <v>30</v>
      </c>
      <c r="D434" t="s">
        <v>30</v>
      </c>
      <c r="E434" t="s">
        <v>185</v>
      </c>
      <c r="F434" t="s">
        <v>186</v>
      </c>
      <c r="G434" t="s">
        <v>187</v>
      </c>
      <c r="H434" t="s">
        <v>86</v>
      </c>
      <c r="I434" t="s">
        <v>87</v>
      </c>
      <c r="J434">
        <v>5</v>
      </c>
      <c r="K434" t="s">
        <v>36</v>
      </c>
      <c r="L434" t="s">
        <v>37</v>
      </c>
      <c r="M434">
        <v>1</v>
      </c>
      <c r="N434" t="s">
        <v>39</v>
      </c>
      <c r="O434" t="s">
        <v>40</v>
      </c>
      <c r="P434" t="s">
        <v>193</v>
      </c>
      <c r="Q434">
        <v>42.75</v>
      </c>
      <c r="R434">
        <v>-83.216666669999995</v>
      </c>
      <c r="S434" t="s">
        <v>189</v>
      </c>
      <c r="T434" t="s">
        <v>40</v>
      </c>
      <c r="U434">
        <v>15</v>
      </c>
      <c r="V434">
        <v>20</v>
      </c>
      <c r="W434" t="s">
        <v>43</v>
      </c>
      <c r="X434" t="s">
        <v>89</v>
      </c>
      <c r="Y434">
        <v>27.1</v>
      </c>
      <c r="Z434">
        <v>33.9</v>
      </c>
      <c r="AA434" t="s">
        <v>75</v>
      </c>
      <c r="AB434">
        <v>0.8</v>
      </c>
      <c r="AC434">
        <v>0.4</v>
      </c>
      <c r="AD434">
        <v>10</v>
      </c>
      <c r="AE434">
        <v>10</v>
      </c>
      <c r="AF434" t="s">
        <v>190</v>
      </c>
      <c r="AG434" t="s">
        <v>30</v>
      </c>
      <c r="AH434">
        <v>26.5</v>
      </c>
      <c r="AI434">
        <v>-8.1</v>
      </c>
      <c r="AJ434">
        <v>8.8000000000000007</v>
      </c>
      <c r="AK434">
        <v>34.6</v>
      </c>
      <c r="AL434" t="s">
        <v>91</v>
      </c>
    </row>
    <row r="435" spans="1:38" s="3" customFormat="1">
      <c r="A435">
        <v>75</v>
      </c>
      <c r="B435" t="s">
        <v>194</v>
      </c>
      <c r="C435" t="s">
        <v>30</v>
      </c>
      <c r="D435" t="s">
        <v>30</v>
      </c>
      <c r="E435" t="s">
        <v>195</v>
      </c>
      <c r="F435" t="s">
        <v>196</v>
      </c>
      <c r="G435" t="s">
        <v>197</v>
      </c>
      <c r="H435" t="s">
        <v>86</v>
      </c>
      <c r="I435" t="s">
        <v>198</v>
      </c>
      <c r="J435">
        <v>4</v>
      </c>
      <c r="K435" t="s">
        <v>36</v>
      </c>
      <c r="L435" t="s">
        <v>40</v>
      </c>
      <c r="M435" t="s">
        <v>38</v>
      </c>
      <c r="N435" t="s">
        <v>73</v>
      </c>
      <c r="O435">
        <v>2015</v>
      </c>
      <c r="P435" t="s">
        <v>199</v>
      </c>
      <c r="Q435">
        <v>19.696853000000001</v>
      </c>
      <c r="R435">
        <v>-155.081501</v>
      </c>
      <c r="S435" t="s">
        <v>42</v>
      </c>
      <c r="T435" t="s">
        <v>40</v>
      </c>
      <c r="U435">
        <v>12</v>
      </c>
      <c r="V435">
        <v>24</v>
      </c>
      <c r="W435" t="s">
        <v>43</v>
      </c>
      <c r="X435" t="s">
        <v>99</v>
      </c>
      <c r="Y435">
        <v>10.099310340000001</v>
      </c>
      <c r="Z435">
        <v>10.66896552</v>
      </c>
      <c r="AA435" t="s">
        <v>100</v>
      </c>
      <c r="AB435">
        <v>0.637241379</v>
      </c>
      <c r="AC435">
        <v>0.67586206900000001</v>
      </c>
      <c r="AD435">
        <v>20</v>
      </c>
      <c r="AE435">
        <v>20</v>
      </c>
      <c r="AF435" t="s">
        <v>200</v>
      </c>
      <c r="AG435" t="s">
        <v>30</v>
      </c>
      <c r="AH435">
        <v>27.56666667</v>
      </c>
      <c r="AI435">
        <v>20.166666670000001</v>
      </c>
      <c r="AJ435">
        <v>23.866666670000001</v>
      </c>
      <c r="AK435">
        <v>7.4</v>
      </c>
      <c r="AL435" t="s">
        <v>47</v>
      </c>
    </row>
    <row r="436" spans="1:38" s="3" customFormat="1">
      <c r="A436">
        <v>76</v>
      </c>
      <c r="B436" t="s">
        <v>194</v>
      </c>
      <c r="C436" t="s">
        <v>30</v>
      </c>
      <c r="D436" t="s">
        <v>30</v>
      </c>
      <c r="E436" t="s">
        <v>195</v>
      </c>
      <c r="F436" t="s">
        <v>196</v>
      </c>
      <c r="G436" t="s">
        <v>197</v>
      </c>
      <c r="H436" t="s">
        <v>86</v>
      </c>
      <c r="I436" t="s">
        <v>198</v>
      </c>
      <c r="J436">
        <v>4</v>
      </c>
      <c r="K436" t="s">
        <v>36</v>
      </c>
      <c r="L436" t="s">
        <v>40</v>
      </c>
      <c r="M436" t="s">
        <v>38</v>
      </c>
      <c r="N436" t="s">
        <v>73</v>
      </c>
      <c r="O436">
        <v>2015</v>
      </c>
      <c r="P436" t="s">
        <v>201</v>
      </c>
      <c r="Q436">
        <v>19.549036999999998</v>
      </c>
      <c r="R436">
        <v>-155.136774</v>
      </c>
      <c r="S436" t="s">
        <v>42</v>
      </c>
      <c r="T436" t="s">
        <v>40</v>
      </c>
      <c r="U436">
        <v>12</v>
      </c>
      <c r="V436">
        <v>24</v>
      </c>
      <c r="W436" t="s">
        <v>43</v>
      </c>
      <c r="X436" t="s">
        <v>99</v>
      </c>
      <c r="Y436">
        <v>9.5758426970000006</v>
      </c>
      <c r="Z436">
        <v>11.984550560000001</v>
      </c>
      <c r="AA436" t="s">
        <v>100</v>
      </c>
      <c r="AB436">
        <v>0.639044944</v>
      </c>
      <c r="AC436">
        <v>0.66853932599999999</v>
      </c>
      <c r="AD436">
        <v>22</v>
      </c>
      <c r="AE436">
        <v>22</v>
      </c>
      <c r="AF436" t="s">
        <v>202</v>
      </c>
      <c r="AG436" t="s">
        <v>30</v>
      </c>
      <c r="AH436">
        <v>24.9</v>
      </c>
      <c r="AI436">
        <v>17.125</v>
      </c>
      <c r="AJ436">
        <v>20.925000000000001</v>
      </c>
      <c r="AK436">
        <v>7.7750000000000004</v>
      </c>
      <c r="AL436" t="s">
        <v>47</v>
      </c>
    </row>
    <row r="437" spans="1:38" s="3" customFormat="1">
      <c r="A437">
        <v>77</v>
      </c>
      <c r="B437" t="s">
        <v>194</v>
      </c>
      <c r="C437" t="s">
        <v>30</v>
      </c>
      <c r="D437" t="s">
        <v>30</v>
      </c>
      <c r="E437" t="s">
        <v>195</v>
      </c>
      <c r="F437" t="s">
        <v>196</v>
      </c>
      <c r="G437" t="s">
        <v>197</v>
      </c>
      <c r="H437" t="s">
        <v>86</v>
      </c>
      <c r="I437" t="s">
        <v>198</v>
      </c>
      <c r="J437">
        <v>4</v>
      </c>
      <c r="K437" t="s">
        <v>36</v>
      </c>
      <c r="L437" t="s">
        <v>40</v>
      </c>
      <c r="M437" t="s">
        <v>38</v>
      </c>
      <c r="N437" t="s">
        <v>73</v>
      </c>
      <c r="O437">
        <v>2015</v>
      </c>
      <c r="P437" t="s">
        <v>203</v>
      </c>
      <c r="Q437">
        <v>19.941369000000002</v>
      </c>
      <c r="R437">
        <v>-155.859498</v>
      </c>
      <c r="S437" t="s">
        <v>42</v>
      </c>
      <c r="T437" t="s">
        <v>40</v>
      </c>
      <c r="U437">
        <v>12</v>
      </c>
      <c r="V437">
        <v>24</v>
      </c>
      <c r="W437" t="s">
        <v>43</v>
      </c>
      <c r="X437" t="s">
        <v>99</v>
      </c>
      <c r="Y437">
        <v>12.36986301</v>
      </c>
      <c r="Z437">
        <v>10.1260274</v>
      </c>
      <c r="AA437" t="s">
        <v>100</v>
      </c>
      <c r="AB437">
        <v>0.26849315099999999</v>
      </c>
      <c r="AC437">
        <v>0.65205479499999996</v>
      </c>
      <c r="AD437">
        <v>20</v>
      </c>
      <c r="AE437">
        <v>20</v>
      </c>
      <c r="AF437" t="s">
        <v>204</v>
      </c>
      <c r="AG437" t="s">
        <v>30</v>
      </c>
      <c r="AH437">
        <v>28.475000000000001</v>
      </c>
      <c r="AI437">
        <v>20.625</v>
      </c>
      <c r="AJ437">
        <v>24.524999999999999</v>
      </c>
      <c r="AK437">
        <v>7.85</v>
      </c>
      <c r="AL437" t="s">
        <v>47</v>
      </c>
    </row>
    <row r="438" spans="1:38" s="3" customFormat="1">
      <c r="A438">
        <v>78</v>
      </c>
      <c r="B438" t="s">
        <v>194</v>
      </c>
      <c r="C438" t="s">
        <v>30</v>
      </c>
      <c r="D438" t="s">
        <v>30</v>
      </c>
      <c r="E438" t="s">
        <v>195</v>
      </c>
      <c r="F438" t="s">
        <v>196</v>
      </c>
      <c r="G438" t="s">
        <v>197</v>
      </c>
      <c r="H438" t="s">
        <v>86</v>
      </c>
      <c r="I438" t="s">
        <v>198</v>
      </c>
      <c r="J438">
        <v>4</v>
      </c>
      <c r="K438" t="s">
        <v>36</v>
      </c>
      <c r="L438" t="s">
        <v>40</v>
      </c>
      <c r="M438" t="s">
        <v>38</v>
      </c>
      <c r="N438" t="s">
        <v>73</v>
      </c>
      <c r="O438">
        <v>2015</v>
      </c>
      <c r="P438" t="s">
        <v>205</v>
      </c>
      <c r="Q438">
        <v>19.819890999999998</v>
      </c>
      <c r="R438">
        <v>-155.83633599999999</v>
      </c>
      <c r="S438" t="s">
        <v>42</v>
      </c>
      <c r="T438" t="s">
        <v>40</v>
      </c>
      <c r="U438">
        <v>12</v>
      </c>
      <c r="V438">
        <v>24</v>
      </c>
      <c r="W438" t="s">
        <v>43</v>
      </c>
      <c r="X438" t="s">
        <v>99</v>
      </c>
      <c r="Y438">
        <v>9.1451612900000008</v>
      </c>
      <c r="Z438">
        <v>8.5618279570000002</v>
      </c>
      <c r="AA438" t="s">
        <v>100</v>
      </c>
      <c r="AB438">
        <v>0.80913978499999994</v>
      </c>
      <c r="AC438">
        <v>0.44220430100000002</v>
      </c>
      <c r="AD438">
        <v>20</v>
      </c>
      <c r="AE438">
        <v>20</v>
      </c>
      <c r="AF438" t="s">
        <v>206</v>
      </c>
      <c r="AG438" t="s">
        <v>30</v>
      </c>
      <c r="AH438">
        <v>24.9</v>
      </c>
      <c r="AI438">
        <v>16.633333329999999</v>
      </c>
      <c r="AJ438">
        <v>20.633333329999999</v>
      </c>
      <c r="AK438">
        <v>8.2666666670000009</v>
      </c>
      <c r="AL438" t="s">
        <v>47</v>
      </c>
    </row>
    <row r="439" spans="1:38" s="3" customFormat="1">
      <c r="A439">
        <v>1482</v>
      </c>
      <c r="B439" t="s">
        <v>70</v>
      </c>
      <c r="C439" t="s">
        <v>30</v>
      </c>
      <c r="D439" t="s">
        <v>30</v>
      </c>
      <c r="E439" t="s">
        <v>207</v>
      </c>
      <c r="F439" t="s">
        <v>208</v>
      </c>
      <c r="G439" t="s">
        <v>209</v>
      </c>
      <c r="H439" t="s">
        <v>34</v>
      </c>
      <c r="I439" t="s">
        <v>35</v>
      </c>
      <c r="J439">
        <v>2</v>
      </c>
      <c r="K439" t="s">
        <v>36</v>
      </c>
      <c r="L439" t="s">
        <v>40</v>
      </c>
      <c r="M439">
        <v>1</v>
      </c>
      <c r="N439" t="s">
        <v>73</v>
      </c>
      <c r="O439" t="s">
        <v>40</v>
      </c>
      <c r="P439" t="s">
        <v>210</v>
      </c>
      <c r="Q439">
        <v>42.116999999999997</v>
      </c>
      <c r="R439">
        <v>12.48</v>
      </c>
      <c r="S439" t="s">
        <v>42</v>
      </c>
      <c r="T439" t="s">
        <v>40</v>
      </c>
      <c r="U439">
        <v>4</v>
      </c>
      <c r="V439">
        <v>22</v>
      </c>
      <c r="W439" t="s">
        <v>43</v>
      </c>
      <c r="X439" t="s">
        <v>44</v>
      </c>
      <c r="Y439">
        <v>-9.6</v>
      </c>
      <c r="Z439">
        <v>-4.5999999999999996</v>
      </c>
      <c r="AA439" t="s">
        <v>100</v>
      </c>
      <c r="AB439" t="s">
        <v>30</v>
      </c>
      <c r="AC439" t="s">
        <v>30</v>
      </c>
      <c r="AD439">
        <v>1</v>
      </c>
      <c r="AE439">
        <v>1</v>
      </c>
      <c r="AF439" t="s">
        <v>211</v>
      </c>
      <c r="AG439" t="s">
        <v>30</v>
      </c>
      <c r="AH439">
        <v>29.68333333</v>
      </c>
      <c r="AI439">
        <v>3.4333333330000002</v>
      </c>
      <c r="AJ439">
        <v>15.28333333</v>
      </c>
      <c r="AK439">
        <v>26.25</v>
      </c>
      <c r="AL439" t="s">
        <v>47</v>
      </c>
    </row>
    <row r="440" spans="1:38" s="3" customFormat="1">
      <c r="A440">
        <v>1483</v>
      </c>
      <c r="B440" t="s">
        <v>70</v>
      </c>
      <c r="C440" t="s">
        <v>30</v>
      </c>
      <c r="D440" t="s">
        <v>30</v>
      </c>
      <c r="E440" t="s">
        <v>207</v>
      </c>
      <c r="F440" t="s">
        <v>208</v>
      </c>
      <c r="G440" t="s">
        <v>209</v>
      </c>
      <c r="H440" t="s">
        <v>34</v>
      </c>
      <c r="I440" t="s">
        <v>35</v>
      </c>
      <c r="J440">
        <v>2</v>
      </c>
      <c r="K440" t="s">
        <v>36</v>
      </c>
      <c r="L440" t="s">
        <v>40</v>
      </c>
      <c r="M440">
        <v>1</v>
      </c>
      <c r="N440" t="s">
        <v>73</v>
      </c>
      <c r="O440" t="s">
        <v>40</v>
      </c>
      <c r="P440" t="s">
        <v>212</v>
      </c>
      <c r="Q440">
        <v>62.8</v>
      </c>
      <c r="R440">
        <v>18.2</v>
      </c>
      <c r="S440" t="s">
        <v>42</v>
      </c>
      <c r="T440" t="s">
        <v>40</v>
      </c>
      <c r="U440">
        <v>4</v>
      </c>
      <c r="V440">
        <v>22</v>
      </c>
      <c r="W440" t="s">
        <v>43</v>
      </c>
      <c r="X440" t="s">
        <v>44</v>
      </c>
      <c r="Y440">
        <v>-12.4</v>
      </c>
      <c r="Z440">
        <v>-5.0999999999999996</v>
      </c>
      <c r="AA440" t="s">
        <v>100</v>
      </c>
      <c r="AB440" t="s">
        <v>30</v>
      </c>
      <c r="AC440" t="s">
        <v>30</v>
      </c>
      <c r="AD440">
        <v>1</v>
      </c>
      <c r="AE440">
        <v>1</v>
      </c>
      <c r="AF440" t="s">
        <v>211</v>
      </c>
      <c r="AG440" t="s">
        <v>30</v>
      </c>
      <c r="AH440">
        <v>18.75</v>
      </c>
      <c r="AI440">
        <v>-7.5625</v>
      </c>
      <c r="AJ440">
        <v>4.625</v>
      </c>
      <c r="AK440">
        <v>26.3125</v>
      </c>
      <c r="AL440" t="s">
        <v>47</v>
      </c>
    </row>
    <row r="441" spans="1:38" s="3" customFormat="1">
      <c r="A441">
        <v>111</v>
      </c>
      <c r="B441" t="s">
        <v>70</v>
      </c>
      <c r="C441" t="s">
        <v>30</v>
      </c>
      <c r="D441" t="s">
        <v>30</v>
      </c>
      <c r="E441" t="s">
        <v>213</v>
      </c>
      <c r="F441" t="s">
        <v>214</v>
      </c>
      <c r="G441" t="s">
        <v>164</v>
      </c>
      <c r="H441" t="s">
        <v>130</v>
      </c>
      <c r="I441" t="s">
        <v>165</v>
      </c>
      <c r="J441">
        <v>11</v>
      </c>
      <c r="K441" t="s">
        <v>146</v>
      </c>
      <c r="L441" t="s">
        <v>147</v>
      </c>
      <c r="M441" t="s">
        <v>166</v>
      </c>
      <c r="N441" t="s">
        <v>73</v>
      </c>
      <c r="O441">
        <v>2017</v>
      </c>
      <c r="P441" t="s">
        <v>215</v>
      </c>
      <c r="Q441">
        <v>27.179936999999999</v>
      </c>
      <c r="R441">
        <v>-114.397685</v>
      </c>
      <c r="S441" t="s">
        <v>42</v>
      </c>
      <c r="T441" t="s">
        <v>133</v>
      </c>
      <c r="U441">
        <v>20</v>
      </c>
      <c r="V441">
        <v>25</v>
      </c>
      <c r="W441" t="s">
        <v>43</v>
      </c>
      <c r="X441" t="s">
        <v>181</v>
      </c>
      <c r="Y441">
        <v>37.637999999999998</v>
      </c>
      <c r="Z441">
        <v>38.46</v>
      </c>
      <c r="AA441" t="s">
        <v>100</v>
      </c>
      <c r="AB441">
        <v>0.46300000000000002</v>
      </c>
      <c r="AC441">
        <v>0.11294999999999999</v>
      </c>
      <c r="AD441">
        <v>1</v>
      </c>
      <c r="AE441">
        <v>1</v>
      </c>
      <c r="AF441" t="s">
        <v>216</v>
      </c>
      <c r="AG441" t="s">
        <v>30</v>
      </c>
      <c r="AH441">
        <v>28</v>
      </c>
      <c r="AI441">
        <v>13.733333330000001</v>
      </c>
      <c r="AJ441">
        <v>20.166666670000001</v>
      </c>
      <c r="AK441">
        <v>14.266666669999999</v>
      </c>
      <c r="AL441" t="s">
        <v>91</v>
      </c>
    </row>
    <row r="442" spans="1:38" ht="17" customHeight="1">
      <c r="A442">
        <v>112</v>
      </c>
      <c r="B442" t="s">
        <v>70</v>
      </c>
      <c r="C442" t="s">
        <v>30</v>
      </c>
      <c r="D442" t="s">
        <v>30</v>
      </c>
      <c r="E442" t="s">
        <v>213</v>
      </c>
      <c r="F442" t="s">
        <v>214</v>
      </c>
      <c r="G442" t="s">
        <v>164</v>
      </c>
      <c r="H442" t="s">
        <v>130</v>
      </c>
      <c r="I442" t="s">
        <v>165</v>
      </c>
      <c r="J442">
        <v>11</v>
      </c>
      <c r="K442" t="s">
        <v>146</v>
      </c>
      <c r="L442" t="s">
        <v>147</v>
      </c>
      <c r="M442" t="s">
        <v>166</v>
      </c>
      <c r="N442" t="s">
        <v>73</v>
      </c>
      <c r="O442">
        <v>2017</v>
      </c>
      <c r="P442" t="s">
        <v>217</v>
      </c>
      <c r="Q442">
        <v>31.723725000000002</v>
      </c>
      <c r="R442">
        <v>-116.72181500000001</v>
      </c>
      <c r="S442" t="s">
        <v>42</v>
      </c>
      <c r="T442" t="s">
        <v>133</v>
      </c>
      <c r="U442">
        <v>20</v>
      </c>
      <c r="V442">
        <v>25</v>
      </c>
      <c r="W442" t="s">
        <v>43</v>
      </c>
      <c r="X442" t="s">
        <v>181</v>
      </c>
      <c r="Y442">
        <v>36.662999999999997</v>
      </c>
      <c r="Z442">
        <v>37.21</v>
      </c>
      <c r="AA442" t="s">
        <v>100</v>
      </c>
      <c r="AB442">
        <v>0.41799999999999998</v>
      </c>
      <c r="AC442">
        <v>7.2611999999999996E-2</v>
      </c>
      <c r="AD442">
        <v>1</v>
      </c>
      <c r="AE442">
        <v>1</v>
      </c>
      <c r="AF442" t="s">
        <v>216</v>
      </c>
      <c r="AG442" t="s">
        <v>30</v>
      </c>
      <c r="AH442">
        <v>28.7</v>
      </c>
      <c r="AI442">
        <v>10.78</v>
      </c>
      <c r="AJ442">
        <v>18.78</v>
      </c>
      <c r="AK442">
        <v>17.920000000000002</v>
      </c>
      <c r="AL442" t="s">
        <v>91</v>
      </c>
    </row>
    <row r="443" spans="1:38">
      <c r="A443">
        <v>113</v>
      </c>
      <c r="B443" t="s">
        <v>70</v>
      </c>
      <c r="C443" t="s">
        <v>30</v>
      </c>
      <c r="D443" t="s">
        <v>30</v>
      </c>
      <c r="E443" t="s">
        <v>213</v>
      </c>
      <c r="F443" t="s">
        <v>214</v>
      </c>
      <c r="G443" t="s">
        <v>164</v>
      </c>
      <c r="H443" t="s">
        <v>130</v>
      </c>
      <c r="I443" t="s">
        <v>165</v>
      </c>
      <c r="J443">
        <v>11</v>
      </c>
      <c r="K443" t="s">
        <v>146</v>
      </c>
      <c r="L443" t="s">
        <v>147</v>
      </c>
      <c r="M443" t="s">
        <v>166</v>
      </c>
      <c r="N443" t="s">
        <v>73</v>
      </c>
      <c r="O443">
        <v>2017</v>
      </c>
      <c r="P443" t="s">
        <v>218</v>
      </c>
      <c r="Q443">
        <v>32.744827999999998</v>
      </c>
      <c r="R443">
        <v>-117.255264</v>
      </c>
      <c r="S443" t="s">
        <v>42</v>
      </c>
      <c r="T443" t="s">
        <v>133</v>
      </c>
      <c r="U443">
        <v>20</v>
      </c>
      <c r="V443">
        <v>25</v>
      </c>
      <c r="W443" t="s">
        <v>43</v>
      </c>
      <c r="X443" t="s">
        <v>181</v>
      </c>
      <c r="Y443">
        <v>36.414999999999999</v>
      </c>
      <c r="Z443">
        <v>37.436999999999998</v>
      </c>
      <c r="AA443" t="s">
        <v>100</v>
      </c>
      <c r="AB443">
        <v>0.35799999999999998</v>
      </c>
      <c r="AC443">
        <v>0.10056</v>
      </c>
      <c r="AD443">
        <v>1</v>
      </c>
      <c r="AE443">
        <v>1</v>
      </c>
      <c r="AF443" t="s">
        <v>216</v>
      </c>
      <c r="AG443" t="s">
        <v>30</v>
      </c>
      <c r="AH443">
        <v>28.333333329999999</v>
      </c>
      <c r="AI443">
        <v>10.199999999999999</v>
      </c>
      <c r="AJ443">
        <v>18.366666670000001</v>
      </c>
      <c r="AK443">
        <v>18.133333329999999</v>
      </c>
      <c r="AL443" t="s">
        <v>91</v>
      </c>
    </row>
    <row r="444" spans="1:38">
      <c r="A444">
        <v>114</v>
      </c>
      <c r="B444" t="s">
        <v>70</v>
      </c>
      <c r="C444" t="s">
        <v>30</v>
      </c>
      <c r="D444" t="s">
        <v>30</v>
      </c>
      <c r="E444" t="s">
        <v>213</v>
      </c>
      <c r="F444" t="s">
        <v>214</v>
      </c>
      <c r="G444" t="s">
        <v>164</v>
      </c>
      <c r="H444" t="s">
        <v>130</v>
      </c>
      <c r="I444" t="s">
        <v>165</v>
      </c>
      <c r="J444">
        <v>11</v>
      </c>
      <c r="K444" t="s">
        <v>146</v>
      </c>
      <c r="L444" t="s">
        <v>147</v>
      </c>
      <c r="M444" t="s">
        <v>166</v>
      </c>
      <c r="N444" t="s">
        <v>73</v>
      </c>
      <c r="O444">
        <v>2017</v>
      </c>
      <c r="P444" t="s">
        <v>182</v>
      </c>
      <c r="Q444">
        <v>32.814202000000002</v>
      </c>
      <c r="R444">
        <v>-117.27337900000001</v>
      </c>
      <c r="S444" t="s">
        <v>42</v>
      </c>
      <c r="T444" t="s">
        <v>133</v>
      </c>
      <c r="U444">
        <v>20</v>
      </c>
      <c r="V444">
        <v>25</v>
      </c>
      <c r="W444" t="s">
        <v>43</v>
      </c>
      <c r="X444" t="s">
        <v>181</v>
      </c>
      <c r="Y444">
        <v>36.75</v>
      </c>
      <c r="Z444">
        <v>38.03</v>
      </c>
      <c r="AA444" t="s">
        <v>100</v>
      </c>
      <c r="AB444">
        <v>0.44700000000000001</v>
      </c>
      <c r="AC444">
        <v>0.13522999999999999</v>
      </c>
      <c r="AD444">
        <v>1</v>
      </c>
      <c r="AE444">
        <v>1</v>
      </c>
      <c r="AF444" t="s">
        <v>216</v>
      </c>
      <c r="AG444" t="s">
        <v>30</v>
      </c>
      <c r="AH444">
        <v>28.5</v>
      </c>
      <c r="AI444">
        <v>10.175000000000001</v>
      </c>
      <c r="AJ444">
        <v>18.45</v>
      </c>
      <c r="AK444">
        <v>18.324999999999999</v>
      </c>
      <c r="AL444" t="s">
        <v>91</v>
      </c>
    </row>
    <row r="445" spans="1:38">
      <c r="A445">
        <v>115</v>
      </c>
      <c r="B445" t="s">
        <v>70</v>
      </c>
      <c r="C445" t="s">
        <v>30</v>
      </c>
      <c r="D445" t="s">
        <v>30</v>
      </c>
      <c r="E445" t="s">
        <v>213</v>
      </c>
      <c r="F445" t="s">
        <v>214</v>
      </c>
      <c r="G445" t="s">
        <v>164</v>
      </c>
      <c r="H445" t="s">
        <v>130</v>
      </c>
      <c r="I445" t="s">
        <v>165</v>
      </c>
      <c r="J445">
        <v>11</v>
      </c>
      <c r="K445" t="s">
        <v>146</v>
      </c>
      <c r="L445" t="s">
        <v>147</v>
      </c>
      <c r="M445" t="s">
        <v>166</v>
      </c>
      <c r="N445" t="s">
        <v>73</v>
      </c>
      <c r="O445">
        <v>2017</v>
      </c>
      <c r="P445" t="s">
        <v>219</v>
      </c>
      <c r="Q445">
        <v>33.736857000000001</v>
      </c>
      <c r="R445">
        <v>-118.373817</v>
      </c>
      <c r="S445" t="s">
        <v>42</v>
      </c>
      <c r="T445" t="s">
        <v>133</v>
      </c>
      <c r="U445">
        <v>20</v>
      </c>
      <c r="V445">
        <v>25</v>
      </c>
      <c r="W445" t="s">
        <v>43</v>
      </c>
      <c r="X445" t="s">
        <v>181</v>
      </c>
      <c r="Y445">
        <v>35.726999999999997</v>
      </c>
      <c r="Z445">
        <v>36.963000000000001</v>
      </c>
      <c r="AA445" t="s">
        <v>100</v>
      </c>
      <c r="AB445">
        <v>0.34799999999999998</v>
      </c>
      <c r="AC445">
        <v>8.2266000000000006E-2</v>
      </c>
      <c r="AD445">
        <v>1</v>
      </c>
      <c r="AE445">
        <v>1</v>
      </c>
      <c r="AF445" t="s">
        <v>216</v>
      </c>
      <c r="AG445" t="s">
        <v>30</v>
      </c>
      <c r="AH445">
        <v>29.65</v>
      </c>
      <c r="AI445">
        <v>9.5</v>
      </c>
      <c r="AJ445">
        <v>18.8</v>
      </c>
      <c r="AK445">
        <v>20.149999999999999</v>
      </c>
      <c r="AL445" t="s">
        <v>91</v>
      </c>
    </row>
    <row r="446" spans="1:38">
      <c r="A446">
        <v>116</v>
      </c>
      <c r="B446" t="s">
        <v>70</v>
      </c>
      <c r="C446" t="s">
        <v>30</v>
      </c>
      <c r="D446" t="s">
        <v>30</v>
      </c>
      <c r="E446" t="s">
        <v>213</v>
      </c>
      <c r="F446" t="s">
        <v>214</v>
      </c>
      <c r="G446" t="s">
        <v>164</v>
      </c>
      <c r="H446" t="s">
        <v>130</v>
      </c>
      <c r="I446" t="s">
        <v>165</v>
      </c>
      <c r="J446">
        <v>11</v>
      </c>
      <c r="K446" t="s">
        <v>146</v>
      </c>
      <c r="L446" t="s">
        <v>147</v>
      </c>
      <c r="M446" t="s">
        <v>166</v>
      </c>
      <c r="N446" t="s">
        <v>73</v>
      </c>
      <c r="O446">
        <v>2017</v>
      </c>
      <c r="P446" t="s">
        <v>220</v>
      </c>
      <c r="Q446">
        <v>36.949432999999999</v>
      </c>
      <c r="R446">
        <v>-122.046358</v>
      </c>
      <c r="S446" t="s">
        <v>42</v>
      </c>
      <c r="T446" t="s">
        <v>133</v>
      </c>
      <c r="U446">
        <v>20</v>
      </c>
      <c r="V446">
        <v>25</v>
      </c>
      <c r="W446" t="s">
        <v>43</v>
      </c>
      <c r="X446" t="s">
        <v>181</v>
      </c>
      <c r="Y446">
        <v>34.695999999999998</v>
      </c>
      <c r="Z446">
        <v>35.764000000000003</v>
      </c>
      <c r="AA446" t="s">
        <v>100</v>
      </c>
      <c r="AB446">
        <v>0.39600000000000002</v>
      </c>
      <c r="AC446">
        <v>8.9001999999999998E-2</v>
      </c>
      <c r="AD446">
        <v>1</v>
      </c>
      <c r="AE446">
        <v>1</v>
      </c>
      <c r="AF446" t="s">
        <v>216</v>
      </c>
      <c r="AG446" t="s">
        <v>30</v>
      </c>
      <c r="AH446">
        <v>22.14</v>
      </c>
      <c r="AI446">
        <v>7.8</v>
      </c>
      <c r="AJ446">
        <v>14.48</v>
      </c>
      <c r="AK446">
        <v>14.34</v>
      </c>
      <c r="AL446" t="s">
        <v>91</v>
      </c>
    </row>
    <row r="447" spans="1:38">
      <c r="A447">
        <v>117</v>
      </c>
      <c r="B447" t="s">
        <v>70</v>
      </c>
      <c r="C447" t="s">
        <v>30</v>
      </c>
      <c r="D447" t="s">
        <v>30</v>
      </c>
      <c r="E447" t="s">
        <v>213</v>
      </c>
      <c r="F447" t="s">
        <v>214</v>
      </c>
      <c r="G447" t="s">
        <v>164</v>
      </c>
      <c r="H447" t="s">
        <v>130</v>
      </c>
      <c r="I447" t="s">
        <v>165</v>
      </c>
      <c r="J447">
        <v>11</v>
      </c>
      <c r="K447" t="s">
        <v>146</v>
      </c>
      <c r="L447" t="s">
        <v>147</v>
      </c>
      <c r="M447" t="s">
        <v>166</v>
      </c>
      <c r="N447" t="s">
        <v>73</v>
      </c>
      <c r="O447">
        <v>2017</v>
      </c>
      <c r="P447" t="s">
        <v>221</v>
      </c>
      <c r="Q447">
        <v>37.259630999999999</v>
      </c>
      <c r="R447">
        <v>-122.41411600000001</v>
      </c>
      <c r="S447" t="s">
        <v>42</v>
      </c>
      <c r="T447" t="s">
        <v>133</v>
      </c>
      <c r="U447">
        <v>20</v>
      </c>
      <c r="V447">
        <v>25</v>
      </c>
      <c r="W447" t="s">
        <v>43</v>
      </c>
      <c r="X447" t="s">
        <v>181</v>
      </c>
      <c r="Y447">
        <v>35.042999999999999</v>
      </c>
      <c r="Z447">
        <v>36.384</v>
      </c>
      <c r="AA447" t="s">
        <v>100</v>
      </c>
      <c r="AB447">
        <v>0.41299999999999998</v>
      </c>
      <c r="AC447">
        <v>0.12266000000000001</v>
      </c>
      <c r="AD447">
        <v>1</v>
      </c>
      <c r="AE447">
        <v>1</v>
      </c>
      <c r="AF447" t="s">
        <v>216</v>
      </c>
      <c r="AG447" t="s">
        <v>30</v>
      </c>
      <c r="AH447">
        <v>20.475000000000001</v>
      </c>
      <c r="AI447">
        <v>8.4</v>
      </c>
      <c r="AJ447">
        <v>14.074999999999999</v>
      </c>
      <c r="AK447">
        <v>12.074999999999999</v>
      </c>
      <c r="AL447" t="s">
        <v>91</v>
      </c>
    </row>
    <row r="448" spans="1:38">
      <c r="A448">
        <v>118</v>
      </c>
      <c r="B448" t="s">
        <v>70</v>
      </c>
      <c r="C448" t="s">
        <v>30</v>
      </c>
      <c r="D448" t="s">
        <v>30</v>
      </c>
      <c r="E448" t="s">
        <v>213</v>
      </c>
      <c r="F448" t="s">
        <v>214</v>
      </c>
      <c r="G448" t="s">
        <v>164</v>
      </c>
      <c r="H448" t="s">
        <v>130</v>
      </c>
      <c r="I448" t="s">
        <v>165</v>
      </c>
      <c r="J448">
        <v>11</v>
      </c>
      <c r="K448" t="s">
        <v>146</v>
      </c>
      <c r="L448" t="s">
        <v>147</v>
      </c>
      <c r="M448" t="s">
        <v>166</v>
      </c>
      <c r="N448" t="s">
        <v>73</v>
      </c>
      <c r="O448">
        <v>2017</v>
      </c>
      <c r="P448" t="s">
        <v>222</v>
      </c>
      <c r="Q448">
        <v>42.197074999999998</v>
      </c>
      <c r="R448">
        <v>-124.374844</v>
      </c>
      <c r="S448" t="s">
        <v>42</v>
      </c>
      <c r="T448" t="s">
        <v>133</v>
      </c>
      <c r="U448">
        <v>20</v>
      </c>
      <c r="V448">
        <v>25</v>
      </c>
      <c r="W448" t="s">
        <v>43</v>
      </c>
      <c r="X448" t="s">
        <v>181</v>
      </c>
      <c r="Y448">
        <v>35.066000000000003</v>
      </c>
      <c r="Z448">
        <v>35.722999999999999</v>
      </c>
      <c r="AA448" t="s">
        <v>100</v>
      </c>
      <c r="AB448">
        <v>0.53700000000000003</v>
      </c>
      <c r="AC448">
        <v>0.14738999999999999</v>
      </c>
      <c r="AD448">
        <v>1</v>
      </c>
      <c r="AE448">
        <v>1</v>
      </c>
      <c r="AF448" t="s">
        <v>216</v>
      </c>
      <c r="AG448" t="s">
        <v>30</v>
      </c>
      <c r="AH448">
        <v>20.9</v>
      </c>
      <c r="AI448">
        <v>6.8250000000000002</v>
      </c>
      <c r="AJ448">
        <v>12.725</v>
      </c>
      <c r="AK448">
        <v>14.074999999999999</v>
      </c>
      <c r="AL448" t="s">
        <v>91</v>
      </c>
    </row>
    <row r="449" spans="1:38">
      <c r="A449">
        <v>119</v>
      </c>
      <c r="B449" t="s">
        <v>70</v>
      </c>
      <c r="C449" t="s">
        <v>30</v>
      </c>
      <c r="D449" t="s">
        <v>30</v>
      </c>
      <c r="E449" t="s">
        <v>213</v>
      </c>
      <c r="F449" t="s">
        <v>214</v>
      </c>
      <c r="G449" t="s">
        <v>164</v>
      </c>
      <c r="H449" t="s">
        <v>130</v>
      </c>
      <c r="I449" t="s">
        <v>165</v>
      </c>
      <c r="J449">
        <v>11</v>
      </c>
      <c r="K449" t="s">
        <v>146</v>
      </c>
      <c r="L449" t="s">
        <v>147</v>
      </c>
      <c r="M449" t="s">
        <v>166</v>
      </c>
      <c r="N449" t="s">
        <v>73</v>
      </c>
      <c r="O449">
        <v>2017</v>
      </c>
      <c r="P449" t="s">
        <v>223</v>
      </c>
      <c r="Q449">
        <v>44.115493000000001</v>
      </c>
      <c r="R449">
        <v>-124.124432</v>
      </c>
      <c r="S449" t="s">
        <v>42</v>
      </c>
      <c r="T449" t="s">
        <v>133</v>
      </c>
      <c r="U449">
        <v>20</v>
      </c>
      <c r="V449">
        <v>25</v>
      </c>
      <c r="W449" t="s">
        <v>43</v>
      </c>
      <c r="X449" t="s">
        <v>181</v>
      </c>
      <c r="Y449">
        <v>34.622</v>
      </c>
      <c r="Z449">
        <v>35.018000000000001</v>
      </c>
      <c r="AA449" t="s">
        <v>100</v>
      </c>
      <c r="AB449">
        <v>0.26600000000000001</v>
      </c>
      <c r="AC449">
        <v>8.6734000000000006E-2</v>
      </c>
      <c r="AD449">
        <v>1</v>
      </c>
      <c r="AE449">
        <v>1</v>
      </c>
      <c r="AF449" t="s">
        <v>216</v>
      </c>
      <c r="AG449" t="s">
        <v>30</v>
      </c>
      <c r="AH449">
        <v>20.3</v>
      </c>
      <c r="AI449">
        <v>5.7750000000000004</v>
      </c>
      <c r="AJ449">
        <v>12</v>
      </c>
      <c r="AK449">
        <v>14.525</v>
      </c>
      <c r="AL449" t="s">
        <v>91</v>
      </c>
    </row>
    <row r="450" spans="1:38">
      <c r="A450">
        <v>120</v>
      </c>
      <c r="B450" t="s">
        <v>70</v>
      </c>
      <c r="C450" t="s">
        <v>30</v>
      </c>
      <c r="D450" t="s">
        <v>30</v>
      </c>
      <c r="E450" t="s">
        <v>213</v>
      </c>
      <c r="F450" t="s">
        <v>214</v>
      </c>
      <c r="G450" t="s">
        <v>164</v>
      </c>
      <c r="H450" t="s">
        <v>130</v>
      </c>
      <c r="I450" t="s">
        <v>165</v>
      </c>
      <c r="J450">
        <v>11</v>
      </c>
      <c r="K450" t="s">
        <v>146</v>
      </c>
      <c r="L450" t="s">
        <v>147</v>
      </c>
      <c r="M450" t="s">
        <v>166</v>
      </c>
      <c r="N450" t="s">
        <v>73</v>
      </c>
      <c r="O450">
        <v>2017</v>
      </c>
      <c r="P450" t="s">
        <v>224</v>
      </c>
      <c r="Q450">
        <v>48.829825999999997</v>
      </c>
      <c r="R450">
        <v>-125.15168199999999</v>
      </c>
      <c r="S450" t="s">
        <v>42</v>
      </c>
      <c r="T450" t="s">
        <v>133</v>
      </c>
      <c r="U450">
        <v>20</v>
      </c>
      <c r="V450">
        <v>25</v>
      </c>
      <c r="W450" t="s">
        <v>43</v>
      </c>
      <c r="X450" t="s">
        <v>181</v>
      </c>
      <c r="Y450">
        <v>34.276000000000003</v>
      </c>
      <c r="Z450">
        <v>35.51</v>
      </c>
      <c r="AA450" t="s">
        <v>100</v>
      </c>
      <c r="AB450">
        <v>0.46300000000000002</v>
      </c>
      <c r="AC450">
        <v>0.13006999999999999</v>
      </c>
      <c r="AD450">
        <v>1</v>
      </c>
      <c r="AE450">
        <v>1</v>
      </c>
      <c r="AF450" t="s">
        <v>216</v>
      </c>
      <c r="AG450" t="s">
        <v>30</v>
      </c>
      <c r="AH450">
        <v>18.5</v>
      </c>
      <c r="AI450">
        <v>5.0999999999999996</v>
      </c>
      <c r="AJ450">
        <v>10.74</v>
      </c>
      <c r="AK450">
        <v>13.4</v>
      </c>
      <c r="AL450" t="s">
        <v>91</v>
      </c>
    </row>
    <row r="451" spans="1:38">
      <c r="A451">
        <v>121</v>
      </c>
      <c r="B451" t="s">
        <v>70</v>
      </c>
      <c r="C451" t="s">
        <v>30</v>
      </c>
      <c r="D451" t="s">
        <v>30</v>
      </c>
      <c r="E451" t="s">
        <v>213</v>
      </c>
      <c r="F451" t="s">
        <v>214</v>
      </c>
      <c r="G451" t="s">
        <v>164</v>
      </c>
      <c r="H451" t="s">
        <v>130</v>
      </c>
      <c r="I451" t="s">
        <v>165</v>
      </c>
      <c r="J451">
        <v>11</v>
      </c>
      <c r="K451" t="s">
        <v>146</v>
      </c>
      <c r="L451" t="s">
        <v>147</v>
      </c>
      <c r="M451" t="s">
        <v>166</v>
      </c>
      <c r="N451" t="s">
        <v>73</v>
      </c>
      <c r="O451">
        <v>2017</v>
      </c>
      <c r="P451" t="s">
        <v>225</v>
      </c>
      <c r="Q451">
        <v>50.579756000000003</v>
      </c>
      <c r="R451">
        <v>-128.237292</v>
      </c>
      <c r="S451" t="s">
        <v>42</v>
      </c>
      <c r="T451" t="s">
        <v>133</v>
      </c>
      <c r="U451">
        <v>20</v>
      </c>
      <c r="V451">
        <v>25</v>
      </c>
      <c r="W451" t="s">
        <v>43</v>
      </c>
      <c r="X451" t="s">
        <v>181</v>
      </c>
      <c r="Y451">
        <v>33.813000000000002</v>
      </c>
      <c r="Z451">
        <v>34.424999999999997</v>
      </c>
      <c r="AA451" t="s">
        <v>100</v>
      </c>
      <c r="AB451">
        <v>0.38200000000000001</v>
      </c>
      <c r="AC451">
        <v>0.11255999999999999</v>
      </c>
      <c r="AD451">
        <v>1</v>
      </c>
      <c r="AE451">
        <v>1</v>
      </c>
      <c r="AF451" t="s">
        <v>216</v>
      </c>
      <c r="AG451" t="s">
        <v>30</v>
      </c>
      <c r="AH451">
        <v>15.6</v>
      </c>
      <c r="AI451">
        <v>5.3</v>
      </c>
      <c r="AJ451">
        <v>9.8000000000000007</v>
      </c>
      <c r="AK451">
        <v>10.3</v>
      </c>
      <c r="AL451" t="s">
        <v>91</v>
      </c>
    </row>
    <row r="452" spans="1:38">
      <c r="A452">
        <v>392</v>
      </c>
      <c r="B452" t="s">
        <v>317</v>
      </c>
      <c r="C452" t="s">
        <v>30</v>
      </c>
      <c r="D452" t="s">
        <v>30</v>
      </c>
      <c r="E452" t="s">
        <v>318</v>
      </c>
      <c r="F452" t="s">
        <v>319</v>
      </c>
      <c r="G452" t="s">
        <v>184</v>
      </c>
      <c r="H452" t="s">
        <v>86</v>
      </c>
      <c r="I452" t="s">
        <v>97</v>
      </c>
      <c r="J452">
        <v>13</v>
      </c>
      <c r="K452" t="s">
        <v>36</v>
      </c>
      <c r="L452" t="s">
        <v>37</v>
      </c>
      <c r="M452" t="s">
        <v>38</v>
      </c>
      <c r="N452" t="s">
        <v>73</v>
      </c>
      <c r="P452" t="s">
        <v>320</v>
      </c>
      <c r="Q452">
        <v>-19.3629</v>
      </c>
      <c r="R452">
        <v>146.4769</v>
      </c>
      <c r="S452" t="s">
        <v>42</v>
      </c>
      <c r="T452" t="s">
        <v>40</v>
      </c>
      <c r="U452">
        <v>30</v>
      </c>
      <c r="V452">
        <v>35</v>
      </c>
      <c r="W452" t="s">
        <v>122</v>
      </c>
      <c r="X452" t="s">
        <v>89</v>
      </c>
      <c r="Y452">
        <v>39.314285699999999</v>
      </c>
      <c r="Z452" s="4">
        <v>40.31428571</v>
      </c>
      <c r="AA452" t="s">
        <v>149</v>
      </c>
      <c r="AB452">
        <v>0.88043446000000003</v>
      </c>
      <c r="AC452">
        <v>0.3504910213457057</v>
      </c>
      <c r="AD452">
        <v>14</v>
      </c>
      <c r="AE452">
        <v>14</v>
      </c>
      <c r="AF452" t="s">
        <v>321</v>
      </c>
      <c r="AG452" t="s">
        <v>322</v>
      </c>
      <c r="AH452">
        <v>31.375</v>
      </c>
      <c r="AI452">
        <v>13.525</v>
      </c>
      <c r="AJ452">
        <v>23.3</v>
      </c>
      <c r="AK452">
        <v>17.850000000000001</v>
      </c>
      <c r="AL452" t="s">
        <v>91</v>
      </c>
    </row>
    <row r="453" spans="1:38">
      <c r="A453">
        <v>393</v>
      </c>
      <c r="B453" t="s">
        <v>317</v>
      </c>
      <c r="C453" t="s">
        <v>30</v>
      </c>
      <c r="D453" t="s">
        <v>30</v>
      </c>
      <c r="E453" t="s">
        <v>318</v>
      </c>
      <c r="F453" t="s">
        <v>319</v>
      </c>
      <c r="G453" t="s">
        <v>184</v>
      </c>
      <c r="H453" t="s">
        <v>86</v>
      </c>
      <c r="I453" t="s">
        <v>97</v>
      </c>
      <c r="J453">
        <v>13</v>
      </c>
      <c r="K453" t="s">
        <v>36</v>
      </c>
      <c r="L453" t="s">
        <v>37</v>
      </c>
      <c r="M453" t="s">
        <v>38</v>
      </c>
      <c r="N453" t="s">
        <v>73</v>
      </c>
      <c r="P453" t="s">
        <v>323</v>
      </c>
      <c r="Q453">
        <v>-19.209299999999999</v>
      </c>
      <c r="R453">
        <v>146.41130000000001</v>
      </c>
      <c r="S453" t="s">
        <v>42</v>
      </c>
      <c r="T453" t="s">
        <v>40</v>
      </c>
      <c r="U453">
        <v>30</v>
      </c>
      <c r="V453">
        <v>35</v>
      </c>
      <c r="W453" t="s">
        <v>122</v>
      </c>
      <c r="X453" t="s">
        <v>89</v>
      </c>
      <c r="Y453">
        <v>41.5692308</v>
      </c>
      <c r="Z453" s="4">
        <v>41.75</v>
      </c>
      <c r="AA453" t="s">
        <v>149</v>
      </c>
      <c r="AB453">
        <v>0.38812500999999999</v>
      </c>
      <c r="AC453" s="10">
        <v>0.36025400069467467</v>
      </c>
      <c r="AD453">
        <v>13</v>
      </c>
      <c r="AE453">
        <v>13</v>
      </c>
      <c r="AF453" t="s">
        <v>321</v>
      </c>
      <c r="AG453" t="s">
        <v>324</v>
      </c>
      <c r="AH453">
        <v>28.675000000000001</v>
      </c>
      <c r="AI453">
        <v>11.75</v>
      </c>
      <c r="AJ453">
        <v>20.975000000000001</v>
      </c>
      <c r="AK453">
        <v>16.925000000000001</v>
      </c>
      <c r="AL453" t="s">
        <v>91</v>
      </c>
    </row>
    <row r="454" spans="1:38">
      <c r="A454">
        <v>394</v>
      </c>
      <c r="B454" t="s">
        <v>317</v>
      </c>
      <c r="C454" t="s">
        <v>30</v>
      </c>
      <c r="D454" t="s">
        <v>30</v>
      </c>
      <c r="E454" t="s">
        <v>318</v>
      </c>
      <c r="F454" t="s">
        <v>319</v>
      </c>
      <c r="G454" t="s">
        <v>184</v>
      </c>
      <c r="H454" t="s">
        <v>86</v>
      </c>
      <c r="I454" t="s">
        <v>97</v>
      </c>
      <c r="J454">
        <v>13</v>
      </c>
      <c r="K454" t="s">
        <v>36</v>
      </c>
      <c r="L454" t="s">
        <v>37</v>
      </c>
      <c r="M454" t="s">
        <v>38</v>
      </c>
      <c r="N454" t="s">
        <v>73</v>
      </c>
      <c r="P454" t="s">
        <v>325</v>
      </c>
      <c r="Q454">
        <v>-19.017800000000001</v>
      </c>
      <c r="R454">
        <v>146.1549</v>
      </c>
      <c r="S454" t="s">
        <v>42</v>
      </c>
      <c r="T454" t="s">
        <v>40</v>
      </c>
      <c r="U454">
        <v>30</v>
      </c>
      <c r="V454">
        <v>35</v>
      </c>
      <c r="W454" t="s">
        <v>122</v>
      </c>
      <c r="X454" t="s">
        <v>89</v>
      </c>
      <c r="Y454">
        <v>41.8444444</v>
      </c>
      <c r="Z454" s="10">
        <v>41.165805178888888</v>
      </c>
      <c r="AA454" t="s">
        <v>149</v>
      </c>
      <c r="AB454">
        <v>1.00636861</v>
      </c>
      <c r="AC454" s="10">
        <v>0.31012057030104123</v>
      </c>
      <c r="AD454">
        <v>9</v>
      </c>
      <c r="AE454">
        <v>9</v>
      </c>
      <c r="AF454" t="s">
        <v>321</v>
      </c>
      <c r="AG454" t="s">
        <v>326</v>
      </c>
      <c r="AH454">
        <v>27.024999999999999</v>
      </c>
      <c r="AI454">
        <v>10.3</v>
      </c>
      <c r="AJ454">
        <v>19.3</v>
      </c>
      <c r="AK454">
        <v>16.725000000000001</v>
      </c>
      <c r="AL454" t="s">
        <v>91</v>
      </c>
    </row>
    <row r="455" spans="1:38">
      <c r="A455">
        <v>395</v>
      </c>
      <c r="B455" t="s">
        <v>317</v>
      </c>
      <c r="C455" t="s">
        <v>30</v>
      </c>
      <c r="D455" t="s">
        <v>30</v>
      </c>
      <c r="E455" t="s">
        <v>318</v>
      </c>
      <c r="F455" t="s">
        <v>327</v>
      </c>
      <c r="G455" t="s">
        <v>184</v>
      </c>
      <c r="H455" t="s">
        <v>86</v>
      </c>
      <c r="I455" t="s">
        <v>97</v>
      </c>
      <c r="J455">
        <v>13</v>
      </c>
      <c r="K455" t="s">
        <v>36</v>
      </c>
      <c r="L455" t="s">
        <v>37</v>
      </c>
      <c r="M455" t="s">
        <v>328</v>
      </c>
      <c r="N455" t="s">
        <v>73</v>
      </c>
      <c r="P455" t="s">
        <v>329</v>
      </c>
      <c r="Q455">
        <v>-18.958300000000001</v>
      </c>
      <c r="R455">
        <v>146.1523</v>
      </c>
      <c r="S455" t="s">
        <v>42</v>
      </c>
      <c r="T455" t="s">
        <v>40</v>
      </c>
      <c r="U455">
        <v>30</v>
      </c>
      <c r="V455">
        <v>35</v>
      </c>
      <c r="W455" t="s">
        <v>122</v>
      </c>
      <c r="X455" t="s">
        <v>89</v>
      </c>
      <c r="Y455">
        <v>41.662500000000001</v>
      </c>
      <c r="Z455" s="10">
        <v>41.949999999999996</v>
      </c>
      <c r="AA455" t="s">
        <v>149</v>
      </c>
      <c r="AB455">
        <v>0.26044833000000001</v>
      </c>
      <c r="AC455" s="10">
        <v>0.20655911179772862</v>
      </c>
      <c r="AD455">
        <v>16</v>
      </c>
      <c r="AE455">
        <v>16</v>
      </c>
      <c r="AF455" t="s">
        <v>321</v>
      </c>
      <c r="AG455" t="s">
        <v>330</v>
      </c>
      <c r="AH455">
        <v>27.225000000000001</v>
      </c>
      <c r="AI455">
        <v>10.7</v>
      </c>
      <c r="AJ455">
        <v>19.625</v>
      </c>
      <c r="AK455">
        <v>16.524999999999999</v>
      </c>
      <c r="AL455" t="s">
        <v>91</v>
      </c>
    </row>
    <row r="456" spans="1:38">
      <c r="A456">
        <v>396</v>
      </c>
      <c r="B456" t="s">
        <v>317</v>
      </c>
      <c r="C456" t="s">
        <v>30</v>
      </c>
      <c r="D456" t="s">
        <v>30</v>
      </c>
      <c r="E456" t="s">
        <v>318</v>
      </c>
      <c r="F456" t="s">
        <v>331</v>
      </c>
      <c r="G456" t="s">
        <v>184</v>
      </c>
      <c r="H456" t="s">
        <v>86</v>
      </c>
      <c r="I456" t="s">
        <v>97</v>
      </c>
      <c r="J456">
        <v>13</v>
      </c>
      <c r="K456" t="s">
        <v>36</v>
      </c>
      <c r="L456" t="s">
        <v>37</v>
      </c>
      <c r="M456" t="s">
        <v>332</v>
      </c>
      <c r="N456" t="s">
        <v>73</v>
      </c>
      <c r="P456" t="s">
        <v>333</v>
      </c>
      <c r="Q456">
        <v>-18.910599999999999</v>
      </c>
      <c r="R456">
        <v>146.2508</v>
      </c>
      <c r="S456" t="s">
        <v>42</v>
      </c>
      <c r="T456" t="s">
        <v>40</v>
      </c>
      <c r="U456">
        <v>30</v>
      </c>
      <c r="V456">
        <v>35</v>
      </c>
      <c r="W456" t="s">
        <v>122</v>
      </c>
      <c r="X456" t="s">
        <v>89</v>
      </c>
      <c r="Y456">
        <v>39.863636399999997</v>
      </c>
      <c r="Z456" s="10">
        <v>40.309090909090905</v>
      </c>
      <c r="AA456" t="s">
        <v>149</v>
      </c>
      <c r="AB456">
        <v>1.9469323199999999</v>
      </c>
      <c r="AC456" s="10">
        <v>2.0176493974199508</v>
      </c>
      <c r="AD456">
        <v>11</v>
      </c>
      <c r="AE456">
        <v>11</v>
      </c>
      <c r="AF456" t="s">
        <v>321</v>
      </c>
      <c r="AG456" t="s">
        <v>334</v>
      </c>
      <c r="AH456">
        <v>32.024999999999999</v>
      </c>
      <c r="AI456">
        <v>15.5</v>
      </c>
      <c r="AJ456">
        <v>24.5</v>
      </c>
      <c r="AK456">
        <v>16.524999999999999</v>
      </c>
      <c r="AL456" t="s">
        <v>91</v>
      </c>
    </row>
    <row r="457" spans="1:38">
      <c r="A457">
        <v>397</v>
      </c>
      <c r="B457" t="s">
        <v>317</v>
      </c>
      <c r="C457" t="s">
        <v>30</v>
      </c>
      <c r="D457" t="s">
        <v>30</v>
      </c>
      <c r="E457" t="s">
        <v>318</v>
      </c>
      <c r="F457" t="s">
        <v>335</v>
      </c>
      <c r="G457" t="s">
        <v>184</v>
      </c>
      <c r="H457" t="s">
        <v>86</v>
      </c>
      <c r="I457" t="s">
        <v>97</v>
      </c>
      <c r="J457">
        <v>13</v>
      </c>
      <c r="K457" t="s">
        <v>36</v>
      </c>
      <c r="L457" t="s">
        <v>37</v>
      </c>
      <c r="M457" t="s">
        <v>336</v>
      </c>
      <c r="N457" t="s">
        <v>73</v>
      </c>
      <c r="P457" t="s">
        <v>337</v>
      </c>
      <c r="Q457">
        <v>-18.845800000000001</v>
      </c>
      <c r="R457">
        <v>145.9041</v>
      </c>
      <c r="S457" t="s">
        <v>42</v>
      </c>
      <c r="T457" t="s">
        <v>40</v>
      </c>
      <c r="U457">
        <v>30</v>
      </c>
      <c r="V457">
        <v>35</v>
      </c>
      <c r="W457" t="s">
        <v>122</v>
      </c>
      <c r="X457" t="s">
        <v>89</v>
      </c>
      <c r="Y457">
        <v>39.36</v>
      </c>
      <c r="Z457" s="10">
        <v>39.4</v>
      </c>
      <c r="AA457" t="s">
        <v>149</v>
      </c>
      <c r="AB457">
        <v>0.15055452999999999</v>
      </c>
      <c r="AC457" s="10">
        <v>0.4404543109109052</v>
      </c>
      <c r="AD457">
        <v>10</v>
      </c>
      <c r="AE457">
        <v>10</v>
      </c>
      <c r="AF457" t="s">
        <v>321</v>
      </c>
      <c r="AG457" t="s">
        <v>338</v>
      </c>
      <c r="AH457">
        <v>28.62</v>
      </c>
      <c r="AI457">
        <v>11.32</v>
      </c>
      <c r="AJ457">
        <v>20.62</v>
      </c>
      <c r="AK457">
        <v>17.3</v>
      </c>
      <c r="AL457" t="s">
        <v>91</v>
      </c>
    </row>
    <row r="458" spans="1:38">
      <c r="A458">
        <v>398</v>
      </c>
      <c r="B458" t="s">
        <v>317</v>
      </c>
      <c r="C458" t="s">
        <v>30</v>
      </c>
      <c r="D458" t="s">
        <v>30</v>
      </c>
      <c r="E458" t="s">
        <v>318</v>
      </c>
      <c r="F458" t="s">
        <v>339</v>
      </c>
      <c r="G458" t="s">
        <v>184</v>
      </c>
      <c r="H458" t="s">
        <v>86</v>
      </c>
      <c r="I458" t="s">
        <v>97</v>
      </c>
      <c r="J458">
        <v>13</v>
      </c>
      <c r="K458" t="s">
        <v>36</v>
      </c>
      <c r="L458" t="s">
        <v>37</v>
      </c>
      <c r="M458" t="s">
        <v>340</v>
      </c>
      <c r="N458" t="s">
        <v>73</v>
      </c>
      <c r="P458" t="s">
        <v>341</v>
      </c>
      <c r="Q458">
        <v>-18.799199999999999</v>
      </c>
      <c r="R458">
        <v>145.90860000000001</v>
      </c>
      <c r="S458" t="s">
        <v>42</v>
      </c>
      <c r="T458" t="s">
        <v>40</v>
      </c>
      <c r="U458">
        <v>30</v>
      </c>
      <c r="V458">
        <v>35</v>
      </c>
      <c r="W458" t="s">
        <v>122</v>
      </c>
      <c r="X458" t="s">
        <v>89</v>
      </c>
      <c r="Y458">
        <v>42.012500000000003</v>
      </c>
      <c r="Z458" s="10">
        <v>42.23125000000001</v>
      </c>
      <c r="AA458" t="s">
        <v>149</v>
      </c>
      <c r="AB458">
        <v>0.60649264999999997</v>
      </c>
      <c r="AC458" s="10">
        <v>0.37544418138164598</v>
      </c>
      <c r="AD458">
        <v>16</v>
      </c>
      <c r="AE458">
        <v>16</v>
      </c>
      <c r="AF458" t="s">
        <v>321</v>
      </c>
      <c r="AG458" t="s">
        <v>342</v>
      </c>
      <c r="AH458">
        <v>29.274999999999999</v>
      </c>
      <c r="AI458">
        <v>12.1</v>
      </c>
      <c r="AJ458">
        <v>21.375</v>
      </c>
      <c r="AK458">
        <v>17.175000000000001</v>
      </c>
      <c r="AL458" t="s">
        <v>91</v>
      </c>
    </row>
    <row r="459" spans="1:38">
      <c r="A459">
        <v>399</v>
      </c>
      <c r="B459" t="s">
        <v>317</v>
      </c>
      <c r="C459" t="s">
        <v>30</v>
      </c>
      <c r="D459" t="s">
        <v>30</v>
      </c>
      <c r="E459" t="s">
        <v>318</v>
      </c>
      <c r="F459" t="s">
        <v>343</v>
      </c>
      <c r="G459" t="s">
        <v>184</v>
      </c>
      <c r="H459" t="s">
        <v>86</v>
      </c>
      <c r="I459" t="s">
        <v>97</v>
      </c>
      <c r="J459">
        <v>13</v>
      </c>
      <c r="K459" t="s">
        <v>36</v>
      </c>
      <c r="L459" t="s">
        <v>37</v>
      </c>
      <c r="M459" t="s">
        <v>344</v>
      </c>
      <c r="N459" t="s">
        <v>73</v>
      </c>
      <c r="P459" t="s">
        <v>345</v>
      </c>
      <c r="Q459">
        <v>-18.792100000000001</v>
      </c>
      <c r="R459">
        <v>145.83449999999999</v>
      </c>
      <c r="S459" t="s">
        <v>42</v>
      </c>
      <c r="T459" t="s">
        <v>40</v>
      </c>
      <c r="U459">
        <v>30</v>
      </c>
      <c r="V459">
        <v>35</v>
      </c>
      <c r="W459" t="s">
        <v>122</v>
      </c>
      <c r="X459" t="s">
        <v>89</v>
      </c>
      <c r="Y459">
        <v>40.04</v>
      </c>
      <c r="Z459" s="10">
        <v>39.880000000000003</v>
      </c>
      <c r="AA459" t="s">
        <v>149</v>
      </c>
      <c r="AB459">
        <v>0.24083188999999999</v>
      </c>
      <c r="AC459" s="10">
        <v>0.11661903789690548</v>
      </c>
      <c r="AD459">
        <v>5</v>
      </c>
      <c r="AE459">
        <v>5</v>
      </c>
      <c r="AF459" t="s">
        <v>321</v>
      </c>
      <c r="AG459" t="s">
        <v>346</v>
      </c>
      <c r="AH459">
        <v>28.8</v>
      </c>
      <c r="AI459">
        <v>11.4</v>
      </c>
      <c r="AJ459">
        <v>20.75</v>
      </c>
      <c r="AK459">
        <v>17.399999999999999</v>
      </c>
      <c r="AL459" t="s">
        <v>91</v>
      </c>
    </row>
    <row r="460" spans="1:38">
      <c r="A460">
        <v>400</v>
      </c>
      <c r="B460" t="s">
        <v>317</v>
      </c>
      <c r="C460" t="s">
        <v>30</v>
      </c>
      <c r="D460" t="s">
        <v>30</v>
      </c>
      <c r="E460" t="s">
        <v>318</v>
      </c>
      <c r="F460" t="s">
        <v>347</v>
      </c>
      <c r="G460" t="s">
        <v>184</v>
      </c>
      <c r="H460" t="s">
        <v>86</v>
      </c>
      <c r="I460" t="s">
        <v>97</v>
      </c>
      <c r="J460">
        <v>13</v>
      </c>
      <c r="K460" t="s">
        <v>36</v>
      </c>
      <c r="L460" t="s">
        <v>37</v>
      </c>
      <c r="M460" t="s">
        <v>348</v>
      </c>
      <c r="N460" t="s">
        <v>73</v>
      </c>
      <c r="P460" t="s">
        <v>349</v>
      </c>
      <c r="Q460">
        <v>-18.7788</v>
      </c>
      <c r="R460">
        <v>145.82499999999999</v>
      </c>
      <c r="S460" t="s">
        <v>42</v>
      </c>
      <c r="T460" t="s">
        <v>40</v>
      </c>
      <c r="U460">
        <v>30</v>
      </c>
      <c r="V460">
        <v>35</v>
      </c>
      <c r="W460" t="s">
        <v>122</v>
      </c>
      <c r="X460" t="s">
        <v>89</v>
      </c>
      <c r="Y460">
        <v>38.866666700000003</v>
      </c>
      <c r="Z460" s="10">
        <v>39.411111111111111</v>
      </c>
      <c r="AA460" t="s">
        <v>149</v>
      </c>
      <c r="AB460">
        <v>0.57008771000000003</v>
      </c>
      <c r="AC460" s="10">
        <v>0.57759078170544997</v>
      </c>
      <c r="AD460">
        <v>9</v>
      </c>
      <c r="AE460">
        <v>9</v>
      </c>
      <c r="AF460" t="s">
        <v>321</v>
      </c>
      <c r="AG460" t="s">
        <v>350</v>
      </c>
      <c r="AH460">
        <v>28.65</v>
      </c>
      <c r="AI460">
        <v>11.324999999999999</v>
      </c>
      <c r="AJ460">
        <v>20.65</v>
      </c>
      <c r="AK460">
        <v>17.324999999999999</v>
      </c>
      <c r="AL460" t="s">
        <v>91</v>
      </c>
    </row>
    <row r="461" spans="1:38">
      <c r="A461">
        <v>401</v>
      </c>
      <c r="B461" t="s">
        <v>317</v>
      </c>
      <c r="C461" t="s">
        <v>30</v>
      </c>
      <c r="D461" t="s">
        <v>30</v>
      </c>
      <c r="E461" t="s">
        <v>318</v>
      </c>
      <c r="F461" t="s">
        <v>351</v>
      </c>
      <c r="G461" t="s">
        <v>184</v>
      </c>
      <c r="H461" t="s">
        <v>86</v>
      </c>
      <c r="I461" t="s">
        <v>97</v>
      </c>
      <c r="J461">
        <v>13</v>
      </c>
      <c r="K461" t="s">
        <v>36</v>
      </c>
      <c r="L461" t="s">
        <v>37</v>
      </c>
      <c r="M461" t="s">
        <v>352</v>
      </c>
      <c r="N461" t="s">
        <v>73</v>
      </c>
      <c r="P461" t="s">
        <v>353</v>
      </c>
      <c r="Q461">
        <v>-18.773599999999998</v>
      </c>
      <c r="R461">
        <v>145.9579</v>
      </c>
      <c r="S461" t="s">
        <v>42</v>
      </c>
      <c r="T461" t="s">
        <v>40</v>
      </c>
      <c r="U461">
        <v>30</v>
      </c>
      <c r="V461">
        <v>35</v>
      </c>
      <c r="W461" t="s">
        <v>122</v>
      </c>
      <c r="X461" t="s">
        <v>89</v>
      </c>
      <c r="Y461">
        <v>39.71</v>
      </c>
      <c r="Z461" s="10">
        <v>39.879999999999995</v>
      </c>
      <c r="AA461" t="s">
        <v>149</v>
      </c>
      <c r="AB461">
        <v>0.36651512000000003</v>
      </c>
      <c r="AC461" s="10">
        <v>0.37653389990514502</v>
      </c>
      <c r="AD461">
        <v>10</v>
      </c>
      <c r="AE461">
        <v>10</v>
      </c>
      <c r="AF461" t="s">
        <v>321</v>
      </c>
      <c r="AG461" t="s">
        <v>354</v>
      </c>
      <c r="AH461">
        <v>31.9</v>
      </c>
      <c r="AI461">
        <v>14.65</v>
      </c>
      <c r="AJ461">
        <v>23.95</v>
      </c>
      <c r="AK461">
        <v>17.25</v>
      </c>
      <c r="AL461" t="s">
        <v>91</v>
      </c>
    </row>
    <row r="462" spans="1:38">
      <c r="A462">
        <v>402</v>
      </c>
      <c r="B462" t="s">
        <v>317</v>
      </c>
      <c r="C462" t="s">
        <v>30</v>
      </c>
      <c r="D462" t="s">
        <v>30</v>
      </c>
      <c r="E462" t="s">
        <v>318</v>
      </c>
      <c r="F462" t="s">
        <v>355</v>
      </c>
      <c r="G462" t="s">
        <v>184</v>
      </c>
      <c r="H462" t="s">
        <v>86</v>
      </c>
      <c r="I462" t="s">
        <v>97</v>
      </c>
      <c r="J462">
        <v>13</v>
      </c>
      <c r="K462" t="s">
        <v>36</v>
      </c>
      <c r="L462" t="s">
        <v>37</v>
      </c>
      <c r="M462" t="s">
        <v>356</v>
      </c>
      <c r="N462" t="s">
        <v>73</v>
      </c>
      <c r="P462" t="s">
        <v>357</v>
      </c>
      <c r="Q462">
        <v>-18.6096</v>
      </c>
      <c r="R462">
        <v>146.18</v>
      </c>
      <c r="S462" t="s">
        <v>42</v>
      </c>
      <c r="T462" t="s">
        <v>40</v>
      </c>
      <c r="U462">
        <v>30</v>
      </c>
      <c r="V462">
        <v>35</v>
      </c>
      <c r="W462" t="s">
        <v>122</v>
      </c>
      <c r="X462" t="s">
        <v>89</v>
      </c>
      <c r="Y462">
        <v>41.924999999999997</v>
      </c>
      <c r="Z462" s="10">
        <v>42.225000000000001</v>
      </c>
      <c r="AA462" t="s">
        <v>149</v>
      </c>
      <c r="AB462">
        <v>0.47434165</v>
      </c>
      <c r="AC462" s="10">
        <v>0.42678197846541738</v>
      </c>
      <c r="AD462">
        <v>8</v>
      </c>
      <c r="AE462">
        <v>8</v>
      </c>
      <c r="AF462" t="s">
        <v>321</v>
      </c>
      <c r="AG462" t="s">
        <v>358</v>
      </c>
      <c r="AH462">
        <v>31.25</v>
      </c>
      <c r="AI462">
        <v>16.274999999999999</v>
      </c>
      <c r="AJ462">
        <v>24.4</v>
      </c>
      <c r="AK462">
        <v>14.975</v>
      </c>
      <c r="AL462" t="s">
        <v>91</v>
      </c>
    </row>
    <row r="463" spans="1:38">
      <c r="A463">
        <v>403</v>
      </c>
      <c r="B463" t="s">
        <v>317</v>
      </c>
      <c r="C463" t="s">
        <v>30</v>
      </c>
      <c r="D463" t="s">
        <v>30</v>
      </c>
      <c r="E463" t="s">
        <v>318</v>
      </c>
      <c r="F463" t="s">
        <v>359</v>
      </c>
      <c r="G463" t="s">
        <v>184</v>
      </c>
      <c r="H463" t="s">
        <v>86</v>
      </c>
      <c r="I463" t="s">
        <v>97</v>
      </c>
      <c r="J463">
        <v>13</v>
      </c>
      <c r="K463" t="s">
        <v>36</v>
      </c>
      <c r="L463" t="s">
        <v>37</v>
      </c>
      <c r="M463" t="s">
        <v>360</v>
      </c>
      <c r="N463" t="s">
        <v>73</v>
      </c>
      <c r="P463" t="s">
        <v>361</v>
      </c>
      <c r="Q463">
        <v>-18.606200000000001</v>
      </c>
      <c r="R463">
        <v>145.79150000000001</v>
      </c>
      <c r="S463" t="s">
        <v>42</v>
      </c>
      <c r="T463" t="s">
        <v>40</v>
      </c>
      <c r="U463">
        <v>30</v>
      </c>
      <c r="V463">
        <v>35</v>
      </c>
      <c r="W463" t="s">
        <v>122</v>
      </c>
      <c r="X463" t="s">
        <v>89</v>
      </c>
      <c r="Y463">
        <v>41.2714286</v>
      </c>
      <c r="Z463" s="10">
        <v>42.164285714285718</v>
      </c>
      <c r="AA463" t="s">
        <v>149</v>
      </c>
      <c r="AB463">
        <v>0.69771998999999996</v>
      </c>
      <c r="AC463" s="10">
        <v>0.39342117399999998</v>
      </c>
      <c r="AD463">
        <v>14</v>
      </c>
      <c r="AE463">
        <v>14</v>
      </c>
      <c r="AF463" t="s">
        <v>321</v>
      </c>
      <c r="AG463" t="s">
        <v>362</v>
      </c>
      <c r="AH463">
        <v>28.85</v>
      </c>
      <c r="AI463">
        <v>12.074999999999999</v>
      </c>
      <c r="AJ463">
        <v>21.074999999999999</v>
      </c>
      <c r="AK463">
        <v>16.774999999999999</v>
      </c>
      <c r="AL463" t="s">
        <v>91</v>
      </c>
    </row>
    <row r="464" spans="1:38">
      <c r="A464" s="3">
        <v>404</v>
      </c>
      <c r="B464" s="3" t="s">
        <v>317</v>
      </c>
      <c r="C464" s="3" t="s">
        <v>30</v>
      </c>
      <c r="D464" s="3" t="s">
        <v>30</v>
      </c>
      <c r="E464" t="s">
        <v>318</v>
      </c>
      <c r="F464" s="3" t="s">
        <v>363</v>
      </c>
      <c r="G464" s="3" t="s">
        <v>184</v>
      </c>
      <c r="H464" s="3" t="s">
        <v>86</v>
      </c>
      <c r="I464" s="3" t="s">
        <v>97</v>
      </c>
      <c r="J464" s="3">
        <v>13</v>
      </c>
      <c r="K464" s="3" t="s">
        <v>36</v>
      </c>
      <c r="L464" s="3" t="s">
        <v>37</v>
      </c>
      <c r="M464" s="3" t="s">
        <v>364</v>
      </c>
      <c r="N464" s="3" t="s">
        <v>73</v>
      </c>
      <c r="O464" s="3"/>
      <c r="P464" s="3" t="s">
        <v>365</v>
      </c>
      <c r="Q464" s="3">
        <v>-18.561399999999999</v>
      </c>
      <c r="R464" s="3">
        <v>145.77889999999999</v>
      </c>
      <c r="S464" s="3" t="s">
        <v>42</v>
      </c>
      <c r="T464" s="3" t="s">
        <v>40</v>
      </c>
      <c r="U464" s="3">
        <v>30</v>
      </c>
      <c r="V464" s="3">
        <v>35</v>
      </c>
      <c r="W464" s="3" t="s">
        <v>122</v>
      </c>
      <c r="X464" s="3" t="s">
        <v>89</v>
      </c>
      <c r="Y464" s="3">
        <v>38.799999999999997</v>
      </c>
      <c r="Z464" s="11">
        <v>39.58</v>
      </c>
      <c r="AA464" s="3" t="s">
        <v>149</v>
      </c>
      <c r="AB464" s="3">
        <v>0.66164776999999997</v>
      </c>
      <c r="AC464" s="11">
        <v>0.63034382152388457</v>
      </c>
      <c r="AD464" s="3">
        <v>10</v>
      </c>
      <c r="AE464" s="3">
        <v>10</v>
      </c>
      <c r="AF464" s="3" t="s">
        <v>321</v>
      </c>
      <c r="AG464" s="3" t="s">
        <v>366</v>
      </c>
      <c r="AH464" s="3">
        <v>28.875</v>
      </c>
      <c r="AI464" s="3">
        <v>12.25</v>
      </c>
      <c r="AJ464" s="3">
        <v>21.175000000000001</v>
      </c>
      <c r="AK464" s="3">
        <v>16.625</v>
      </c>
      <c r="AL464" s="3" t="s">
        <v>91</v>
      </c>
    </row>
    <row r="465" spans="1:38">
      <c r="A465">
        <v>87</v>
      </c>
      <c r="B465" t="s">
        <v>70</v>
      </c>
      <c r="C465" t="s">
        <v>30</v>
      </c>
      <c r="D465" t="s">
        <v>30</v>
      </c>
      <c r="E465" t="s">
        <v>226</v>
      </c>
      <c r="F465" t="s">
        <v>227</v>
      </c>
      <c r="G465" t="s">
        <v>228</v>
      </c>
      <c r="H465" t="s">
        <v>130</v>
      </c>
      <c r="I465" t="s">
        <v>165</v>
      </c>
      <c r="J465">
        <v>10</v>
      </c>
      <c r="K465" t="s">
        <v>176</v>
      </c>
      <c r="L465" t="s">
        <v>147</v>
      </c>
      <c r="M465" t="s">
        <v>166</v>
      </c>
      <c r="N465" t="s">
        <v>73</v>
      </c>
      <c r="O465">
        <v>2019</v>
      </c>
      <c r="P465" t="s">
        <v>229</v>
      </c>
      <c r="Q465">
        <v>25.283653000000001</v>
      </c>
      <c r="R465">
        <v>-80.330295000000007</v>
      </c>
      <c r="S465" t="s">
        <v>42</v>
      </c>
      <c r="T465" t="s">
        <v>133</v>
      </c>
      <c r="U465">
        <v>18</v>
      </c>
      <c r="V465">
        <v>22</v>
      </c>
      <c r="W465" t="s">
        <v>43</v>
      </c>
      <c r="X465" t="s">
        <v>181</v>
      </c>
      <c r="Y465">
        <v>31.992419999999999</v>
      </c>
      <c r="Z465">
        <v>33.824640000000002</v>
      </c>
      <c r="AA465" t="s">
        <v>100</v>
      </c>
      <c r="AB465">
        <v>0.21035000000000001</v>
      </c>
      <c r="AC465">
        <v>0.21535199999999999</v>
      </c>
      <c r="AD465">
        <v>1</v>
      </c>
      <c r="AE465">
        <v>1</v>
      </c>
      <c r="AF465" t="s">
        <v>216</v>
      </c>
      <c r="AG465" t="s">
        <v>30</v>
      </c>
      <c r="AH465">
        <v>31.024000170000001</v>
      </c>
      <c r="AI465">
        <v>22.568000789999999</v>
      </c>
      <c r="AJ465">
        <v>26.73399925</v>
      </c>
      <c r="AK465">
        <v>8.4559993739999992</v>
      </c>
      <c r="AL465" t="s">
        <v>91</v>
      </c>
    </row>
    <row r="466" spans="1:38">
      <c r="A466">
        <v>88</v>
      </c>
      <c r="B466" t="s">
        <v>70</v>
      </c>
      <c r="C466" t="s">
        <v>30</v>
      </c>
      <c r="D466" t="s">
        <v>30</v>
      </c>
      <c r="E466" t="s">
        <v>226</v>
      </c>
      <c r="F466" t="s">
        <v>227</v>
      </c>
      <c r="G466" t="s">
        <v>228</v>
      </c>
      <c r="H466" t="s">
        <v>130</v>
      </c>
      <c r="I466" t="s">
        <v>165</v>
      </c>
      <c r="J466">
        <v>10</v>
      </c>
      <c r="K466" t="s">
        <v>176</v>
      </c>
      <c r="L466" t="s">
        <v>147</v>
      </c>
      <c r="M466" t="s">
        <v>166</v>
      </c>
      <c r="N466" t="s">
        <v>73</v>
      </c>
      <c r="O466">
        <v>2019</v>
      </c>
      <c r="P466" t="s">
        <v>230</v>
      </c>
      <c r="Q466">
        <v>26.484711999999998</v>
      </c>
      <c r="R466">
        <v>-82.011191999999994</v>
      </c>
      <c r="S466" t="s">
        <v>42</v>
      </c>
      <c r="T466" t="s">
        <v>133</v>
      </c>
      <c r="U466">
        <v>18</v>
      </c>
      <c r="V466">
        <v>22</v>
      </c>
      <c r="W466" t="s">
        <v>43</v>
      </c>
      <c r="X466" t="s">
        <v>181</v>
      </c>
      <c r="Y466">
        <v>29.512969999999999</v>
      </c>
      <c r="Z466">
        <v>31.201540000000001</v>
      </c>
      <c r="AA466" t="s">
        <v>100</v>
      </c>
      <c r="AB466">
        <v>0.29159420000000003</v>
      </c>
      <c r="AC466">
        <v>0.2909967</v>
      </c>
      <c r="AD466">
        <v>1</v>
      </c>
      <c r="AE466">
        <v>1</v>
      </c>
      <c r="AF466" t="s">
        <v>216</v>
      </c>
      <c r="AG466" t="s">
        <v>30</v>
      </c>
      <c r="AH466">
        <v>31.958999630000001</v>
      </c>
      <c r="AI466">
        <v>20.559999470000001</v>
      </c>
      <c r="AJ466">
        <v>26.64599991</v>
      </c>
      <c r="AK466">
        <v>11.399000170000001</v>
      </c>
      <c r="AL466" t="s">
        <v>91</v>
      </c>
    </row>
    <row r="467" spans="1:38">
      <c r="A467">
        <v>89</v>
      </c>
      <c r="B467" t="s">
        <v>70</v>
      </c>
      <c r="C467" t="s">
        <v>30</v>
      </c>
      <c r="D467" t="s">
        <v>30</v>
      </c>
      <c r="E467" t="s">
        <v>226</v>
      </c>
      <c r="F467" t="s">
        <v>227</v>
      </c>
      <c r="G467" t="s">
        <v>228</v>
      </c>
      <c r="H467" t="s">
        <v>130</v>
      </c>
      <c r="I467" t="s">
        <v>165</v>
      </c>
      <c r="J467">
        <v>10</v>
      </c>
      <c r="K467" t="s">
        <v>176</v>
      </c>
      <c r="L467" t="s">
        <v>147</v>
      </c>
      <c r="M467" t="s">
        <v>166</v>
      </c>
      <c r="N467" t="s">
        <v>73</v>
      </c>
      <c r="O467">
        <v>2019</v>
      </c>
      <c r="P467" t="s">
        <v>231</v>
      </c>
      <c r="Q467">
        <v>26.940397999999998</v>
      </c>
      <c r="R467">
        <v>-82.051035999999996</v>
      </c>
      <c r="S467" t="s">
        <v>42</v>
      </c>
      <c r="T467" t="s">
        <v>133</v>
      </c>
      <c r="U467">
        <v>18</v>
      </c>
      <c r="V467">
        <v>22</v>
      </c>
      <c r="W467" t="s">
        <v>43</v>
      </c>
      <c r="X467" t="s">
        <v>181</v>
      </c>
      <c r="Y467">
        <v>29.235600000000002</v>
      </c>
      <c r="Z467">
        <v>31.252600000000001</v>
      </c>
      <c r="AA467" t="s">
        <v>100</v>
      </c>
      <c r="AB467">
        <v>0.50380000000000003</v>
      </c>
      <c r="AC467">
        <v>0.50174700000000005</v>
      </c>
      <c r="AD467">
        <v>1</v>
      </c>
      <c r="AE467">
        <v>1</v>
      </c>
      <c r="AF467" t="s">
        <v>216</v>
      </c>
      <c r="AG467" t="s">
        <v>30</v>
      </c>
      <c r="AH467">
        <v>32.433998109999997</v>
      </c>
      <c r="AI467">
        <v>19.211000439999999</v>
      </c>
      <c r="AJ467">
        <v>26.334999079999999</v>
      </c>
      <c r="AK467">
        <v>13.22299767</v>
      </c>
      <c r="AL467" t="s">
        <v>91</v>
      </c>
    </row>
    <row r="468" spans="1:38">
      <c r="A468">
        <v>90</v>
      </c>
      <c r="B468" t="s">
        <v>70</v>
      </c>
      <c r="C468" t="s">
        <v>30</v>
      </c>
      <c r="D468" t="s">
        <v>30</v>
      </c>
      <c r="E468" t="s">
        <v>226</v>
      </c>
      <c r="F468" t="s">
        <v>227</v>
      </c>
      <c r="G468" t="s">
        <v>228</v>
      </c>
      <c r="H468" t="s">
        <v>130</v>
      </c>
      <c r="I468" t="s">
        <v>165</v>
      </c>
      <c r="J468">
        <v>10</v>
      </c>
      <c r="K468" t="s">
        <v>176</v>
      </c>
      <c r="L468" t="s">
        <v>147</v>
      </c>
      <c r="M468" t="s">
        <v>166</v>
      </c>
      <c r="N468" t="s">
        <v>73</v>
      </c>
      <c r="O468">
        <v>2019</v>
      </c>
      <c r="P468" t="s">
        <v>232</v>
      </c>
      <c r="Q468">
        <v>27.541440999999999</v>
      </c>
      <c r="R468">
        <v>-82.688451000000001</v>
      </c>
      <c r="S468" t="s">
        <v>42</v>
      </c>
      <c r="T468" t="s">
        <v>133</v>
      </c>
      <c r="U468">
        <v>18</v>
      </c>
      <c r="V468">
        <v>22</v>
      </c>
      <c r="W468" t="s">
        <v>43</v>
      </c>
      <c r="X468" t="s">
        <v>181</v>
      </c>
      <c r="Y468">
        <v>28.917000000000002</v>
      </c>
      <c r="Z468">
        <v>28.917000000000002</v>
      </c>
      <c r="AA468" t="s">
        <v>100</v>
      </c>
      <c r="AB468">
        <v>0.30657000000000001</v>
      </c>
      <c r="AC468">
        <v>0.30657000000000001</v>
      </c>
      <c r="AD468">
        <v>1</v>
      </c>
      <c r="AE468">
        <v>1</v>
      </c>
      <c r="AF468" t="s">
        <v>216</v>
      </c>
      <c r="AG468" t="s">
        <v>30</v>
      </c>
      <c r="AH468">
        <v>31.263999940000001</v>
      </c>
      <c r="AI468">
        <v>17.8390007</v>
      </c>
      <c r="AJ468">
        <v>24.829999919999999</v>
      </c>
      <c r="AK468">
        <v>13.42499924</v>
      </c>
      <c r="AL468" t="s">
        <v>91</v>
      </c>
    </row>
    <row r="469" spans="1:38">
      <c r="A469">
        <v>91</v>
      </c>
      <c r="B469" t="s">
        <v>70</v>
      </c>
      <c r="C469" t="s">
        <v>30</v>
      </c>
      <c r="D469" t="s">
        <v>30</v>
      </c>
      <c r="E469" t="s">
        <v>226</v>
      </c>
      <c r="F469" t="s">
        <v>227</v>
      </c>
      <c r="G469" t="s">
        <v>228</v>
      </c>
      <c r="H469" t="s">
        <v>130</v>
      </c>
      <c r="I469" t="s">
        <v>165</v>
      </c>
      <c r="J469">
        <v>10</v>
      </c>
      <c r="K469" t="s">
        <v>176</v>
      </c>
      <c r="L469" t="s">
        <v>147</v>
      </c>
      <c r="M469" t="s">
        <v>166</v>
      </c>
      <c r="N469" t="s">
        <v>73</v>
      </c>
      <c r="O469">
        <v>2019</v>
      </c>
      <c r="P469" t="s">
        <v>233</v>
      </c>
      <c r="Q469">
        <v>27.633728000000001</v>
      </c>
      <c r="R469">
        <v>-82.667400000000001</v>
      </c>
      <c r="S469" t="s">
        <v>42</v>
      </c>
      <c r="T469" t="s">
        <v>133</v>
      </c>
      <c r="U469">
        <v>18</v>
      </c>
      <c r="V469">
        <v>22</v>
      </c>
      <c r="W469" t="s">
        <v>43</v>
      </c>
      <c r="X469" t="s">
        <v>181</v>
      </c>
      <c r="Y469">
        <v>26.5059</v>
      </c>
      <c r="Z469">
        <v>29.643999999999998</v>
      </c>
      <c r="AA469" t="s">
        <v>100</v>
      </c>
      <c r="AB469">
        <v>0.55169999999999997</v>
      </c>
      <c r="AC469">
        <v>0.38613629999999999</v>
      </c>
      <c r="AD469">
        <v>1</v>
      </c>
      <c r="AE469">
        <v>1</v>
      </c>
      <c r="AF469" t="s">
        <v>216</v>
      </c>
      <c r="AG469" t="s">
        <v>30</v>
      </c>
      <c r="AH469">
        <v>31.461999890000001</v>
      </c>
      <c r="AI469">
        <v>17.78100014</v>
      </c>
      <c r="AJ469">
        <v>25.021999359999999</v>
      </c>
      <c r="AK469">
        <v>13.680999760000001</v>
      </c>
      <c r="AL469" t="s">
        <v>91</v>
      </c>
    </row>
    <row r="470" spans="1:38">
      <c r="A470">
        <v>92</v>
      </c>
      <c r="B470" t="s">
        <v>70</v>
      </c>
      <c r="C470" t="s">
        <v>30</v>
      </c>
      <c r="D470" t="s">
        <v>30</v>
      </c>
      <c r="E470" t="s">
        <v>226</v>
      </c>
      <c r="F470" t="s">
        <v>227</v>
      </c>
      <c r="G470" t="s">
        <v>228</v>
      </c>
      <c r="H470" t="s">
        <v>130</v>
      </c>
      <c r="I470" t="s">
        <v>165</v>
      </c>
      <c r="J470">
        <v>10</v>
      </c>
      <c r="K470" t="s">
        <v>176</v>
      </c>
      <c r="L470" t="s">
        <v>147</v>
      </c>
      <c r="M470" t="s">
        <v>166</v>
      </c>
      <c r="N470" t="s">
        <v>73</v>
      </c>
      <c r="O470">
        <v>2019</v>
      </c>
      <c r="P470" t="s">
        <v>234</v>
      </c>
      <c r="Q470">
        <v>29.037478</v>
      </c>
      <c r="R470">
        <v>-80.908512000000002</v>
      </c>
      <c r="S470" t="s">
        <v>42</v>
      </c>
      <c r="T470" t="s">
        <v>133</v>
      </c>
      <c r="U470">
        <v>18</v>
      </c>
      <c r="V470">
        <v>22</v>
      </c>
      <c r="W470" t="s">
        <v>43</v>
      </c>
      <c r="X470" t="s">
        <v>181</v>
      </c>
      <c r="Y470">
        <v>26.485569999999999</v>
      </c>
      <c r="Z470">
        <v>30.133749999999999</v>
      </c>
      <c r="AA470" t="s">
        <v>100</v>
      </c>
      <c r="AB470">
        <v>0.57940329999999995</v>
      </c>
      <c r="AC470">
        <v>0.60719210000000001</v>
      </c>
      <c r="AD470">
        <v>1</v>
      </c>
      <c r="AE470">
        <v>1</v>
      </c>
      <c r="AF470" t="s">
        <v>216</v>
      </c>
      <c r="AG470" t="s">
        <v>30</v>
      </c>
      <c r="AH470">
        <v>28.832000730000001</v>
      </c>
      <c r="AI470">
        <v>19.038999560000001</v>
      </c>
      <c r="AJ470">
        <v>24.00300026</v>
      </c>
      <c r="AK470">
        <v>9.7930011750000006</v>
      </c>
      <c r="AL470" t="s">
        <v>91</v>
      </c>
    </row>
    <row r="471" spans="1:38">
      <c r="A471">
        <v>93</v>
      </c>
      <c r="B471" t="s">
        <v>70</v>
      </c>
      <c r="C471" t="s">
        <v>30</v>
      </c>
      <c r="D471" t="s">
        <v>30</v>
      </c>
      <c r="E471" t="s">
        <v>226</v>
      </c>
      <c r="F471" t="s">
        <v>227</v>
      </c>
      <c r="G471" t="s">
        <v>228</v>
      </c>
      <c r="H471" t="s">
        <v>130</v>
      </c>
      <c r="I471" t="s">
        <v>165</v>
      </c>
      <c r="J471">
        <v>10</v>
      </c>
      <c r="K471" t="s">
        <v>176</v>
      </c>
      <c r="L471" t="s">
        <v>147</v>
      </c>
      <c r="M471" t="s">
        <v>166</v>
      </c>
      <c r="N471" t="s">
        <v>73</v>
      </c>
      <c r="O471">
        <v>2019</v>
      </c>
      <c r="P471" t="s">
        <v>235</v>
      </c>
      <c r="Q471">
        <v>41.320591</v>
      </c>
      <c r="R471">
        <v>-72.001564000000002</v>
      </c>
      <c r="S471" t="s">
        <v>42</v>
      </c>
      <c r="T471" t="s">
        <v>133</v>
      </c>
      <c r="U471">
        <v>18</v>
      </c>
      <c r="V471">
        <v>22</v>
      </c>
      <c r="W471" t="s">
        <v>43</v>
      </c>
      <c r="X471" t="s">
        <v>181</v>
      </c>
      <c r="Y471">
        <v>25.92</v>
      </c>
      <c r="Z471">
        <v>29.2544</v>
      </c>
      <c r="AA471" t="s">
        <v>100</v>
      </c>
      <c r="AB471">
        <v>0.42657899999999999</v>
      </c>
      <c r="AC471">
        <v>0.39387509999999998</v>
      </c>
      <c r="AD471">
        <v>1</v>
      </c>
      <c r="AE471">
        <v>1</v>
      </c>
      <c r="AF471" t="s">
        <v>216</v>
      </c>
      <c r="AG471" t="s">
        <v>30</v>
      </c>
      <c r="AH471">
        <v>20.78100014</v>
      </c>
      <c r="AI471">
        <v>3.1640000339999999</v>
      </c>
      <c r="AJ471">
        <v>11.864999770000001</v>
      </c>
      <c r="AK471">
        <v>17.617000099999998</v>
      </c>
      <c r="AL471" t="s">
        <v>91</v>
      </c>
    </row>
    <row r="472" spans="1:38">
      <c r="A472">
        <v>94</v>
      </c>
      <c r="B472" t="s">
        <v>70</v>
      </c>
      <c r="C472" t="s">
        <v>30</v>
      </c>
      <c r="D472" t="s">
        <v>30</v>
      </c>
      <c r="E472" t="s">
        <v>226</v>
      </c>
      <c r="F472" t="s">
        <v>227</v>
      </c>
      <c r="G472" t="s">
        <v>228</v>
      </c>
      <c r="H472" t="s">
        <v>130</v>
      </c>
      <c r="I472" t="s">
        <v>165</v>
      </c>
      <c r="J472">
        <v>10</v>
      </c>
      <c r="K472" t="s">
        <v>176</v>
      </c>
      <c r="L472" t="s">
        <v>147</v>
      </c>
      <c r="M472" t="s">
        <v>166</v>
      </c>
      <c r="N472" t="s">
        <v>73</v>
      </c>
      <c r="O472">
        <v>2019</v>
      </c>
      <c r="P472" t="s">
        <v>236</v>
      </c>
      <c r="Q472">
        <v>44.615085999999998</v>
      </c>
      <c r="R472">
        <v>-67.497435999999993</v>
      </c>
      <c r="S472" t="s">
        <v>42</v>
      </c>
      <c r="T472" t="s">
        <v>133</v>
      </c>
      <c r="U472">
        <v>18</v>
      </c>
      <c r="V472">
        <v>22</v>
      </c>
      <c r="W472" t="s">
        <v>43</v>
      </c>
      <c r="X472" t="s">
        <v>181</v>
      </c>
      <c r="Y472">
        <v>25.937899999999999</v>
      </c>
      <c r="Z472">
        <v>29.213429999999999</v>
      </c>
      <c r="AA472" t="s">
        <v>100</v>
      </c>
      <c r="AB472">
        <v>0.54631600000000002</v>
      </c>
      <c r="AC472">
        <v>0.51206200000000002</v>
      </c>
      <c r="AD472">
        <v>1</v>
      </c>
      <c r="AE472">
        <v>1</v>
      </c>
      <c r="AF472" t="s">
        <v>216</v>
      </c>
      <c r="AG472" t="s">
        <v>30</v>
      </c>
      <c r="AH472">
        <v>15.57299995</v>
      </c>
      <c r="AI472">
        <v>2.0429999830000001</v>
      </c>
      <c r="AJ472">
        <v>8.2659997940000007</v>
      </c>
      <c r="AK472">
        <v>13.52999997</v>
      </c>
      <c r="AL472" t="s">
        <v>91</v>
      </c>
    </row>
    <row r="473" spans="1:38">
      <c r="A473">
        <v>95</v>
      </c>
      <c r="B473" t="s">
        <v>70</v>
      </c>
      <c r="C473" t="s">
        <v>30</v>
      </c>
      <c r="D473" t="s">
        <v>30</v>
      </c>
      <c r="E473" t="s">
        <v>226</v>
      </c>
      <c r="F473" t="s">
        <v>227</v>
      </c>
      <c r="G473" t="s">
        <v>228</v>
      </c>
      <c r="H473" t="s">
        <v>130</v>
      </c>
      <c r="I473" t="s">
        <v>165</v>
      </c>
      <c r="J473">
        <v>10</v>
      </c>
      <c r="K473" t="s">
        <v>176</v>
      </c>
      <c r="L473" t="s">
        <v>147</v>
      </c>
      <c r="M473" t="s">
        <v>166</v>
      </c>
      <c r="N473" t="s">
        <v>73</v>
      </c>
      <c r="O473">
        <v>2019</v>
      </c>
      <c r="P473" t="s">
        <v>183</v>
      </c>
      <c r="Q473">
        <v>45.100059000000002</v>
      </c>
      <c r="R473">
        <v>-67.055031999999997</v>
      </c>
      <c r="S473" t="s">
        <v>42</v>
      </c>
      <c r="T473" t="s">
        <v>133</v>
      </c>
      <c r="U473">
        <v>18</v>
      </c>
      <c r="V473">
        <v>22</v>
      </c>
      <c r="W473" t="s">
        <v>43</v>
      </c>
      <c r="X473" t="s">
        <v>181</v>
      </c>
      <c r="Y473">
        <v>26.328099999999999</v>
      </c>
      <c r="Z473">
        <v>30.497</v>
      </c>
      <c r="AA473" t="s">
        <v>100</v>
      </c>
      <c r="AB473">
        <v>0.68490890000000004</v>
      </c>
      <c r="AC473">
        <v>0.27916000000000002</v>
      </c>
      <c r="AD473">
        <v>1</v>
      </c>
      <c r="AE473">
        <v>1</v>
      </c>
      <c r="AF473" t="s">
        <v>216</v>
      </c>
      <c r="AG473" t="s">
        <v>30</v>
      </c>
      <c r="AH473">
        <v>15.940999980000001</v>
      </c>
      <c r="AI473">
        <v>1.6299999949999999</v>
      </c>
      <c r="AJ473">
        <v>8.2220001220000007</v>
      </c>
      <c r="AK473">
        <v>14.310999989999999</v>
      </c>
      <c r="AL473" t="s">
        <v>91</v>
      </c>
    </row>
    <row r="474" spans="1:38">
      <c r="A474">
        <v>96</v>
      </c>
      <c r="B474" t="s">
        <v>70</v>
      </c>
      <c r="C474" t="s">
        <v>30</v>
      </c>
      <c r="D474" t="s">
        <v>30</v>
      </c>
      <c r="E474" t="s">
        <v>226</v>
      </c>
      <c r="F474" t="s">
        <v>227</v>
      </c>
      <c r="G474" t="s">
        <v>228</v>
      </c>
      <c r="H474" t="s">
        <v>130</v>
      </c>
      <c r="I474" t="s">
        <v>165</v>
      </c>
      <c r="J474">
        <v>10</v>
      </c>
      <c r="K474" t="s">
        <v>176</v>
      </c>
      <c r="L474" t="s">
        <v>147</v>
      </c>
      <c r="M474" t="s">
        <v>166</v>
      </c>
      <c r="N474" t="s">
        <v>73</v>
      </c>
      <c r="O474">
        <v>2019</v>
      </c>
      <c r="P474" t="s">
        <v>237</v>
      </c>
      <c r="Q474">
        <v>46.272910000000003</v>
      </c>
      <c r="R474">
        <v>-64.575142999999997</v>
      </c>
      <c r="S474" t="s">
        <v>42</v>
      </c>
      <c r="T474" t="s">
        <v>133</v>
      </c>
      <c r="U474">
        <v>18</v>
      </c>
      <c r="V474">
        <v>22</v>
      </c>
      <c r="W474" t="s">
        <v>43</v>
      </c>
      <c r="X474" t="s">
        <v>181</v>
      </c>
      <c r="Y474">
        <v>24.295000000000002</v>
      </c>
      <c r="Z474">
        <v>30.361899999999999</v>
      </c>
      <c r="AA474" t="s">
        <v>100</v>
      </c>
      <c r="AB474">
        <v>0.56866689999999998</v>
      </c>
      <c r="AC474">
        <v>0.3553037</v>
      </c>
      <c r="AD474">
        <v>1</v>
      </c>
      <c r="AE474">
        <v>1</v>
      </c>
      <c r="AF474" t="s">
        <v>216</v>
      </c>
      <c r="AG474" t="s">
        <v>30</v>
      </c>
      <c r="AH474">
        <v>19.135999680000001</v>
      </c>
      <c r="AI474">
        <v>-0.96700000799999997</v>
      </c>
      <c r="AJ474">
        <v>7.7210001950000002</v>
      </c>
      <c r="AK474">
        <v>20.102999690000001</v>
      </c>
      <c r="AL474" t="s">
        <v>91</v>
      </c>
    </row>
    <row r="475" spans="1:38">
      <c r="A475">
        <v>83</v>
      </c>
      <c r="B475" t="s">
        <v>70</v>
      </c>
      <c r="C475" t="s">
        <v>30</v>
      </c>
      <c r="D475" t="s">
        <v>30</v>
      </c>
      <c r="E475" t="s">
        <v>238</v>
      </c>
      <c r="F475" t="s">
        <v>239</v>
      </c>
      <c r="G475" t="s">
        <v>228</v>
      </c>
      <c r="H475" t="s">
        <v>130</v>
      </c>
      <c r="I475" t="s">
        <v>165</v>
      </c>
      <c r="J475">
        <v>2</v>
      </c>
      <c r="K475" t="s">
        <v>176</v>
      </c>
      <c r="L475" t="s">
        <v>147</v>
      </c>
      <c r="M475" t="s">
        <v>166</v>
      </c>
      <c r="N475" t="s">
        <v>73</v>
      </c>
      <c r="O475">
        <v>2019</v>
      </c>
      <c r="P475" t="s">
        <v>231</v>
      </c>
      <c r="Q475">
        <v>26.940397999999998</v>
      </c>
      <c r="R475">
        <v>-82.051035999999996</v>
      </c>
      <c r="S475" t="s">
        <v>42</v>
      </c>
      <c r="T475" t="s">
        <v>133</v>
      </c>
      <c r="U475">
        <v>18</v>
      </c>
      <c r="V475">
        <v>22</v>
      </c>
      <c r="W475" t="s">
        <v>43</v>
      </c>
      <c r="X475" t="s">
        <v>181</v>
      </c>
      <c r="Y475">
        <v>31.48687</v>
      </c>
      <c r="Z475">
        <v>31.6295</v>
      </c>
      <c r="AA475" t="s">
        <v>100</v>
      </c>
      <c r="AB475">
        <v>0.38369999999999999</v>
      </c>
      <c r="AC475">
        <v>0.2283328</v>
      </c>
      <c r="AD475">
        <v>1</v>
      </c>
      <c r="AE475">
        <v>1</v>
      </c>
      <c r="AF475" t="s">
        <v>216</v>
      </c>
      <c r="AG475" t="s">
        <v>30</v>
      </c>
      <c r="AH475">
        <v>32.433998109999997</v>
      </c>
      <c r="AI475">
        <v>19.211000439999999</v>
      </c>
      <c r="AJ475">
        <v>26.334999079999999</v>
      </c>
      <c r="AK475">
        <v>13.22299767</v>
      </c>
      <c r="AL475" t="s">
        <v>91</v>
      </c>
    </row>
    <row r="476" spans="1:38">
      <c r="A476">
        <v>84</v>
      </c>
      <c r="B476" t="s">
        <v>70</v>
      </c>
      <c r="C476" t="s">
        <v>30</v>
      </c>
      <c r="D476" t="s">
        <v>30</v>
      </c>
      <c r="E476" t="s">
        <v>238</v>
      </c>
      <c r="F476" t="s">
        <v>239</v>
      </c>
      <c r="G476" t="s">
        <v>228</v>
      </c>
      <c r="H476" t="s">
        <v>130</v>
      </c>
      <c r="I476" t="s">
        <v>165</v>
      </c>
      <c r="J476">
        <v>2</v>
      </c>
      <c r="K476" t="s">
        <v>176</v>
      </c>
      <c r="L476" t="s">
        <v>147</v>
      </c>
      <c r="M476" t="s">
        <v>166</v>
      </c>
      <c r="N476" t="s">
        <v>73</v>
      </c>
      <c r="O476">
        <v>2019</v>
      </c>
      <c r="P476" t="s">
        <v>231</v>
      </c>
      <c r="Q476">
        <v>26.940397999999998</v>
      </c>
      <c r="R476">
        <v>-82.051035999999996</v>
      </c>
      <c r="S476" t="s">
        <v>42</v>
      </c>
      <c r="T476" t="s">
        <v>180</v>
      </c>
      <c r="U476">
        <v>18</v>
      </c>
      <c r="V476">
        <v>22</v>
      </c>
      <c r="W476" t="s">
        <v>43</v>
      </c>
      <c r="X476" t="s">
        <v>181</v>
      </c>
      <c r="Y476">
        <v>30.044409999999999</v>
      </c>
      <c r="Z476">
        <v>30.191569999999999</v>
      </c>
      <c r="AA476" t="s">
        <v>100</v>
      </c>
      <c r="AB476">
        <v>0.29118470000000002</v>
      </c>
      <c r="AC476">
        <v>0.30932900000000002</v>
      </c>
      <c r="AD476">
        <v>1</v>
      </c>
      <c r="AE476">
        <v>1</v>
      </c>
      <c r="AF476" t="s">
        <v>216</v>
      </c>
      <c r="AG476" t="s">
        <v>30</v>
      </c>
      <c r="AH476">
        <v>32.433998109999997</v>
      </c>
      <c r="AI476">
        <v>19.211000439999999</v>
      </c>
      <c r="AJ476">
        <v>26.334999079999999</v>
      </c>
      <c r="AK476">
        <v>13.22299767</v>
      </c>
      <c r="AL476" t="s">
        <v>91</v>
      </c>
    </row>
    <row r="477" spans="1:38">
      <c r="A477">
        <v>85</v>
      </c>
      <c r="B477" t="s">
        <v>70</v>
      </c>
      <c r="C477" t="s">
        <v>30</v>
      </c>
      <c r="D477" t="s">
        <v>30</v>
      </c>
      <c r="E477" t="s">
        <v>238</v>
      </c>
      <c r="F477" t="s">
        <v>239</v>
      </c>
      <c r="G477" t="s">
        <v>228</v>
      </c>
      <c r="H477" t="s">
        <v>130</v>
      </c>
      <c r="I477" t="s">
        <v>165</v>
      </c>
      <c r="J477">
        <v>2</v>
      </c>
      <c r="K477" t="s">
        <v>176</v>
      </c>
      <c r="L477" t="s">
        <v>147</v>
      </c>
      <c r="M477" t="s">
        <v>166</v>
      </c>
      <c r="N477" t="s">
        <v>73</v>
      </c>
      <c r="O477">
        <v>2019</v>
      </c>
      <c r="P477" t="s">
        <v>235</v>
      </c>
      <c r="Q477">
        <v>41.320591</v>
      </c>
      <c r="R477">
        <v>-72.001564000000002</v>
      </c>
      <c r="S477" t="s">
        <v>42</v>
      </c>
      <c r="T477" t="s">
        <v>133</v>
      </c>
      <c r="U477">
        <v>18</v>
      </c>
      <c r="V477">
        <v>22</v>
      </c>
      <c r="W477" t="s">
        <v>43</v>
      </c>
      <c r="X477" t="s">
        <v>181</v>
      </c>
      <c r="Y477">
        <v>30.228200000000001</v>
      </c>
      <c r="Z477">
        <v>31.559750000000001</v>
      </c>
      <c r="AA477" t="s">
        <v>100</v>
      </c>
      <c r="AB477">
        <v>0.38476149999999998</v>
      </c>
      <c r="AC477">
        <v>0.41618050000000001</v>
      </c>
      <c r="AD477">
        <v>1</v>
      </c>
      <c r="AE477">
        <v>1</v>
      </c>
      <c r="AF477" t="s">
        <v>216</v>
      </c>
      <c r="AG477" t="s">
        <v>30</v>
      </c>
      <c r="AH477">
        <v>20.78100014</v>
      </c>
      <c r="AI477">
        <v>3.1640000339999999</v>
      </c>
      <c r="AJ477">
        <v>11.864999770000001</v>
      </c>
      <c r="AK477">
        <v>17.617000099999998</v>
      </c>
      <c r="AL477" t="s">
        <v>91</v>
      </c>
    </row>
    <row r="478" spans="1:38">
      <c r="A478">
        <v>86</v>
      </c>
      <c r="B478" t="s">
        <v>70</v>
      </c>
      <c r="C478" t="s">
        <v>30</v>
      </c>
      <c r="D478" t="s">
        <v>30</v>
      </c>
      <c r="E478" t="s">
        <v>238</v>
      </c>
      <c r="F478" t="s">
        <v>239</v>
      </c>
      <c r="G478" t="s">
        <v>228</v>
      </c>
      <c r="H478" t="s">
        <v>130</v>
      </c>
      <c r="I478" t="s">
        <v>165</v>
      </c>
      <c r="J478">
        <v>2</v>
      </c>
      <c r="K478" t="s">
        <v>176</v>
      </c>
      <c r="L478" t="s">
        <v>147</v>
      </c>
      <c r="M478" t="s">
        <v>166</v>
      </c>
      <c r="N478" t="s">
        <v>73</v>
      </c>
      <c r="O478">
        <v>2019</v>
      </c>
      <c r="P478" t="s">
        <v>235</v>
      </c>
      <c r="Q478">
        <v>41.320591</v>
      </c>
      <c r="R478">
        <v>-72.001564000000002</v>
      </c>
      <c r="S478" t="s">
        <v>42</v>
      </c>
      <c r="T478" t="s">
        <v>180</v>
      </c>
      <c r="U478">
        <v>18</v>
      </c>
      <c r="V478">
        <v>22</v>
      </c>
      <c r="W478" t="s">
        <v>43</v>
      </c>
      <c r="X478" t="s">
        <v>181</v>
      </c>
      <c r="Y478">
        <v>27.858260000000001</v>
      </c>
      <c r="Z478">
        <v>29.291720000000002</v>
      </c>
      <c r="AA478" t="s">
        <v>100</v>
      </c>
      <c r="AB478">
        <v>0.44450830000000002</v>
      </c>
      <c r="AC478">
        <v>0.37466310000000003</v>
      </c>
      <c r="AD478">
        <v>1</v>
      </c>
      <c r="AE478">
        <v>1</v>
      </c>
      <c r="AF478" t="s">
        <v>216</v>
      </c>
      <c r="AG478" t="s">
        <v>30</v>
      </c>
      <c r="AH478">
        <v>20.78100014</v>
      </c>
      <c r="AI478">
        <v>3.1640000339999999</v>
      </c>
      <c r="AJ478">
        <v>11.864999770000001</v>
      </c>
      <c r="AK478">
        <v>17.617000099999998</v>
      </c>
      <c r="AL478" t="s">
        <v>91</v>
      </c>
    </row>
    <row r="479" spans="1:38">
      <c r="A479">
        <v>1348</v>
      </c>
      <c r="B479" t="s">
        <v>140</v>
      </c>
      <c r="C479" t="s">
        <v>30</v>
      </c>
      <c r="D479" t="s">
        <v>30</v>
      </c>
      <c r="E479" t="s">
        <v>240</v>
      </c>
      <c r="F479" t="s">
        <v>241</v>
      </c>
      <c r="G479" t="s">
        <v>174</v>
      </c>
      <c r="H479" t="s">
        <v>130</v>
      </c>
      <c r="I479" t="s">
        <v>242</v>
      </c>
      <c r="J479">
        <v>7</v>
      </c>
      <c r="K479" t="s">
        <v>146</v>
      </c>
      <c r="L479" t="s">
        <v>147</v>
      </c>
      <c r="M479" t="s">
        <v>38</v>
      </c>
      <c r="N479" t="s">
        <v>73</v>
      </c>
      <c r="O479">
        <v>2011</v>
      </c>
      <c r="P479" t="s">
        <v>243</v>
      </c>
      <c r="Q479">
        <v>60.506100000000004</v>
      </c>
      <c r="R479">
        <v>5.0225999999999997</v>
      </c>
      <c r="S479" t="s">
        <v>42</v>
      </c>
      <c r="T479" t="s">
        <v>40</v>
      </c>
      <c r="U479">
        <v>5</v>
      </c>
      <c r="V479">
        <v>25</v>
      </c>
      <c r="W479" t="s">
        <v>122</v>
      </c>
      <c r="X479" t="s">
        <v>89</v>
      </c>
      <c r="Y479">
        <v>34.200000000000003</v>
      </c>
      <c r="Z479">
        <v>36.1</v>
      </c>
      <c r="AA479" t="s">
        <v>100</v>
      </c>
      <c r="AB479">
        <v>0.4</v>
      </c>
      <c r="AC479">
        <v>0.3</v>
      </c>
      <c r="AD479">
        <v>8</v>
      </c>
      <c r="AE479">
        <v>10</v>
      </c>
      <c r="AF479" t="s">
        <v>244</v>
      </c>
      <c r="AG479" t="s">
        <v>30</v>
      </c>
      <c r="AH479">
        <v>17.02857143</v>
      </c>
      <c r="AI479">
        <v>0.32857142900000003</v>
      </c>
      <c r="AJ479">
        <v>7.9428571430000003</v>
      </c>
      <c r="AK479">
        <v>16.7</v>
      </c>
      <c r="AL479" t="s">
        <v>91</v>
      </c>
    </row>
    <row r="480" spans="1:38">
      <c r="A480">
        <v>1349</v>
      </c>
      <c r="B480" t="s">
        <v>140</v>
      </c>
      <c r="C480" t="s">
        <v>30</v>
      </c>
      <c r="D480" t="s">
        <v>30</v>
      </c>
      <c r="E480" t="s">
        <v>240</v>
      </c>
      <c r="F480" t="s">
        <v>241</v>
      </c>
      <c r="G480" t="s">
        <v>174</v>
      </c>
      <c r="H480" t="s">
        <v>130</v>
      </c>
      <c r="I480" t="s">
        <v>242</v>
      </c>
      <c r="J480">
        <v>7</v>
      </c>
      <c r="K480" t="s">
        <v>146</v>
      </c>
      <c r="L480" t="s">
        <v>147</v>
      </c>
      <c r="M480" t="s">
        <v>38</v>
      </c>
      <c r="N480" t="s">
        <v>73</v>
      </c>
      <c r="O480">
        <v>2011</v>
      </c>
      <c r="P480" t="s">
        <v>245</v>
      </c>
      <c r="Q480">
        <v>38.645499999999998</v>
      </c>
      <c r="R480">
        <v>-9.1036000000000001</v>
      </c>
      <c r="S480" t="s">
        <v>42</v>
      </c>
      <c r="T480" t="s">
        <v>40</v>
      </c>
      <c r="U480">
        <v>5</v>
      </c>
      <c r="V480">
        <v>25</v>
      </c>
      <c r="W480" t="s">
        <v>122</v>
      </c>
      <c r="X480" t="s">
        <v>89</v>
      </c>
      <c r="Y480">
        <v>35.5</v>
      </c>
      <c r="Z480">
        <v>37.299999999999997</v>
      </c>
      <c r="AA480" t="s">
        <v>100</v>
      </c>
      <c r="AB480">
        <v>0.5</v>
      </c>
      <c r="AC480">
        <v>0.2</v>
      </c>
      <c r="AD480">
        <v>12</v>
      </c>
      <c r="AE480">
        <v>11</v>
      </c>
      <c r="AF480" t="s">
        <v>244</v>
      </c>
      <c r="AG480" t="s">
        <v>30</v>
      </c>
      <c r="AH480">
        <v>25.46</v>
      </c>
      <c r="AI480">
        <v>9.92</v>
      </c>
      <c r="AJ480">
        <v>17</v>
      </c>
      <c r="AK480">
        <v>15.54</v>
      </c>
      <c r="AL480" t="s">
        <v>91</v>
      </c>
    </row>
    <row r="481" spans="1:38">
      <c r="A481">
        <v>10</v>
      </c>
      <c r="B481" t="s">
        <v>82</v>
      </c>
      <c r="C481" t="s">
        <v>30</v>
      </c>
      <c r="D481" t="s">
        <v>30</v>
      </c>
      <c r="E481" t="s">
        <v>246</v>
      </c>
      <c r="F481" t="s">
        <v>247</v>
      </c>
      <c r="G481" t="s">
        <v>248</v>
      </c>
      <c r="H481" t="s">
        <v>86</v>
      </c>
      <c r="I481" t="s">
        <v>156</v>
      </c>
      <c r="J481">
        <v>3</v>
      </c>
      <c r="K481" t="s">
        <v>120</v>
      </c>
      <c r="L481" t="s">
        <v>147</v>
      </c>
      <c r="M481">
        <v>1</v>
      </c>
      <c r="N481" t="s">
        <v>39</v>
      </c>
      <c r="O481" t="s">
        <v>157</v>
      </c>
      <c r="P481" t="s">
        <v>249</v>
      </c>
      <c r="Q481">
        <v>39.611669999999997</v>
      </c>
      <c r="R481">
        <v>-108.575</v>
      </c>
      <c r="S481" t="s">
        <v>114</v>
      </c>
      <c r="T481" t="s">
        <v>40</v>
      </c>
      <c r="U481">
        <v>10</v>
      </c>
      <c r="V481">
        <v>15</v>
      </c>
      <c r="W481" t="s">
        <v>43</v>
      </c>
      <c r="X481" t="s">
        <v>89</v>
      </c>
      <c r="Y481">
        <v>28.2</v>
      </c>
      <c r="Z481">
        <v>28.8</v>
      </c>
      <c r="AA481" t="s">
        <v>149</v>
      </c>
      <c r="AB481">
        <v>0.6</v>
      </c>
      <c r="AC481">
        <v>0.5</v>
      </c>
      <c r="AD481">
        <v>17</v>
      </c>
      <c r="AE481">
        <v>13</v>
      </c>
      <c r="AF481" t="s">
        <v>250</v>
      </c>
      <c r="AG481" t="s">
        <v>30</v>
      </c>
      <c r="AH481">
        <v>27.675000000000001</v>
      </c>
      <c r="AI481">
        <v>-11.725</v>
      </c>
      <c r="AJ481">
        <v>6.35</v>
      </c>
      <c r="AK481">
        <v>39.4</v>
      </c>
      <c r="AL481" t="s">
        <v>91</v>
      </c>
    </row>
    <row r="482" spans="1:38">
      <c r="A482">
        <v>12</v>
      </c>
      <c r="B482" t="s">
        <v>82</v>
      </c>
      <c r="C482" t="s">
        <v>30</v>
      </c>
      <c r="D482" t="s">
        <v>30</v>
      </c>
      <c r="E482" t="s">
        <v>246</v>
      </c>
      <c r="F482" t="s">
        <v>247</v>
      </c>
      <c r="G482" t="s">
        <v>248</v>
      </c>
      <c r="H482" t="s">
        <v>86</v>
      </c>
      <c r="I482" t="s">
        <v>156</v>
      </c>
      <c r="J482">
        <v>3</v>
      </c>
      <c r="K482" t="s">
        <v>120</v>
      </c>
      <c r="L482" t="s">
        <v>147</v>
      </c>
      <c r="M482">
        <v>1</v>
      </c>
      <c r="N482" t="s">
        <v>39</v>
      </c>
      <c r="O482" t="s">
        <v>157</v>
      </c>
      <c r="P482" t="s">
        <v>251</v>
      </c>
      <c r="Q482">
        <v>39.623330000000003</v>
      </c>
      <c r="R482">
        <v>-108.00833</v>
      </c>
      <c r="S482" t="s">
        <v>114</v>
      </c>
      <c r="T482" t="s">
        <v>40</v>
      </c>
      <c r="U482">
        <v>10</v>
      </c>
      <c r="V482">
        <v>15</v>
      </c>
      <c r="W482" t="s">
        <v>43</v>
      </c>
      <c r="X482" t="s">
        <v>89</v>
      </c>
      <c r="Y482">
        <v>28</v>
      </c>
      <c r="Z482">
        <v>29.1</v>
      </c>
      <c r="AA482" t="s">
        <v>149</v>
      </c>
      <c r="AB482">
        <v>0.6</v>
      </c>
      <c r="AC482">
        <v>0.3</v>
      </c>
      <c r="AD482">
        <v>26</v>
      </c>
      <c r="AE482">
        <v>20</v>
      </c>
      <c r="AF482" t="s">
        <v>250</v>
      </c>
      <c r="AG482" t="s">
        <v>30</v>
      </c>
      <c r="AH482">
        <v>25.9</v>
      </c>
      <c r="AI482">
        <v>-12.45</v>
      </c>
      <c r="AJ482">
        <v>5</v>
      </c>
      <c r="AK482">
        <v>38.35</v>
      </c>
      <c r="AL482" t="s">
        <v>91</v>
      </c>
    </row>
    <row r="483" spans="1:38">
      <c r="A483">
        <v>14</v>
      </c>
      <c r="B483" t="s">
        <v>82</v>
      </c>
      <c r="C483" t="s">
        <v>30</v>
      </c>
      <c r="D483" t="s">
        <v>30</v>
      </c>
      <c r="E483" t="s">
        <v>246</v>
      </c>
      <c r="F483" t="s">
        <v>247</v>
      </c>
      <c r="G483" t="s">
        <v>248</v>
      </c>
      <c r="H483" t="s">
        <v>86</v>
      </c>
      <c r="I483" t="s">
        <v>156</v>
      </c>
      <c r="J483">
        <v>3</v>
      </c>
      <c r="K483" t="s">
        <v>120</v>
      </c>
      <c r="L483" t="s">
        <v>147</v>
      </c>
      <c r="M483">
        <v>1</v>
      </c>
      <c r="N483" t="s">
        <v>39</v>
      </c>
      <c r="O483" t="s">
        <v>157</v>
      </c>
      <c r="P483" t="s">
        <v>251</v>
      </c>
      <c r="Q483">
        <v>39.623330000000003</v>
      </c>
      <c r="R483">
        <v>-108.00833</v>
      </c>
      <c r="S483" t="s">
        <v>114</v>
      </c>
      <c r="T483" t="s">
        <v>40</v>
      </c>
      <c r="U483">
        <v>10</v>
      </c>
      <c r="V483">
        <v>20</v>
      </c>
      <c r="W483" t="s">
        <v>43</v>
      </c>
      <c r="X483" t="s">
        <v>89</v>
      </c>
      <c r="Y483">
        <v>28</v>
      </c>
      <c r="Z483">
        <v>29.6</v>
      </c>
      <c r="AA483" t="s">
        <v>149</v>
      </c>
      <c r="AB483">
        <v>0.6</v>
      </c>
      <c r="AC483">
        <v>0.5</v>
      </c>
      <c r="AD483">
        <v>9</v>
      </c>
      <c r="AE483">
        <v>9</v>
      </c>
      <c r="AF483" t="s">
        <v>250</v>
      </c>
      <c r="AG483" t="s">
        <v>30</v>
      </c>
      <c r="AH483">
        <v>25.9</v>
      </c>
      <c r="AI483">
        <v>-12.45</v>
      </c>
      <c r="AJ483">
        <v>5</v>
      </c>
      <c r="AK483">
        <v>38.35</v>
      </c>
      <c r="AL483" t="s">
        <v>91</v>
      </c>
    </row>
    <row r="484" spans="1:38">
      <c r="A484">
        <v>14</v>
      </c>
      <c r="B484" t="s">
        <v>82</v>
      </c>
      <c r="C484" t="s">
        <v>30</v>
      </c>
      <c r="D484" t="s">
        <v>30</v>
      </c>
      <c r="E484" t="s">
        <v>246</v>
      </c>
      <c r="F484" t="s">
        <v>247</v>
      </c>
      <c r="G484" t="s">
        <v>248</v>
      </c>
      <c r="H484" t="s">
        <v>86</v>
      </c>
      <c r="I484" t="s">
        <v>156</v>
      </c>
      <c r="J484">
        <v>3</v>
      </c>
      <c r="K484" t="s">
        <v>120</v>
      </c>
      <c r="L484" t="s">
        <v>147</v>
      </c>
      <c r="M484">
        <v>1</v>
      </c>
      <c r="N484" t="s">
        <v>39</v>
      </c>
      <c r="O484" t="s">
        <v>157</v>
      </c>
      <c r="P484" t="s">
        <v>251</v>
      </c>
      <c r="Q484">
        <v>39.623330000000003</v>
      </c>
      <c r="R484">
        <v>-108.00833</v>
      </c>
      <c r="S484" t="s">
        <v>114</v>
      </c>
      <c r="T484" t="s">
        <v>40</v>
      </c>
      <c r="U484">
        <v>15</v>
      </c>
      <c r="V484">
        <v>20</v>
      </c>
      <c r="W484" t="s">
        <v>43</v>
      </c>
      <c r="X484" t="s">
        <v>89</v>
      </c>
      <c r="Y484">
        <v>29.1</v>
      </c>
      <c r="Z484">
        <v>29.6</v>
      </c>
      <c r="AA484" t="s">
        <v>149</v>
      </c>
      <c r="AB484">
        <v>0.3</v>
      </c>
      <c r="AC484">
        <v>0.5</v>
      </c>
      <c r="AD484">
        <v>20</v>
      </c>
      <c r="AE484">
        <v>9</v>
      </c>
      <c r="AG484" t="s">
        <v>30</v>
      </c>
      <c r="AH484">
        <v>25.9</v>
      </c>
      <c r="AI484">
        <v>-12.45</v>
      </c>
      <c r="AJ484">
        <v>5</v>
      </c>
      <c r="AK484">
        <v>38.35</v>
      </c>
      <c r="AL484" t="s">
        <v>91</v>
      </c>
    </row>
    <row r="485" spans="1:38">
      <c r="A485">
        <v>15</v>
      </c>
      <c r="B485" t="s">
        <v>82</v>
      </c>
      <c r="C485" t="s">
        <v>30</v>
      </c>
      <c r="D485" t="s">
        <v>30</v>
      </c>
      <c r="E485" t="s">
        <v>246</v>
      </c>
      <c r="F485" t="s">
        <v>247</v>
      </c>
      <c r="G485" t="s">
        <v>248</v>
      </c>
      <c r="H485" t="s">
        <v>86</v>
      </c>
      <c r="I485" t="s">
        <v>156</v>
      </c>
      <c r="J485">
        <v>3</v>
      </c>
      <c r="K485" t="s">
        <v>120</v>
      </c>
      <c r="L485" t="s">
        <v>147</v>
      </c>
      <c r="M485">
        <v>1</v>
      </c>
      <c r="N485" t="s">
        <v>39</v>
      </c>
      <c r="O485" t="s">
        <v>157</v>
      </c>
      <c r="P485" t="s">
        <v>252</v>
      </c>
      <c r="Q485">
        <v>40.25667</v>
      </c>
      <c r="R485">
        <v>-105.71666999999999</v>
      </c>
      <c r="S485" t="s">
        <v>114</v>
      </c>
      <c r="T485" t="s">
        <v>40</v>
      </c>
      <c r="U485">
        <v>10</v>
      </c>
      <c r="V485">
        <v>15</v>
      </c>
      <c r="W485" t="s">
        <v>43</v>
      </c>
      <c r="X485" t="s">
        <v>89</v>
      </c>
      <c r="Y485">
        <v>27.7</v>
      </c>
      <c r="Z485">
        <v>28.5</v>
      </c>
      <c r="AA485" t="s">
        <v>149</v>
      </c>
      <c r="AB485">
        <v>0.6</v>
      </c>
      <c r="AC485">
        <v>0.4</v>
      </c>
      <c r="AD485">
        <v>7</v>
      </c>
      <c r="AE485">
        <v>7</v>
      </c>
      <c r="AF485" t="s">
        <v>250</v>
      </c>
      <c r="AG485" t="s">
        <v>30</v>
      </c>
      <c r="AH485">
        <v>18.725000000000001</v>
      </c>
      <c r="AI485">
        <v>-16.3</v>
      </c>
      <c r="AJ485">
        <v>-0.5</v>
      </c>
      <c r="AK485">
        <v>35.024999999999999</v>
      </c>
      <c r="AL485" t="s">
        <v>91</v>
      </c>
    </row>
    <row r="486" spans="1:38">
      <c r="A486">
        <v>17</v>
      </c>
      <c r="B486" t="s">
        <v>82</v>
      </c>
      <c r="C486" t="s">
        <v>30</v>
      </c>
      <c r="D486" t="s">
        <v>30</v>
      </c>
      <c r="E486" t="s">
        <v>246</v>
      </c>
      <c r="F486" t="s">
        <v>247</v>
      </c>
      <c r="G486" t="s">
        <v>248</v>
      </c>
      <c r="H486" t="s">
        <v>86</v>
      </c>
      <c r="I486" t="s">
        <v>156</v>
      </c>
      <c r="J486">
        <v>3</v>
      </c>
      <c r="K486" t="s">
        <v>120</v>
      </c>
      <c r="L486" t="s">
        <v>147</v>
      </c>
      <c r="M486">
        <v>1</v>
      </c>
      <c r="N486" t="s">
        <v>39</v>
      </c>
      <c r="O486" t="s">
        <v>157</v>
      </c>
      <c r="P486" t="s">
        <v>252</v>
      </c>
      <c r="Q486">
        <v>40.25667</v>
      </c>
      <c r="R486">
        <v>-105.71666999999999</v>
      </c>
      <c r="S486" t="s">
        <v>114</v>
      </c>
      <c r="T486" t="s">
        <v>40</v>
      </c>
      <c r="U486">
        <v>10</v>
      </c>
      <c r="V486">
        <v>20</v>
      </c>
      <c r="W486" t="s">
        <v>43</v>
      </c>
      <c r="X486" t="s">
        <v>89</v>
      </c>
      <c r="Y486">
        <v>27.7</v>
      </c>
      <c r="Z486">
        <v>29.1</v>
      </c>
      <c r="AA486" t="s">
        <v>149</v>
      </c>
      <c r="AB486">
        <v>0.6</v>
      </c>
      <c r="AC486">
        <v>0.7</v>
      </c>
      <c r="AD486">
        <v>5</v>
      </c>
      <c r="AE486">
        <v>5</v>
      </c>
      <c r="AF486" t="s">
        <v>250</v>
      </c>
      <c r="AG486" t="s">
        <v>30</v>
      </c>
      <c r="AH486">
        <v>18.725000000000001</v>
      </c>
      <c r="AI486">
        <v>-16.3</v>
      </c>
      <c r="AJ486">
        <v>-0.5</v>
      </c>
      <c r="AK486">
        <v>35.024999999999999</v>
      </c>
      <c r="AL486" t="s">
        <v>91</v>
      </c>
    </row>
    <row r="487" spans="1:38">
      <c r="A487">
        <v>17</v>
      </c>
      <c r="B487" t="s">
        <v>82</v>
      </c>
      <c r="C487" t="s">
        <v>30</v>
      </c>
      <c r="D487" t="s">
        <v>30</v>
      </c>
      <c r="E487" t="s">
        <v>246</v>
      </c>
      <c r="F487" t="s">
        <v>247</v>
      </c>
      <c r="G487" t="s">
        <v>248</v>
      </c>
      <c r="H487" t="s">
        <v>86</v>
      </c>
      <c r="I487" t="s">
        <v>156</v>
      </c>
      <c r="J487">
        <v>3</v>
      </c>
      <c r="K487" t="s">
        <v>120</v>
      </c>
      <c r="L487" t="s">
        <v>147</v>
      </c>
      <c r="M487">
        <v>1</v>
      </c>
      <c r="N487" t="s">
        <v>39</v>
      </c>
      <c r="O487" t="s">
        <v>157</v>
      </c>
      <c r="P487" t="s">
        <v>252</v>
      </c>
      <c r="Q487">
        <v>40.25667</v>
      </c>
      <c r="R487">
        <v>-105.71666999999999</v>
      </c>
      <c r="S487" t="s">
        <v>114</v>
      </c>
      <c r="T487" t="s">
        <v>40</v>
      </c>
      <c r="U487">
        <v>15</v>
      </c>
      <c r="V487">
        <v>20</v>
      </c>
      <c r="W487" t="s">
        <v>43</v>
      </c>
      <c r="X487" t="s">
        <v>89</v>
      </c>
      <c r="Y487">
        <v>28.5</v>
      </c>
      <c r="Z487">
        <v>29.1</v>
      </c>
      <c r="AA487" t="s">
        <v>149</v>
      </c>
      <c r="AB487">
        <v>0.4</v>
      </c>
      <c r="AC487">
        <v>0.7</v>
      </c>
      <c r="AD487">
        <v>7</v>
      </c>
      <c r="AE487">
        <v>5</v>
      </c>
      <c r="AF487" t="s">
        <v>250</v>
      </c>
      <c r="AG487" t="s">
        <v>30</v>
      </c>
      <c r="AH487">
        <v>18.725000000000001</v>
      </c>
      <c r="AI487">
        <v>-16.3</v>
      </c>
      <c r="AJ487">
        <v>-0.5</v>
      </c>
      <c r="AK487">
        <v>35.024999999999999</v>
      </c>
      <c r="AL487" t="s">
        <v>91</v>
      </c>
    </row>
    <row r="488" spans="1:38">
      <c r="B488" t="s">
        <v>289</v>
      </c>
      <c r="C488" t="s">
        <v>30</v>
      </c>
      <c r="D488" t="s">
        <v>290</v>
      </c>
      <c r="E488" s="7" t="s">
        <v>297</v>
      </c>
      <c r="F488" t="s">
        <v>298</v>
      </c>
      <c r="G488" t="s">
        <v>292</v>
      </c>
      <c r="H488" t="s">
        <v>130</v>
      </c>
      <c r="I488" t="s">
        <v>293</v>
      </c>
      <c r="J488">
        <v>2</v>
      </c>
      <c r="K488" t="s">
        <v>36</v>
      </c>
      <c r="L488" t="s">
        <v>30</v>
      </c>
      <c r="M488">
        <v>1</v>
      </c>
      <c r="N488" t="s">
        <v>39</v>
      </c>
      <c r="O488">
        <v>2014</v>
      </c>
      <c r="P488" s="4" t="s">
        <v>294</v>
      </c>
      <c r="Q488" s="5">
        <v>-37.813600000000001</v>
      </c>
      <c r="R488" s="4">
        <v>144.9631</v>
      </c>
      <c r="S488" t="s">
        <v>42</v>
      </c>
      <c r="T488" t="s">
        <v>40</v>
      </c>
      <c r="U488" s="4">
        <v>16</v>
      </c>
      <c r="V488" s="4">
        <v>18</v>
      </c>
      <c r="W488" t="s">
        <v>122</v>
      </c>
      <c r="X488" t="s">
        <v>89</v>
      </c>
      <c r="Y488" s="4">
        <v>39.460000000000015</v>
      </c>
      <c r="Z488" s="4">
        <v>39.44666666666668</v>
      </c>
      <c r="AA488" t="s">
        <v>100</v>
      </c>
      <c r="AB488" s="4">
        <v>0.28958948352023672</v>
      </c>
      <c r="AC488" s="4">
        <v>0.36834516546242335</v>
      </c>
      <c r="AD488">
        <v>30</v>
      </c>
      <c r="AE488">
        <v>30</v>
      </c>
      <c r="AF488" t="s">
        <v>295</v>
      </c>
      <c r="AL488" t="s">
        <v>91</v>
      </c>
    </row>
    <row r="489" spans="1:38">
      <c r="B489" t="s">
        <v>289</v>
      </c>
      <c r="C489" t="s">
        <v>30</v>
      </c>
      <c r="D489" t="s">
        <v>290</v>
      </c>
      <c r="E489" s="7" t="s">
        <v>297</v>
      </c>
      <c r="F489" t="s">
        <v>299</v>
      </c>
      <c r="G489" t="s">
        <v>292</v>
      </c>
      <c r="H489" t="s">
        <v>130</v>
      </c>
      <c r="I489" t="s">
        <v>293</v>
      </c>
      <c r="J489">
        <v>2</v>
      </c>
      <c r="K489" t="s">
        <v>36</v>
      </c>
      <c r="L489" t="s">
        <v>30</v>
      </c>
      <c r="M489">
        <v>1</v>
      </c>
      <c r="N489" t="s">
        <v>39</v>
      </c>
      <c r="O489">
        <v>2014</v>
      </c>
      <c r="P489" s="4" t="s">
        <v>294</v>
      </c>
      <c r="Q489" s="5">
        <v>-37.813600000000001</v>
      </c>
      <c r="R489" s="4">
        <v>144.9631</v>
      </c>
      <c r="S489" t="s">
        <v>42</v>
      </c>
      <c r="T489" t="s">
        <v>40</v>
      </c>
      <c r="U489" s="4">
        <v>16</v>
      </c>
      <c r="V489" s="4">
        <v>22</v>
      </c>
      <c r="W489" t="s">
        <v>122</v>
      </c>
      <c r="X489" t="s">
        <v>89</v>
      </c>
      <c r="Y489" s="4">
        <v>39.460000000000015</v>
      </c>
      <c r="Z489" s="4">
        <v>39.950662251655643</v>
      </c>
      <c r="AA489" t="s">
        <v>100</v>
      </c>
      <c r="AB489" s="4">
        <v>0.28958948352023672</v>
      </c>
      <c r="AC489" s="4">
        <v>0.48661440576624088</v>
      </c>
      <c r="AD489">
        <v>30</v>
      </c>
      <c r="AE489">
        <v>30</v>
      </c>
      <c r="AF489" t="s">
        <v>295</v>
      </c>
      <c r="AL489" t="s">
        <v>91</v>
      </c>
    </row>
    <row r="490" spans="1:38">
      <c r="B490" t="s">
        <v>289</v>
      </c>
      <c r="C490" t="s">
        <v>30</v>
      </c>
      <c r="D490" t="s">
        <v>290</v>
      </c>
      <c r="E490" s="7" t="s">
        <v>297</v>
      </c>
      <c r="F490" t="s">
        <v>300</v>
      </c>
      <c r="G490" t="s">
        <v>292</v>
      </c>
      <c r="H490" t="s">
        <v>130</v>
      </c>
      <c r="I490" t="s">
        <v>293</v>
      </c>
      <c r="J490">
        <v>2</v>
      </c>
      <c r="K490" t="s">
        <v>36</v>
      </c>
      <c r="L490" t="s">
        <v>30</v>
      </c>
      <c r="M490">
        <v>1</v>
      </c>
      <c r="N490" t="s">
        <v>39</v>
      </c>
      <c r="O490">
        <v>2014</v>
      </c>
      <c r="P490" s="4" t="s">
        <v>294</v>
      </c>
      <c r="Q490" s="5">
        <v>-37.813600000000001</v>
      </c>
      <c r="R490" s="4">
        <v>144.9631</v>
      </c>
      <c r="S490" t="s">
        <v>42</v>
      </c>
      <c r="T490" t="s">
        <v>40</v>
      </c>
      <c r="U490" s="4">
        <v>16</v>
      </c>
      <c r="V490" s="4">
        <v>25</v>
      </c>
      <c r="W490" t="s">
        <v>122</v>
      </c>
      <c r="X490" t="s">
        <v>89</v>
      </c>
      <c r="Y490" s="4">
        <v>39.460000000000015</v>
      </c>
      <c r="Z490" s="4">
        <v>39.95333333333334</v>
      </c>
      <c r="AA490" t="s">
        <v>100</v>
      </c>
      <c r="AB490" s="4">
        <v>0.28958948352023672</v>
      </c>
      <c r="AC490" s="4">
        <v>0.35789936298209335</v>
      </c>
      <c r="AD490">
        <v>30</v>
      </c>
      <c r="AE490">
        <v>30</v>
      </c>
      <c r="AF490" t="s">
        <v>295</v>
      </c>
      <c r="AL490" t="s">
        <v>91</v>
      </c>
    </row>
    <row r="491" spans="1:38">
      <c r="B491" t="s">
        <v>289</v>
      </c>
      <c r="C491" t="s">
        <v>30</v>
      </c>
      <c r="D491" t="s">
        <v>290</v>
      </c>
      <c r="E491" s="7" t="s">
        <v>297</v>
      </c>
      <c r="F491" t="s">
        <v>301</v>
      </c>
      <c r="G491" t="s">
        <v>292</v>
      </c>
      <c r="H491" t="s">
        <v>130</v>
      </c>
      <c r="I491" t="s">
        <v>293</v>
      </c>
      <c r="J491">
        <v>2</v>
      </c>
      <c r="K491" t="s">
        <v>36</v>
      </c>
      <c r="L491" t="s">
        <v>30</v>
      </c>
      <c r="M491">
        <v>1</v>
      </c>
      <c r="N491" t="s">
        <v>39</v>
      </c>
      <c r="O491">
        <v>2014</v>
      </c>
      <c r="P491" s="4" t="s">
        <v>294</v>
      </c>
      <c r="Q491" s="5">
        <v>-37.813600000000001</v>
      </c>
      <c r="R491" s="4">
        <v>144.9631</v>
      </c>
      <c r="S491" t="s">
        <v>42</v>
      </c>
      <c r="T491" t="s">
        <v>40</v>
      </c>
      <c r="U491" s="4">
        <v>16</v>
      </c>
      <c r="V491" s="4">
        <v>28</v>
      </c>
      <c r="W491" t="s">
        <v>122</v>
      </c>
      <c r="X491" t="s">
        <v>89</v>
      </c>
      <c r="Y491" s="4">
        <v>39.460000000000015</v>
      </c>
      <c r="Z491" s="4">
        <v>40.08</v>
      </c>
      <c r="AA491" t="s">
        <v>100</v>
      </c>
      <c r="AB491" s="4">
        <v>0.28958948352023672</v>
      </c>
      <c r="AC491" s="4">
        <v>0.350762715747584</v>
      </c>
      <c r="AD491">
        <v>30</v>
      </c>
      <c r="AE491">
        <v>30</v>
      </c>
      <c r="AF491" t="s">
        <v>295</v>
      </c>
      <c r="AL491" t="s">
        <v>91</v>
      </c>
    </row>
    <row r="492" spans="1:38">
      <c r="B492" t="s">
        <v>289</v>
      </c>
      <c r="C492" t="s">
        <v>30</v>
      </c>
      <c r="D492" t="s">
        <v>290</v>
      </c>
      <c r="E492" s="7" t="s">
        <v>297</v>
      </c>
      <c r="F492" t="s">
        <v>302</v>
      </c>
      <c r="G492" t="s">
        <v>292</v>
      </c>
      <c r="H492" t="s">
        <v>130</v>
      </c>
      <c r="I492" t="s">
        <v>293</v>
      </c>
      <c r="J492">
        <v>2</v>
      </c>
      <c r="K492" t="s">
        <v>36</v>
      </c>
      <c r="L492" t="s">
        <v>30</v>
      </c>
      <c r="M492">
        <v>1</v>
      </c>
      <c r="N492" t="s">
        <v>39</v>
      </c>
      <c r="O492">
        <v>2014</v>
      </c>
      <c r="P492" s="4" t="s">
        <v>294</v>
      </c>
      <c r="Q492" s="5">
        <v>-37.813600000000001</v>
      </c>
      <c r="R492" s="4">
        <v>144.9631</v>
      </c>
      <c r="S492" t="s">
        <v>42</v>
      </c>
      <c r="T492" t="s">
        <v>40</v>
      </c>
      <c r="U492" s="4">
        <v>16</v>
      </c>
      <c r="V492" s="4">
        <v>30</v>
      </c>
      <c r="W492" t="s">
        <v>122</v>
      </c>
      <c r="X492" t="s">
        <v>89</v>
      </c>
      <c r="Y492" s="4">
        <v>39.460000000000015</v>
      </c>
      <c r="Z492" s="4">
        <v>40.326666666666668</v>
      </c>
      <c r="AA492" t="s">
        <v>100</v>
      </c>
      <c r="AB492" s="4">
        <v>0.28958948352023672</v>
      </c>
      <c r="AC492" s="4">
        <v>0.3703989771838615</v>
      </c>
      <c r="AD492">
        <v>30</v>
      </c>
      <c r="AE492">
        <v>30</v>
      </c>
      <c r="AF492" t="s">
        <v>295</v>
      </c>
      <c r="AL492" t="s">
        <v>91</v>
      </c>
    </row>
    <row r="493" spans="1:38">
      <c r="B493" t="s">
        <v>289</v>
      </c>
      <c r="C493" t="s">
        <v>30</v>
      </c>
      <c r="D493" t="s">
        <v>290</v>
      </c>
      <c r="E493" s="7" t="s">
        <v>297</v>
      </c>
      <c r="F493" t="s">
        <v>302</v>
      </c>
      <c r="G493" t="s">
        <v>292</v>
      </c>
      <c r="H493" t="s">
        <v>130</v>
      </c>
      <c r="I493" t="s">
        <v>293</v>
      </c>
      <c r="J493">
        <v>2</v>
      </c>
      <c r="K493" t="s">
        <v>36</v>
      </c>
      <c r="L493" t="s">
        <v>30</v>
      </c>
      <c r="M493">
        <v>1</v>
      </c>
      <c r="N493" t="s">
        <v>39</v>
      </c>
      <c r="O493">
        <v>2014</v>
      </c>
      <c r="P493" s="4" t="s">
        <v>294</v>
      </c>
      <c r="Q493" s="5">
        <v>-37.813600000000001</v>
      </c>
      <c r="R493" s="4">
        <v>144.9631</v>
      </c>
      <c r="S493" t="s">
        <v>42</v>
      </c>
      <c r="T493" t="s">
        <v>40</v>
      </c>
      <c r="U493" s="4">
        <v>18</v>
      </c>
      <c r="V493" s="4">
        <v>22</v>
      </c>
      <c r="W493" t="s">
        <v>122</v>
      </c>
      <c r="X493" t="s">
        <v>89</v>
      </c>
      <c r="Y493" s="4">
        <v>39.44666666666668</v>
      </c>
      <c r="Z493" s="4">
        <v>39.950662251655643</v>
      </c>
      <c r="AA493" t="s">
        <v>100</v>
      </c>
      <c r="AB493" s="4">
        <v>0.36834516546242335</v>
      </c>
      <c r="AC493" s="4">
        <v>0.48661440576624088</v>
      </c>
      <c r="AD493">
        <v>30</v>
      </c>
      <c r="AE493">
        <v>30</v>
      </c>
      <c r="AF493" t="s">
        <v>295</v>
      </c>
      <c r="AL493" t="s">
        <v>91</v>
      </c>
    </row>
    <row r="494" spans="1:38">
      <c r="B494" t="s">
        <v>289</v>
      </c>
      <c r="C494" t="s">
        <v>30</v>
      </c>
      <c r="D494" t="s">
        <v>290</v>
      </c>
      <c r="E494" s="7" t="s">
        <v>297</v>
      </c>
      <c r="F494" t="s">
        <v>302</v>
      </c>
      <c r="G494" t="s">
        <v>292</v>
      </c>
      <c r="H494" t="s">
        <v>130</v>
      </c>
      <c r="I494" t="s">
        <v>293</v>
      </c>
      <c r="J494">
        <v>2</v>
      </c>
      <c r="K494" t="s">
        <v>36</v>
      </c>
      <c r="L494" t="s">
        <v>30</v>
      </c>
      <c r="M494">
        <v>1</v>
      </c>
      <c r="N494" t="s">
        <v>39</v>
      </c>
      <c r="O494">
        <v>2014</v>
      </c>
      <c r="P494" s="4" t="s">
        <v>294</v>
      </c>
      <c r="Q494" s="5">
        <v>-37.813600000000001</v>
      </c>
      <c r="R494" s="4">
        <v>144.9631</v>
      </c>
      <c r="S494" t="s">
        <v>42</v>
      </c>
      <c r="T494" t="s">
        <v>40</v>
      </c>
      <c r="U494" s="4">
        <v>18</v>
      </c>
      <c r="V494" s="4">
        <v>25</v>
      </c>
      <c r="W494" t="s">
        <v>122</v>
      </c>
      <c r="X494" t="s">
        <v>89</v>
      </c>
      <c r="Y494" s="4">
        <v>39.44666666666668</v>
      </c>
      <c r="Z494" s="4">
        <v>39.95333333333334</v>
      </c>
      <c r="AA494" t="s">
        <v>100</v>
      </c>
      <c r="AB494" s="4">
        <v>0.36834516546242335</v>
      </c>
      <c r="AC494" s="4">
        <v>0.35789936298209335</v>
      </c>
      <c r="AD494">
        <v>30</v>
      </c>
      <c r="AE494">
        <v>30</v>
      </c>
      <c r="AF494" t="s">
        <v>295</v>
      </c>
      <c r="AL494" t="s">
        <v>91</v>
      </c>
    </row>
    <row r="495" spans="1:38">
      <c r="B495" t="s">
        <v>289</v>
      </c>
      <c r="C495" t="s">
        <v>30</v>
      </c>
      <c r="D495" t="s">
        <v>290</v>
      </c>
      <c r="E495" s="7" t="s">
        <v>297</v>
      </c>
      <c r="F495" t="s">
        <v>302</v>
      </c>
      <c r="G495" t="s">
        <v>292</v>
      </c>
      <c r="H495" t="s">
        <v>130</v>
      </c>
      <c r="I495" t="s">
        <v>293</v>
      </c>
      <c r="J495">
        <v>2</v>
      </c>
      <c r="K495" t="s">
        <v>36</v>
      </c>
      <c r="L495" t="s">
        <v>30</v>
      </c>
      <c r="M495">
        <v>1</v>
      </c>
      <c r="N495" t="s">
        <v>39</v>
      </c>
      <c r="O495">
        <v>2014</v>
      </c>
      <c r="P495" s="4" t="s">
        <v>294</v>
      </c>
      <c r="Q495" s="5">
        <v>-37.813600000000001</v>
      </c>
      <c r="R495" s="4">
        <v>144.9631</v>
      </c>
      <c r="S495" t="s">
        <v>42</v>
      </c>
      <c r="T495" t="s">
        <v>40</v>
      </c>
      <c r="U495" s="4">
        <v>18</v>
      </c>
      <c r="V495" s="4">
        <v>28</v>
      </c>
      <c r="W495" t="s">
        <v>122</v>
      </c>
      <c r="X495" t="s">
        <v>89</v>
      </c>
      <c r="Y495" s="4">
        <v>39.44666666666668</v>
      </c>
      <c r="Z495" s="4">
        <v>40.08</v>
      </c>
      <c r="AA495" t="s">
        <v>100</v>
      </c>
      <c r="AB495" s="4">
        <v>0.36834516546242335</v>
      </c>
      <c r="AC495" s="4">
        <v>0.350762715747584</v>
      </c>
      <c r="AD495">
        <v>30</v>
      </c>
      <c r="AE495">
        <v>30</v>
      </c>
      <c r="AF495" t="s">
        <v>295</v>
      </c>
      <c r="AL495" t="s">
        <v>91</v>
      </c>
    </row>
    <row r="496" spans="1:38">
      <c r="B496" t="s">
        <v>289</v>
      </c>
      <c r="C496" t="s">
        <v>30</v>
      </c>
      <c r="D496" t="s">
        <v>290</v>
      </c>
      <c r="E496" s="7" t="s">
        <v>297</v>
      </c>
      <c r="F496" t="s">
        <v>302</v>
      </c>
      <c r="G496" t="s">
        <v>292</v>
      </c>
      <c r="H496" t="s">
        <v>130</v>
      </c>
      <c r="I496" t="s">
        <v>293</v>
      </c>
      <c r="J496">
        <v>2</v>
      </c>
      <c r="K496" t="s">
        <v>36</v>
      </c>
      <c r="L496" t="s">
        <v>30</v>
      </c>
      <c r="M496">
        <v>1</v>
      </c>
      <c r="N496" t="s">
        <v>39</v>
      </c>
      <c r="O496">
        <v>2014</v>
      </c>
      <c r="P496" s="4" t="s">
        <v>294</v>
      </c>
      <c r="Q496" s="5">
        <v>-37.813600000000001</v>
      </c>
      <c r="R496" s="4">
        <v>144.9631</v>
      </c>
      <c r="S496" t="s">
        <v>42</v>
      </c>
      <c r="T496" t="s">
        <v>40</v>
      </c>
      <c r="U496" s="4">
        <v>18</v>
      </c>
      <c r="V496" s="4">
        <v>30</v>
      </c>
      <c r="W496" t="s">
        <v>122</v>
      </c>
      <c r="X496" t="s">
        <v>89</v>
      </c>
      <c r="Y496" s="4">
        <v>39.44666666666668</v>
      </c>
      <c r="Z496" s="4">
        <v>40.326666666666668</v>
      </c>
      <c r="AA496" t="s">
        <v>100</v>
      </c>
      <c r="AB496" s="4">
        <v>0.36834516546242335</v>
      </c>
      <c r="AC496" s="4">
        <v>0.3703989771838615</v>
      </c>
      <c r="AD496">
        <v>30</v>
      </c>
      <c r="AE496">
        <v>30</v>
      </c>
      <c r="AF496" t="s">
        <v>295</v>
      </c>
      <c r="AL496" t="s">
        <v>91</v>
      </c>
    </row>
    <row r="497" spans="1:38">
      <c r="B497" t="s">
        <v>289</v>
      </c>
      <c r="C497" t="s">
        <v>30</v>
      </c>
      <c r="D497" t="s">
        <v>290</v>
      </c>
      <c r="E497" s="7" t="s">
        <v>297</v>
      </c>
      <c r="F497" t="s">
        <v>302</v>
      </c>
      <c r="G497" t="s">
        <v>292</v>
      </c>
      <c r="H497" t="s">
        <v>130</v>
      </c>
      <c r="I497" t="s">
        <v>293</v>
      </c>
      <c r="J497">
        <v>2</v>
      </c>
      <c r="K497" t="s">
        <v>36</v>
      </c>
      <c r="L497" t="s">
        <v>30</v>
      </c>
      <c r="M497">
        <v>1</v>
      </c>
      <c r="N497" t="s">
        <v>39</v>
      </c>
      <c r="O497">
        <v>2014</v>
      </c>
      <c r="P497" s="4" t="s">
        <v>294</v>
      </c>
      <c r="Q497" s="5">
        <v>-37.813600000000001</v>
      </c>
      <c r="R497" s="4">
        <v>144.9631</v>
      </c>
      <c r="S497" t="s">
        <v>42</v>
      </c>
      <c r="T497" t="s">
        <v>40</v>
      </c>
      <c r="U497" s="4">
        <v>22</v>
      </c>
      <c r="V497" s="4">
        <v>25</v>
      </c>
      <c r="W497" t="s">
        <v>122</v>
      </c>
      <c r="X497" t="s">
        <v>89</v>
      </c>
      <c r="Y497" s="4">
        <v>39.460000000000015</v>
      </c>
      <c r="Z497" s="4">
        <v>39.95333333333334</v>
      </c>
      <c r="AA497" t="s">
        <v>100</v>
      </c>
      <c r="AB497" s="4">
        <v>0.28958948352023672</v>
      </c>
      <c r="AC497" s="4">
        <v>0.35789936298209335</v>
      </c>
      <c r="AD497">
        <v>30</v>
      </c>
      <c r="AE497">
        <v>30</v>
      </c>
      <c r="AF497" t="s">
        <v>295</v>
      </c>
      <c r="AL497" t="s">
        <v>91</v>
      </c>
    </row>
    <row r="498" spans="1:38">
      <c r="B498" t="s">
        <v>289</v>
      </c>
      <c r="C498" t="s">
        <v>30</v>
      </c>
      <c r="D498" t="s">
        <v>290</v>
      </c>
      <c r="E498" s="7" t="s">
        <v>297</v>
      </c>
      <c r="F498" t="s">
        <v>302</v>
      </c>
      <c r="G498" t="s">
        <v>292</v>
      </c>
      <c r="H498" t="s">
        <v>130</v>
      </c>
      <c r="I498" t="s">
        <v>293</v>
      </c>
      <c r="J498">
        <v>2</v>
      </c>
      <c r="K498" t="s">
        <v>36</v>
      </c>
      <c r="L498" t="s">
        <v>30</v>
      </c>
      <c r="M498">
        <v>1</v>
      </c>
      <c r="N498" t="s">
        <v>39</v>
      </c>
      <c r="O498">
        <v>2014</v>
      </c>
      <c r="P498" s="4" t="s">
        <v>294</v>
      </c>
      <c r="Q498" s="5">
        <v>-37.813600000000001</v>
      </c>
      <c r="R498" s="4">
        <v>144.9631</v>
      </c>
      <c r="S498" t="s">
        <v>42</v>
      </c>
      <c r="T498" t="s">
        <v>40</v>
      </c>
      <c r="U498" s="4">
        <v>22</v>
      </c>
      <c r="V498" s="4">
        <v>28</v>
      </c>
      <c r="W498" t="s">
        <v>122</v>
      </c>
      <c r="X498" t="s">
        <v>89</v>
      </c>
      <c r="Y498" s="4">
        <v>39.460000000000015</v>
      </c>
      <c r="Z498" s="4">
        <v>40.08</v>
      </c>
      <c r="AA498" t="s">
        <v>100</v>
      </c>
      <c r="AB498" s="4">
        <v>0.28958948352023672</v>
      </c>
      <c r="AC498" s="4">
        <v>0.350762715747584</v>
      </c>
      <c r="AD498">
        <v>30</v>
      </c>
      <c r="AE498">
        <v>30</v>
      </c>
      <c r="AF498" t="s">
        <v>295</v>
      </c>
      <c r="AL498" t="s">
        <v>91</v>
      </c>
    </row>
    <row r="499" spans="1:38">
      <c r="B499" t="s">
        <v>289</v>
      </c>
      <c r="C499" t="s">
        <v>30</v>
      </c>
      <c r="D499" t="s">
        <v>290</v>
      </c>
      <c r="E499" s="7" t="s">
        <v>297</v>
      </c>
      <c r="F499" t="s">
        <v>302</v>
      </c>
      <c r="G499" t="s">
        <v>292</v>
      </c>
      <c r="H499" t="s">
        <v>130</v>
      </c>
      <c r="I499" t="s">
        <v>293</v>
      </c>
      <c r="J499">
        <v>2</v>
      </c>
      <c r="K499" t="s">
        <v>36</v>
      </c>
      <c r="L499" t="s">
        <v>30</v>
      </c>
      <c r="M499">
        <v>1</v>
      </c>
      <c r="N499" t="s">
        <v>39</v>
      </c>
      <c r="O499">
        <v>2014</v>
      </c>
      <c r="P499" s="4" t="s">
        <v>294</v>
      </c>
      <c r="Q499" s="5">
        <v>-37.813600000000001</v>
      </c>
      <c r="R499" s="4">
        <v>144.9631</v>
      </c>
      <c r="S499" t="s">
        <v>42</v>
      </c>
      <c r="T499" t="s">
        <v>40</v>
      </c>
      <c r="U499" s="4">
        <v>22</v>
      </c>
      <c r="V499" s="4">
        <v>30</v>
      </c>
      <c r="W499" t="s">
        <v>122</v>
      </c>
      <c r="X499" t="s">
        <v>89</v>
      </c>
      <c r="Y499" s="4">
        <v>39.460000000000015</v>
      </c>
      <c r="Z499" s="4">
        <v>40.326666666666668</v>
      </c>
      <c r="AA499" t="s">
        <v>100</v>
      </c>
      <c r="AB499" s="4">
        <v>0.28958948352023672</v>
      </c>
      <c r="AC499" s="4">
        <v>0.3703989771838615</v>
      </c>
      <c r="AD499">
        <v>30</v>
      </c>
      <c r="AE499">
        <v>30</v>
      </c>
      <c r="AF499" t="s">
        <v>295</v>
      </c>
      <c r="AL499" t="s">
        <v>91</v>
      </c>
    </row>
    <row r="500" spans="1:38">
      <c r="B500" t="s">
        <v>289</v>
      </c>
      <c r="C500" t="s">
        <v>30</v>
      </c>
      <c r="D500" t="s">
        <v>290</v>
      </c>
      <c r="E500" s="7" t="s">
        <v>297</v>
      </c>
      <c r="F500" t="s">
        <v>302</v>
      </c>
      <c r="G500" t="s">
        <v>292</v>
      </c>
      <c r="H500" t="s">
        <v>130</v>
      </c>
      <c r="I500" t="s">
        <v>293</v>
      </c>
      <c r="J500">
        <v>2</v>
      </c>
      <c r="K500" t="s">
        <v>36</v>
      </c>
      <c r="L500" t="s">
        <v>30</v>
      </c>
      <c r="M500">
        <v>1</v>
      </c>
      <c r="N500" t="s">
        <v>39</v>
      </c>
      <c r="O500">
        <v>2014</v>
      </c>
      <c r="P500" s="4" t="s">
        <v>294</v>
      </c>
      <c r="Q500" s="5">
        <v>-37.813600000000001</v>
      </c>
      <c r="R500" s="4">
        <v>144.9631</v>
      </c>
      <c r="S500" t="s">
        <v>42</v>
      </c>
      <c r="T500" t="s">
        <v>40</v>
      </c>
      <c r="U500" s="4">
        <v>25</v>
      </c>
      <c r="V500" s="4">
        <v>28</v>
      </c>
      <c r="W500" t="s">
        <v>122</v>
      </c>
      <c r="X500" t="s">
        <v>89</v>
      </c>
      <c r="Y500" s="4">
        <v>39.460000000000015</v>
      </c>
      <c r="Z500" s="4">
        <v>40.08</v>
      </c>
      <c r="AA500" t="s">
        <v>100</v>
      </c>
      <c r="AB500" s="4">
        <v>0.28958948352023672</v>
      </c>
      <c r="AC500" s="4">
        <v>0.350762715747584</v>
      </c>
      <c r="AD500">
        <v>30</v>
      </c>
      <c r="AE500">
        <v>30</v>
      </c>
      <c r="AF500" t="s">
        <v>295</v>
      </c>
      <c r="AL500" t="s">
        <v>91</v>
      </c>
    </row>
    <row r="501" spans="1:38">
      <c r="B501" t="s">
        <v>289</v>
      </c>
      <c r="C501" t="s">
        <v>30</v>
      </c>
      <c r="D501" t="s">
        <v>290</v>
      </c>
      <c r="E501" s="7" t="s">
        <v>441</v>
      </c>
      <c r="F501" s="23" t="s">
        <v>302</v>
      </c>
      <c r="G501" t="s">
        <v>292</v>
      </c>
      <c r="H501" t="s">
        <v>130</v>
      </c>
      <c r="I501" t="s">
        <v>293</v>
      </c>
      <c r="J501">
        <v>2</v>
      </c>
      <c r="K501" t="s">
        <v>36</v>
      </c>
      <c r="L501" t="s">
        <v>30</v>
      </c>
      <c r="M501">
        <v>1</v>
      </c>
      <c r="N501" t="s">
        <v>39</v>
      </c>
      <c r="O501">
        <v>2014</v>
      </c>
      <c r="P501" s="4" t="s">
        <v>294</v>
      </c>
      <c r="Q501" s="5">
        <v>-37.813600000000001</v>
      </c>
      <c r="R501" s="4">
        <v>144.9631</v>
      </c>
      <c r="S501" t="s">
        <v>42</v>
      </c>
      <c r="T501" t="s">
        <v>40</v>
      </c>
      <c r="U501" s="4">
        <v>25</v>
      </c>
      <c r="V501" s="4">
        <v>30</v>
      </c>
      <c r="W501" t="s">
        <v>122</v>
      </c>
      <c r="X501" t="s">
        <v>89</v>
      </c>
      <c r="Y501" s="4">
        <v>39.460000000000015</v>
      </c>
      <c r="Z501" s="4">
        <v>40.326666666666668</v>
      </c>
      <c r="AA501" t="s">
        <v>100</v>
      </c>
      <c r="AB501" s="4">
        <v>0.28958948352023672</v>
      </c>
      <c r="AC501" s="4">
        <v>0.3703989771838615</v>
      </c>
      <c r="AD501">
        <v>30</v>
      </c>
      <c r="AE501">
        <v>30</v>
      </c>
      <c r="AF501" t="s">
        <v>295</v>
      </c>
      <c r="AL501" t="s">
        <v>91</v>
      </c>
    </row>
    <row r="502" spans="1:38">
      <c r="B502" t="s">
        <v>289</v>
      </c>
      <c r="C502" t="s">
        <v>30</v>
      </c>
      <c r="D502" t="s">
        <v>290</v>
      </c>
      <c r="E502" s="7" t="s">
        <v>297</v>
      </c>
      <c r="F502" t="s">
        <v>302</v>
      </c>
      <c r="G502" t="s">
        <v>292</v>
      </c>
      <c r="H502" t="s">
        <v>130</v>
      </c>
      <c r="I502" t="s">
        <v>293</v>
      </c>
      <c r="J502">
        <v>2</v>
      </c>
      <c r="K502" t="s">
        <v>36</v>
      </c>
      <c r="L502" t="s">
        <v>30</v>
      </c>
      <c r="M502">
        <v>1</v>
      </c>
      <c r="N502" t="s">
        <v>39</v>
      </c>
      <c r="O502">
        <v>2014</v>
      </c>
      <c r="P502" s="4" t="s">
        <v>294</v>
      </c>
      <c r="Q502" s="5">
        <v>-37.813600000000001</v>
      </c>
      <c r="R502" s="4">
        <v>144.9631</v>
      </c>
      <c r="S502" t="s">
        <v>42</v>
      </c>
      <c r="T502" t="s">
        <v>40</v>
      </c>
      <c r="U502" s="4">
        <v>28</v>
      </c>
      <c r="V502" s="4">
        <v>30</v>
      </c>
      <c r="W502" t="s">
        <v>122</v>
      </c>
      <c r="X502" t="s">
        <v>89</v>
      </c>
      <c r="Y502" s="4">
        <v>40.08</v>
      </c>
      <c r="Z502" s="4">
        <v>40.326666666666668</v>
      </c>
      <c r="AA502" t="s">
        <v>100</v>
      </c>
      <c r="AB502" s="4">
        <v>0.350762715747584</v>
      </c>
      <c r="AC502" s="4">
        <v>0.3703989771838615</v>
      </c>
      <c r="AD502">
        <v>30</v>
      </c>
      <c r="AE502">
        <v>30</v>
      </c>
      <c r="AF502" t="s">
        <v>295</v>
      </c>
      <c r="AL502" t="s">
        <v>91</v>
      </c>
    </row>
    <row r="503" spans="1:38">
      <c r="B503" t="s">
        <v>289</v>
      </c>
      <c r="C503" t="s">
        <v>30</v>
      </c>
      <c r="D503" t="s">
        <v>290</v>
      </c>
      <c r="E503" s="7" t="s">
        <v>297</v>
      </c>
      <c r="F503" t="s">
        <v>303</v>
      </c>
      <c r="G503" t="s">
        <v>292</v>
      </c>
      <c r="H503" t="s">
        <v>130</v>
      </c>
      <c r="I503" t="s">
        <v>293</v>
      </c>
      <c r="J503">
        <v>2</v>
      </c>
      <c r="K503" t="s">
        <v>36</v>
      </c>
      <c r="L503" t="s">
        <v>30</v>
      </c>
      <c r="M503">
        <v>1</v>
      </c>
      <c r="N503" t="s">
        <v>39</v>
      </c>
      <c r="O503">
        <v>2014</v>
      </c>
      <c r="P503" s="6" t="s">
        <v>296</v>
      </c>
      <c r="Q503" s="6">
        <v>-17.52</v>
      </c>
      <c r="R503" s="6">
        <v>146.04</v>
      </c>
      <c r="S503" t="s">
        <v>42</v>
      </c>
      <c r="T503" t="s">
        <v>40</v>
      </c>
      <c r="U503" s="4">
        <v>16</v>
      </c>
      <c r="V503" s="4">
        <v>18</v>
      </c>
      <c r="W503" t="s">
        <v>122</v>
      </c>
      <c r="X503" t="s">
        <v>89</v>
      </c>
      <c r="Y503" s="4">
        <v>39.466666666666676</v>
      </c>
      <c r="Z503" s="4">
        <v>39.443333333333342</v>
      </c>
      <c r="AA503" t="s">
        <v>100</v>
      </c>
      <c r="AB503" s="4">
        <v>0.35751376470567275</v>
      </c>
      <c r="AC503" s="4">
        <v>0.32976829204273356</v>
      </c>
      <c r="AD503">
        <v>30</v>
      </c>
      <c r="AE503">
        <v>30</v>
      </c>
      <c r="AF503" t="s">
        <v>295</v>
      </c>
      <c r="AL503" t="s">
        <v>91</v>
      </c>
    </row>
    <row r="504" spans="1:38">
      <c r="B504" t="s">
        <v>289</v>
      </c>
      <c r="C504" t="s">
        <v>30</v>
      </c>
      <c r="D504" t="s">
        <v>290</v>
      </c>
      <c r="E504" s="7" t="s">
        <v>297</v>
      </c>
      <c r="F504" t="s">
        <v>304</v>
      </c>
      <c r="G504" t="s">
        <v>292</v>
      </c>
      <c r="H504" t="s">
        <v>130</v>
      </c>
      <c r="I504" t="s">
        <v>293</v>
      </c>
      <c r="J504">
        <v>2</v>
      </c>
      <c r="K504" t="s">
        <v>36</v>
      </c>
      <c r="L504" t="s">
        <v>30</v>
      </c>
      <c r="M504">
        <v>1</v>
      </c>
      <c r="N504" t="s">
        <v>39</v>
      </c>
      <c r="O504">
        <v>2014</v>
      </c>
      <c r="P504" s="6" t="s">
        <v>296</v>
      </c>
      <c r="Q504" s="6">
        <v>-17.52</v>
      </c>
      <c r="R504" s="6">
        <v>146.04</v>
      </c>
      <c r="S504" t="s">
        <v>42</v>
      </c>
      <c r="T504" t="s">
        <v>40</v>
      </c>
      <c r="U504" s="4">
        <v>16</v>
      </c>
      <c r="V504" s="4">
        <v>22</v>
      </c>
      <c r="W504" t="s">
        <v>122</v>
      </c>
      <c r="X504" t="s">
        <v>89</v>
      </c>
      <c r="Y504" s="4">
        <v>39.466666666666676</v>
      </c>
      <c r="Z504" s="4">
        <v>39.803225806451607</v>
      </c>
      <c r="AA504" t="s">
        <v>100</v>
      </c>
      <c r="AB504" s="4">
        <v>0.35751376470567275</v>
      </c>
      <c r="AC504" s="4">
        <v>0.3229900627653447</v>
      </c>
      <c r="AD504">
        <v>30</v>
      </c>
      <c r="AE504">
        <v>30</v>
      </c>
      <c r="AF504" t="s">
        <v>295</v>
      </c>
      <c r="AL504" t="s">
        <v>91</v>
      </c>
    </row>
    <row r="505" spans="1:38" s="3" customFormat="1">
      <c r="A505"/>
      <c r="B505" t="s">
        <v>289</v>
      </c>
      <c r="C505" t="s">
        <v>30</v>
      </c>
      <c r="D505" t="s">
        <v>290</v>
      </c>
      <c r="E505" s="7" t="s">
        <v>297</v>
      </c>
      <c r="F505" t="s">
        <v>305</v>
      </c>
      <c r="G505" t="s">
        <v>292</v>
      </c>
      <c r="H505" t="s">
        <v>130</v>
      </c>
      <c r="I505" t="s">
        <v>293</v>
      </c>
      <c r="J505">
        <v>2</v>
      </c>
      <c r="K505" t="s">
        <v>36</v>
      </c>
      <c r="L505" t="s">
        <v>30</v>
      </c>
      <c r="M505">
        <v>1</v>
      </c>
      <c r="N505" t="s">
        <v>39</v>
      </c>
      <c r="O505">
        <v>2014</v>
      </c>
      <c r="P505" s="6" t="s">
        <v>296</v>
      </c>
      <c r="Q505" s="6">
        <v>-17.52</v>
      </c>
      <c r="R505" s="6">
        <v>146.04</v>
      </c>
      <c r="S505" t="s">
        <v>42</v>
      </c>
      <c r="T505" t="s">
        <v>40</v>
      </c>
      <c r="U505" s="4">
        <v>16</v>
      </c>
      <c r="V505" s="4">
        <v>25</v>
      </c>
      <c r="W505" t="s">
        <v>122</v>
      </c>
      <c r="X505" t="s">
        <v>89</v>
      </c>
      <c r="Y505" s="4">
        <v>39.466666666666676</v>
      </c>
      <c r="Z505" s="4">
        <v>40.146666666666661</v>
      </c>
      <c r="AA505" t="s">
        <v>100</v>
      </c>
      <c r="AB505" s="4">
        <v>0.35751376470567275</v>
      </c>
      <c r="AC505" s="4">
        <v>0.36363427376619917</v>
      </c>
      <c r="AD505">
        <v>30</v>
      </c>
      <c r="AE505">
        <v>30</v>
      </c>
      <c r="AF505" t="s">
        <v>295</v>
      </c>
      <c r="AG505"/>
      <c r="AH505"/>
      <c r="AI505"/>
      <c r="AJ505"/>
      <c r="AK505"/>
      <c r="AL505" t="s">
        <v>91</v>
      </c>
    </row>
    <row r="506" spans="1:38" s="3" customFormat="1">
      <c r="A506"/>
      <c r="B506" t="s">
        <v>289</v>
      </c>
      <c r="C506" t="s">
        <v>30</v>
      </c>
      <c r="D506" t="s">
        <v>290</v>
      </c>
      <c r="E506" s="7" t="s">
        <v>297</v>
      </c>
      <c r="F506" t="s">
        <v>306</v>
      </c>
      <c r="G506" t="s">
        <v>292</v>
      </c>
      <c r="H506" t="s">
        <v>130</v>
      </c>
      <c r="I506" t="s">
        <v>293</v>
      </c>
      <c r="J506">
        <v>2</v>
      </c>
      <c r="K506" t="s">
        <v>36</v>
      </c>
      <c r="L506" t="s">
        <v>30</v>
      </c>
      <c r="M506">
        <v>1</v>
      </c>
      <c r="N506" t="s">
        <v>39</v>
      </c>
      <c r="O506">
        <v>2014</v>
      </c>
      <c r="P506" s="6" t="s">
        <v>296</v>
      </c>
      <c r="Q506" s="6">
        <v>-17.52</v>
      </c>
      <c r="R506" s="6">
        <v>146.04</v>
      </c>
      <c r="S506" t="s">
        <v>42</v>
      </c>
      <c r="T506" t="s">
        <v>40</v>
      </c>
      <c r="U506" s="4">
        <v>16</v>
      </c>
      <c r="V506" s="4">
        <v>28</v>
      </c>
      <c r="W506" t="s">
        <v>122</v>
      </c>
      <c r="X506" t="s">
        <v>89</v>
      </c>
      <c r="Y506" s="4">
        <v>39.466666666666676</v>
      </c>
      <c r="Z506" s="4">
        <v>40.18333333333333</v>
      </c>
      <c r="AA506" t="s">
        <v>100</v>
      </c>
      <c r="AB506" s="4">
        <v>0.35751376470567275</v>
      </c>
      <c r="AC506" s="4">
        <v>0.29720924166878349</v>
      </c>
      <c r="AD506">
        <v>30</v>
      </c>
      <c r="AE506">
        <v>30</v>
      </c>
      <c r="AF506" t="s">
        <v>295</v>
      </c>
      <c r="AG506"/>
      <c r="AH506"/>
      <c r="AI506"/>
      <c r="AJ506"/>
      <c r="AK506"/>
      <c r="AL506" t="s">
        <v>91</v>
      </c>
    </row>
    <row r="507" spans="1:38" s="3" customFormat="1">
      <c r="B507" s="3" t="s">
        <v>289</v>
      </c>
      <c r="C507" s="3" t="s">
        <v>30</v>
      </c>
      <c r="D507" s="3" t="s">
        <v>290</v>
      </c>
      <c r="E507" s="7" t="s">
        <v>297</v>
      </c>
      <c r="F507" s="3" t="s">
        <v>291</v>
      </c>
      <c r="G507" s="3" t="s">
        <v>292</v>
      </c>
      <c r="H507" s="3" t="s">
        <v>130</v>
      </c>
      <c r="I507" s="3" t="s">
        <v>293</v>
      </c>
      <c r="J507" s="3">
        <v>2</v>
      </c>
      <c r="K507" s="3" t="s">
        <v>36</v>
      </c>
      <c r="L507" s="3" t="s">
        <v>30</v>
      </c>
      <c r="M507" s="3">
        <v>1</v>
      </c>
      <c r="N507" s="3" t="s">
        <v>39</v>
      </c>
      <c r="O507" s="3">
        <v>2014</v>
      </c>
      <c r="P507" s="8" t="s">
        <v>296</v>
      </c>
      <c r="Q507" s="8">
        <v>-17.52</v>
      </c>
      <c r="R507" s="8">
        <v>146.04</v>
      </c>
      <c r="S507" s="3" t="s">
        <v>42</v>
      </c>
      <c r="T507" s="3" t="s">
        <v>40</v>
      </c>
      <c r="U507" s="4">
        <v>16</v>
      </c>
      <c r="V507" s="9">
        <v>30</v>
      </c>
      <c r="W507" s="3" t="s">
        <v>122</v>
      </c>
      <c r="X507" s="3" t="s">
        <v>89</v>
      </c>
      <c r="Y507" s="4">
        <v>39.466666666666676</v>
      </c>
      <c r="Z507" s="9">
        <v>40.45333333333334</v>
      </c>
      <c r="AA507" s="3" t="s">
        <v>100</v>
      </c>
      <c r="AB507" s="4">
        <v>0.35751376470567275</v>
      </c>
      <c r="AC507" s="9">
        <v>0.37575976673780581</v>
      </c>
      <c r="AD507" s="3">
        <v>30</v>
      </c>
      <c r="AE507" s="3">
        <v>30</v>
      </c>
      <c r="AF507" s="3" t="s">
        <v>295</v>
      </c>
      <c r="AL507" s="3" t="s">
        <v>91</v>
      </c>
    </row>
    <row r="508" spans="1:38" s="3" customFormat="1">
      <c r="B508" s="3" t="s">
        <v>289</v>
      </c>
      <c r="C508" s="3" t="s">
        <v>30</v>
      </c>
      <c r="D508" s="3" t="s">
        <v>290</v>
      </c>
      <c r="E508" s="7" t="s">
        <v>297</v>
      </c>
      <c r="F508" s="3" t="s">
        <v>291</v>
      </c>
      <c r="G508" s="3" t="s">
        <v>292</v>
      </c>
      <c r="H508" s="3" t="s">
        <v>130</v>
      </c>
      <c r="I508" s="3" t="s">
        <v>293</v>
      </c>
      <c r="J508" s="3">
        <v>2</v>
      </c>
      <c r="K508" s="3" t="s">
        <v>36</v>
      </c>
      <c r="L508" s="3" t="s">
        <v>30</v>
      </c>
      <c r="M508" s="3">
        <v>1</v>
      </c>
      <c r="N508" s="3" t="s">
        <v>39</v>
      </c>
      <c r="O508" s="3">
        <v>2014</v>
      </c>
      <c r="P508" s="8" t="s">
        <v>296</v>
      </c>
      <c r="Q508" s="8">
        <v>-17.52</v>
      </c>
      <c r="R508" s="8">
        <v>146.04</v>
      </c>
      <c r="S508" s="3" t="s">
        <v>42</v>
      </c>
      <c r="T508" s="3" t="s">
        <v>40</v>
      </c>
      <c r="U508" s="4">
        <v>18</v>
      </c>
      <c r="V508" s="4">
        <v>22</v>
      </c>
      <c r="W508" s="3" t="s">
        <v>122</v>
      </c>
      <c r="X508" s="3" t="s">
        <v>89</v>
      </c>
      <c r="Y508" s="4">
        <v>39.443333333333342</v>
      </c>
      <c r="Z508" s="4">
        <v>39.803225806451607</v>
      </c>
      <c r="AA508" s="3" t="s">
        <v>100</v>
      </c>
      <c r="AB508" s="4">
        <v>0.32976829204273356</v>
      </c>
      <c r="AC508" s="4">
        <v>0.3229900627653447</v>
      </c>
      <c r="AD508" s="3">
        <v>30</v>
      </c>
      <c r="AE508" s="3">
        <v>30</v>
      </c>
      <c r="AF508" s="3" t="s">
        <v>295</v>
      </c>
      <c r="AL508" s="3" t="s">
        <v>91</v>
      </c>
    </row>
    <row r="509" spans="1:38" s="3" customFormat="1">
      <c r="B509" s="3" t="s">
        <v>289</v>
      </c>
      <c r="C509" s="3" t="s">
        <v>30</v>
      </c>
      <c r="D509" s="3" t="s">
        <v>290</v>
      </c>
      <c r="E509" s="7" t="s">
        <v>297</v>
      </c>
      <c r="F509" s="3" t="s">
        <v>291</v>
      </c>
      <c r="G509" s="3" t="s">
        <v>292</v>
      </c>
      <c r="H509" s="3" t="s">
        <v>130</v>
      </c>
      <c r="I509" s="3" t="s">
        <v>293</v>
      </c>
      <c r="J509" s="3">
        <v>2</v>
      </c>
      <c r="K509" s="3" t="s">
        <v>36</v>
      </c>
      <c r="L509" s="3" t="s">
        <v>30</v>
      </c>
      <c r="M509" s="3">
        <v>1</v>
      </c>
      <c r="N509" s="3" t="s">
        <v>39</v>
      </c>
      <c r="O509" s="3">
        <v>2014</v>
      </c>
      <c r="P509" s="8" t="s">
        <v>296</v>
      </c>
      <c r="Q509" s="8">
        <v>-17.52</v>
      </c>
      <c r="R509" s="8">
        <v>146.04</v>
      </c>
      <c r="S509" s="3" t="s">
        <v>42</v>
      </c>
      <c r="T509" s="3" t="s">
        <v>40</v>
      </c>
      <c r="U509" s="4">
        <v>18</v>
      </c>
      <c r="V509" s="4">
        <v>25</v>
      </c>
      <c r="W509" s="3" t="s">
        <v>122</v>
      </c>
      <c r="X509" s="3" t="s">
        <v>89</v>
      </c>
      <c r="Y509" s="4">
        <v>39.443333333333342</v>
      </c>
      <c r="Z509" s="4">
        <v>40.146666666666661</v>
      </c>
      <c r="AA509" s="3" t="s">
        <v>100</v>
      </c>
      <c r="AB509" s="4">
        <v>0.32976829204273356</v>
      </c>
      <c r="AC509" s="4">
        <v>0.36363427376619917</v>
      </c>
      <c r="AD509" s="3">
        <v>30</v>
      </c>
      <c r="AE509" s="3">
        <v>30</v>
      </c>
      <c r="AF509" s="3" t="s">
        <v>295</v>
      </c>
      <c r="AL509" s="3" t="s">
        <v>91</v>
      </c>
    </row>
    <row r="510" spans="1:38" s="3" customFormat="1">
      <c r="B510" s="3" t="s">
        <v>289</v>
      </c>
      <c r="C510" s="3" t="s">
        <v>30</v>
      </c>
      <c r="D510" s="3" t="s">
        <v>290</v>
      </c>
      <c r="E510" s="7" t="s">
        <v>297</v>
      </c>
      <c r="F510" s="3" t="s">
        <v>291</v>
      </c>
      <c r="G510" s="3" t="s">
        <v>292</v>
      </c>
      <c r="H510" s="3" t="s">
        <v>130</v>
      </c>
      <c r="I510" s="3" t="s">
        <v>293</v>
      </c>
      <c r="J510" s="3">
        <v>2</v>
      </c>
      <c r="K510" s="3" t="s">
        <v>36</v>
      </c>
      <c r="L510" s="3" t="s">
        <v>30</v>
      </c>
      <c r="M510" s="3">
        <v>1</v>
      </c>
      <c r="N510" s="3" t="s">
        <v>39</v>
      </c>
      <c r="O510" s="3">
        <v>2014</v>
      </c>
      <c r="P510" s="8" t="s">
        <v>296</v>
      </c>
      <c r="Q510" s="8">
        <v>-17.52</v>
      </c>
      <c r="R510" s="8">
        <v>146.04</v>
      </c>
      <c r="S510" s="3" t="s">
        <v>42</v>
      </c>
      <c r="T510" s="3" t="s">
        <v>40</v>
      </c>
      <c r="U510" s="4">
        <v>18</v>
      </c>
      <c r="V510" s="4">
        <v>28</v>
      </c>
      <c r="W510" s="3" t="s">
        <v>122</v>
      </c>
      <c r="X510" s="3" t="s">
        <v>89</v>
      </c>
      <c r="Y510" s="4">
        <v>39.443333333333342</v>
      </c>
      <c r="Z510" s="4">
        <v>40.18333333333333</v>
      </c>
      <c r="AA510" s="3" t="s">
        <v>100</v>
      </c>
      <c r="AB510" s="4">
        <v>0.32976829204273356</v>
      </c>
      <c r="AC510" s="4">
        <v>0.29720924166878349</v>
      </c>
      <c r="AD510" s="3">
        <v>30</v>
      </c>
      <c r="AE510" s="3">
        <v>30</v>
      </c>
      <c r="AF510" s="3" t="s">
        <v>295</v>
      </c>
      <c r="AL510" s="3" t="s">
        <v>91</v>
      </c>
    </row>
    <row r="511" spans="1:38" s="3" customFormat="1">
      <c r="B511" s="3" t="s">
        <v>289</v>
      </c>
      <c r="C511" s="3" t="s">
        <v>30</v>
      </c>
      <c r="D511" s="3" t="s">
        <v>290</v>
      </c>
      <c r="E511" s="7" t="s">
        <v>297</v>
      </c>
      <c r="F511" s="3" t="s">
        <v>291</v>
      </c>
      <c r="G511" s="3" t="s">
        <v>292</v>
      </c>
      <c r="H511" s="3" t="s">
        <v>130</v>
      </c>
      <c r="I511" s="3" t="s">
        <v>293</v>
      </c>
      <c r="J511" s="3">
        <v>2</v>
      </c>
      <c r="K511" s="3" t="s">
        <v>36</v>
      </c>
      <c r="L511" s="3" t="s">
        <v>30</v>
      </c>
      <c r="M511" s="3">
        <v>1</v>
      </c>
      <c r="N511" s="3" t="s">
        <v>39</v>
      </c>
      <c r="O511" s="3">
        <v>2014</v>
      </c>
      <c r="P511" s="8" t="s">
        <v>296</v>
      </c>
      <c r="Q511" s="8">
        <v>-17.52</v>
      </c>
      <c r="R511" s="8">
        <v>146.04</v>
      </c>
      <c r="S511" s="3" t="s">
        <v>42</v>
      </c>
      <c r="T511" s="3" t="s">
        <v>40</v>
      </c>
      <c r="U511" s="4">
        <v>18</v>
      </c>
      <c r="V511" s="9">
        <v>30</v>
      </c>
      <c r="W511" s="3" t="s">
        <v>122</v>
      </c>
      <c r="X511" s="3" t="s">
        <v>89</v>
      </c>
      <c r="Y511" s="4">
        <v>39.443333333333342</v>
      </c>
      <c r="Z511" s="9">
        <v>40.45333333333334</v>
      </c>
      <c r="AA511" s="3" t="s">
        <v>100</v>
      </c>
      <c r="AB511" s="4">
        <v>0.32976829204273356</v>
      </c>
      <c r="AC511" s="9">
        <v>0.37575976673780581</v>
      </c>
      <c r="AD511" s="3">
        <v>30</v>
      </c>
      <c r="AE511" s="3">
        <v>30</v>
      </c>
      <c r="AF511" s="3" t="s">
        <v>295</v>
      </c>
      <c r="AL511" s="3" t="s">
        <v>91</v>
      </c>
    </row>
    <row r="512" spans="1:38" s="3" customFormat="1">
      <c r="B512" s="3" t="s">
        <v>289</v>
      </c>
      <c r="C512" s="3" t="s">
        <v>30</v>
      </c>
      <c r="D512" s="3" t="s">
        <v>290</v>
      </c>
      <c r="E512" s="7" t="s">
        <v>297</v>
      </c>
      <c r="F512" s="3" t="s">
        <v>291</v>
      </c>
      <c r="G512" s="3" t="s">
        <v>292</v>
      </c>
      <c r="H512" s="3" t="s">
        <v>130</v>
      </c>
      <c r="I512" s="3" t="s">
        <v>293</v>
      </c>
      <c r="J512" s="3">
        <v>2</v>
      </c>
      <c r="K512" s="3" t="s">
        <v>36</v>
      </c>
      <c r="L512" s="3" t="s">
        <v>30</v>
      </c>
      <c r="M512" s="3">
        <v>1</v>
      </c>
      <c r="N512" s="3" t="s">
        <v>39</v>
      </c>
      <c r="O512" s="3">
        <v>2014</v>
      </c>
      <c r="P512" s="8" t="s">
        <v>296</v>
      </c>
      <c r="Q512" s="8">
        <v>-17.52</v>
      </c>
      <c r="R512" s="8">
        <v>146.04</v>
      </c>
      <c r="S512" s="3" t="s">
        <v>42</v>
      </c>
      <c r="T512" s="3" t="s">
        <v>40</v>
      </c>
      <c r="U512" s="4">
        <v>22</v>
      </c>
      <c r="V512" s="4">
        <v>25</v>
      </c>
      <c r="W512" s="3" t="s">
        <v>122</v>
      </c>
      <c r="X512" s="3" t="s">
        <v>89</v>
      </c>
      <c r="Y512" s="4">
        <v>39.803225806451607</v>
      </c>
      <c r="Z512" s="4">
        <v>40.146666666666661</v>
      </c>
      <c r="AA512" s="3" t="s">
        <v>100</v>
      </c>
      <c r="AB512" s="4">
        <v>0.3229900627653447</v>
      </c>
      <c r="AC512" s="4">
        <v>0.36363427376619917</v>
      </c>
      <c r="AD512" s="3">
        <v>30</v>
      </c>
      <c r="AE512" s="3">
        <v>30</v>
      </c>
      <c r="AF512" s="3" t="s">
        <v>295</v>
      </c>
      <c r="AL512" s="3" t="s">
        <v>91</v>
      </c>
    </row>
    <row r="513" spans="1:38" s="3" customFormat="1">
      <c r="B513" s="3" t="s">
        <v>289</v>
      </c>
      <c r="C513" s="3" t="s">
        <v>30</v>
      </c>
      <c r="D513" s="3" t="s">
        <v>290</v>
      </c>
      <c r="E513" s="7" t="s">
        <v>297</v>
      </c>
      <c r="F513" s="3" t="s">
        <v>291</v>
      </c>
      <c r="G513" s="3" t="s">
        <v>292</v>
      </c>
      <c r="H513" s="3" t="s">
        <v>130</v>
      </c>
      <c r="I513" s="3" t="s">
        <v>293</v>
      </c>
      <c r="J513" s="3">
        <v>2</v>
      </c>
      <c r="K513" s="3" t="s">
        <v>36</v>
      </c>
      <c r="L513" s="3" t="s">
        <v>30</v>
      </c>
      <c r="M513" s="3">
        <v>1</v>
      </c>
      <c r="N513" s="3" t="s">
        <v>39</v>
      </c>
      <c r="O513" s="3">
        <v>2014</v>
      </c>
      <c r="P513" s="8" t="s">
        <v>296</v>
      </c>
      <c r="Q513" s="8">
        <v>-17.52</v>
      </c>
      <c r="R513" s="8">
        <v>146.04</v>
      </c>
      <c r="S513" s="3" t="s">
        <v>42</v>
      </c>
      <c r="T513" s="3" t="s">
        <v>40</v>
      </c>
      <c r="U513" s="4">
        <v>22</v>
      </c>
      <c r="V513" s="4">
        <v>28</v>
      </c>
      <c r="W513" s="3" t="s">
        <v>122</v>
      </c>
      <c r="X513" s="3" t="s">
        <v>89</v>
      </c>
      <c r="Y513" s="4">
        <v>39.803225806451607</v>
      </c>
      <c r="Z513" s="4">
        <v>40.18333333333333</v>
      </c>
      <c r="AA513" s="3" t="s">
        <v>100</v>
      </c>
      <c r="AB513" s="4">
        <v>0.3229900627653447</v>
      </c>
      <c r="AC513" s="4">
        <v>0.29720924166878349</v>
      </c>
      <c r="AD513" s="3">
        <v>30</v>
      </c>
      <c r="AE513" s="3">
        <v>30</v>
      </c>
      <c r="AF513" s="3" t="s">
        <v>295</v>
      </c>
      <c r="AL513" s="3" t="s">
        <v>91</v>
      </c>
    </row>
    <row r="514" spans="1:38" s="3" customFormat="1">
      <c r="B514" s="3" t="s">
        <v>289</v>
      </c>
      <c r="C514" s="3" t="s">
        <v>30</v>
      </c>
      <c r="D514" s="3" t="s">
        <v>290</v>
      </c>
      <c r="E514" s="7" t="s">
        <v>297</v>
      </c>
      <c r="F514" s="3" t="s">
        <v>291</v>
      </c>
      <c r="G514" s="3" t="s">
        <v>292</v>
      </c>
      <c r="H514" s="3" t="s">
        <v>130</v>
      </c>
      <c r="I514" s="3" t="s">
        <v>293</v>
      </c>
      <c r="J514" s="3">
        <v>2</v>
      </c>
      <c r="K514" s="3" t="s">
        <v>36</v>
      </c>
      <c r="L514" s="3" t="s">
        <v>30</v>
      </c>
      <c r="M514" s="3">
        <v>1</v>
      </c>
      <c r="N514" s="3" t="s">
        <v>39</v>
      </c>
      <c r="O514" s="3">
        <v>2014</v>
      </c>
      <c r="P514" s="8" t="s">
        <v>296</v>
      </c>
      <c r="Q514" s="8">
        <v>-17.52</v>
      </c>
      <c r="R514" s="8">
        <v>146.04</v>
      </c>
      <c r="S514" s="3" t="s">
        <v>42</v>
      </c>
      <c r="T514" s="3" t="s">
        <v>40</v>
      </c>
      <c r="U514" s="4">
        <v>22</v>
      </c>
      <c r="V514" s="9">
        <v>30</v>
      </c>
      <c r="W514" s="3" t="s">
        <v>122</v>
      </c>
      <c r="X514" s="3" t="s">
        <v>89</v>
      </c>
      <c r="Y514" s="4">
        <v>39.803225806451607</v>
      </c>
      <c r="Z514" s="9">
        <v>40.45333333333334</v>
      </c>
      <c r="AA514" s="3" t="s">
        <v>100</v>
      </c>
      <c r="AB514" s="4">
        <v>0.3229900627653447</v>
      </c>
      <c r="AC514" s="9">
        <v>0.37575976673780581</v>
      </c>
      <c r="AD514" s="3">
        <v>30</v>
      </c>
      <c r="AE514" s="3">
        <v>30</v>
      </c>
      <c r="AF514" s="3" t="s">
        <v>295</v>
      </c>
      <c r="AL514" s="3" t="s">
        <v>91</v>
      </c>
    </row>
    <row r="515" spans="1:38" s="3" customFormat="1">
      <c r="B515" s="3" t="s">
        <v>289</v>
      </c>
      <c r="C515" s="3" t="s">
        <v>30</v>
      </c>
      <c r="D515" s="3" t="s">
        <v>290</v>
      </c>
      <c r="E515" s="7" t="s">
        <v>297</v>
      </c>
      <c r="F515" s="3" t="s">
        <v>291</v>
      </c>
      <c r="G515" s="3" t="s">
        <v>292</v>
      </c>
      <c r="H515" s="3" t="s">
        <v>130</v>
      </c>
      <c r="I515" s="3" t="s">
        <v>293</v>
      </c>
      <c r="J515" s="3">
        <v>2</v>
      </c>
      <c r="K515" s="3" t="s">
        <v>36</v>
      </c>
      <c r="L515" s="3" t="s">
        <v>30</v>
      </c>
      <c r="M515" s="3">
        <v>1</v>
      </c>
      <c r="N515" s="3" t="s">
        <v>39</v>
      </c>
      <c r="O515" s="3">
        <v>2014</v>
      </c>
      <c r="P515" s="8" t="s">
        <v>296</v>
      </c>
      <c r="Q515" s="8">
        <v>-17.52</v>
      </c>
      <c r="R515" s="8">
        <v>146.04</v>
      </c>
      <c r="S515" s="3" t="s">
        <v>42</v>
      </c>
      <c r="T515" s="3" t="s">
        <v>40</v>
      </c>
      <c r="U515" s="4">
        <v>25</v>
      </c>
      <c r="V515" s="4">
        <v>28</v>
      </c>
      <c r="W515" s="3" t="s">
        <v>122</v>
      </c>
      <c r="X515" s="3" t="s">
        <v>89</v>
      </c>
      <c r="Y515" s="4">
        <v>40.146666666666661</v>
      </c>
      <c r="Z515" s="4">
        <v>40.18333333333333</v>
      </c>
      <c r="AA515" s="3" t="s">
        <v>100</v>
      </c>
      <c r="AB515" s="4">
        <v>0.36363427376619917</v>
      </c>
      <c r="AC515" s="4">
        <v>0.29720924166878349</v>
      </c>
      <c r="AD515" s="3">
        <v>30</v>
      </c>
      <c r="AE515" s="3">
        <v>30</v>
      </c>
      <c r="AF515" s="3" t="s">
        <v>295</v>
      </c>
      <c r="AL515" s="3" t="s">
        <v>91</v>
      </c>
    </row>
    <row r="516" spans="1:38" s="3" customFormat="1">
      <c r="B516" s="3" t="s">
        <v>289</v>
      </c>
      <c r="C516" s="3" t="s">
        <v>30</v>
      </c>
      <c r="D516" s="3" t="s">
        <v>290</v>
      </c>
      <c r="E516" s="7" t="s">
        <v>297</v>
      </c>
      <c r="F516" s="3" t="s">
        <v>291</v>
      </c>
      <c r="G516" s="3" t="s">
        <v>292</v>
      </c>
      <c r="H516" s="3" t="s">
        <v>130</v>
      </c>
      <c r="I516" s="3" t="s">
        <v>293</v>
      </c>
      <c r="J516" s="3">
        <v>2</v>
      </c>
      <c r="K516" s="3" t="s">
        <v>36</v>
      </c>
      <c r="L516" s="3" t="s">
        <v>30</v>
      </c>
      <c r="M516" s="3">
        <v>1</v>
      </c>
      <c r="N516" s="3" t="s">
        <v>39</v>
      </c>
      <c r="O516" s="3">
        <v>2014</v>
      </c>
      <c r="P516" s="8" t="s">
        <v>296</v>
      </c>
      <c r="Q516" s="8">
        <v>-17.52</v>
      </c>
      <c r="R516" s="8">
        <v>146.04</v>
      </c>
      <c r="S516" s="3" t="s">
        <v>42</v>
      </c>
      <c r="T516" s="3" t="s">
        <v>40</v>
      </c>
      <c r="U516" s="4">
        <v>25</v>
      </c>
      <c r="V516" s="9">
        <v>30</v>
      </c>
      <c r="W516" s="3" t="s">
        <v>122</v>
      </c>
      <c r="X516" s="3" t="s">
        <v>89</v>
      </c>
      <c r="Y516" s="4">
        <v>40.146666666666661</v>
      </c>
      <c r="Z516" s="9">
        <v>40.45333333333334</v>
      </c>
      <c r="AA516" s="3" t="s">
        <v>100</v>
      </c>
      <c r="AB516" s="4">
        <v>0.36363427376619917</v>
      </c>
      <c r="AC516" s="9">
        <v>0.37575976673780581</v>
      </c>
      <c r="AD516" s="3">
        <v>30</v>
      </c>
      <c r="AE516" s="3">
        <v>30</v>
      </c>
      <c r="AF516" s="3" t="s">
        <v>295</v>
      </c>
      <c r="AL516" s="3" t="s">
        <v>91</v>
      </c>
    </row>
    <row r="517" spans="1:38" s="3" customFormat="1">
      <c r="B517" s="3" t="s">
        <v>289</v>
      </c>
      <c r="C517" s="3" t="s">
        <v>30</v>
      </c>
      <c r="D517" s="3" t="s">
        <v>290</v>
      </c>
      <c r="E517" s="7" t="s">
        <v>297</v>
      </c>
      <c r="F517" s="3" t="s">
        <v>291</v>
      </c>
      <c r="G517" s="3" t="s">
        <v>292</v>
      </c>
      <c r="H517" s="3" t="s">
        <v>130</v>
      </c>
      <c r="I517" s="3" t="s">
        <v>293</v>
      </c>
      <c r="J517" s="3">
        <v>2</v>
      </c>
      <c r="K517" s="3" t="s">
        <v>36</v>
      </c>
      <c r="L517" s="3" t="s">
        <v>30</v>
      </c>
      <c r="M517" s="3">
        <v>1</v>
      </c>
      <c r="N517" s="3" t="s">
        <v>39</v>
      </c>
      <c r="O517" s="3">
        <v>2014</v>
      </c>
      <c r="P517" s="8" t="s">
        <v>296</v>
      </c>
      <c r="Q517" s="8">
        <v>-17.52</v>
      </c>
      <c r="R517" s="8">
        <v>146.04</v>
      </c>
      <c r="S517" s="3" t="s">
        <v>42</v>
      </c>
      <c r="T517" s="3" t="s">
        <v>40</v>
      </c>
      <c r="U517" s="4">
        <v>28</v>
      </c>
      <c r="V517" s="9">
        <v>30</v>
      </c>
      <c r="W517" s="3" t="s">
        <v>122</v>
      </c>
      <c r="X517" s="3" t="s">
        <v>89</v>
      </c>
      <c r="Y517" s="4">
        <v>40.18333333333333</v>
      </c>
      <c r="Z517" s="9">
        <v>40.45333333333334</v>
      </c>
      <c r="AA517" s="3" t="s">
        <v>100</v>
      </c>
      <c r="AB517" s="4">
        <v>0.29720924166878349</v>
      </c>
      <c r="AC517" s="9">
        <v>0.37575976673780581</v>
      </c>
      <c r="AD517" s="3">
        <v>30</v>
      </c>
      <c r="AE517" s="3">
        <v>30</v>
      </c>
      <c r="AF517" s="3" t="s">
        <v>295</v>
      </c>
      <c r="AL517" s="3" t="s">
        <v>91</v>
      </c>
    </row>
    <row r="518" spans="1:38" s="3" customFormat="1">
      <c r="A518">
        <v>1585</v>
      </c>
      <c r="B518" t="s">
        <v>29</v>
      </c>
      <c r="C518" t="s">
        <v>30</v>
      </c>
      <c r="D518" t="s">
        <v>30</v>
      </c>
      <c r="E518" t="s">
        <v>253</v>
      </c>
      <c r="F518" t="s">
        <v>254</v>
      </c>
      <c r="G518" t="s">
        <v>255</v>
      </c>
      <c r="H518" t="s">
        <v>144</v>
      </c>
      <c r="I518" t="s">
        <v>256</v>
      </c>
      <c r="J518">
        <v>6</v>
      </c>
      <c r="K518" t="s">
        <v>176</v>
      </c>
      <c r="L518" t="s">
        <v>37</v>
      </c>
      <c r="M518">
        <v>1</v>
      </c>
      <c r="N518" t="s">
        <v>73</v>
      </c>
      <c r="O518">
        <v>2019</v>
      </c>
      <c r="P518" t="s">
        <v>257</v>
      </c>
      <c r="Q518">
        <v>34.718000000000004</v>
      </c>
      <c r="R518">
        <v>-76.671000000000006</v>
      </c>
      <c r="S518" t="s">
        <v>114</v>
      </c>
      <c r="T518" t="s">
        <v>40</v>
      </c>
      <c r="U518">
        <v>20</v>
      </c>
      <c r="V518">
        <v>24</v>
      </c>
      <c r="W518" t="s">
        <v>43</v>
      </c>
      <c r="X518" t="s">
        <v>181</v>
      </c>
      <c r="Y518">
        <v>39.833345000000001</v>
      </c>
      <c r="Z518">
        <v>37.6482113</v>
      </c>
      <c r="AA518" t="s">
        <v>30</v>
      </c>
      <c r="AB518" t="s">
        <v>30</v>
      </c>
      <c r="AC518" t="s">
        <v>30</v>
      </c>
      <c r="AD518">
        <v>1</v>
      </c>
      <c r="AE518">
        <v>1</v>
      </c>
      <c r="AF518" t="s">
        <v>30</v>
      </c>
      <c r="AG518" t="s">
        <v>258</v>
      </c>
      <c r="AH518">
        <v>28.03100014</v>
      </c>
      <c r="AI518">
        <v>13.06099987</v>
      </c>
      <c r="AJ518">
        <v>20.771999359999999</v>
      </c>
      <c r="AK518">
        <v>14.97000027</v>
      </c>
      <c r="AL518" t="s">
        <v>91</v>
      </c>
    </row>
    <row r="519" spans="1:38" s="3" customFormat="1">
      <c r="A519">
        <v>1586</v>
      </c>
      <c r="B519" t="s">
        <v>29</v>
      </c>
      <c r="C519" t="s">
        <v>30</v>
      </c>
      <c r="D519" t="s">
        <v>30</v>
      </c>
      <c r="E519" t="s">
        <v>253</v>
      </c>
      <c r="F519" t="s">
        <v>254</v>
      </c>
      <c r="G519" t="s">
        <v>255</v>
      </c>
      <c r="H519" t="s">
        <v>144</v>
      </c>
      <c r="I519" t="s">
        <v>256</v>
      </c>
      <c r="J519">
        <v>6</v>
      </c>
      <c r="K519" t="s">
        <v>176</v>
      </c>
      <c r="L519" t="s">
        <v>37</v>
      </c>
      <c r="M519">
        <v>1</v>
      </c>
      <c r="N519" t="s">
        <v>73</v>
      </c>
      <c r="O519">
        <v>2019</v>
      </c>
      <c r="P519" t="s">
        <v>257</v>
      </c>
      <c r="Q519">
        <v>34.718000000000004</v>
      </c>
      <c r="R519">
        <v>-76.671000000000006</v>
      </c>
      <c r="S519" t="s">
        <v>114</v>
      </c>
      <c r="T519" t="s">
        <v>40</v>
      </c>
      <c r="U519">
        <v>20</v>
      </c>
      <c r="V519">
        <v>24</v>
      </c>
      <c r="W519" t="s">
        <v>43</v>
      </c>
      <c r="X519" t="s">
        <v>181</v>
      </c>
      <c r="Y519">
        <v>38.717869399999998</v>
      </c>
      <c r="Z519">
        <v>38.996783399999998</v>
      </c>
      <c r="AA519" t="s">
        <v>30</v>
      </c>
      <c r="AB519" t="s">
        <v>30</v>
      </c>
      <c r="AC519" t="s">
        <v>30</v>
      </c>
      <c r="AD519">
        <v>1</v>
      </c>
      <c r="AE519">
        <v>1</v>
      </c>
      <c r="AF519" t="s">
        <v>30</v>
      </c>
      <c r="AG519" t="s">
        <v>258</v>
      </c>
      <c r="AH519">
        <v>28.03100014</v>
      </c>
      <c r="AI519">
        <v>13.06099987</v>
      </c>
      <c r="AJ519">
        <v>20.771999359999999</v>
      </c>
      <c r="AK519">
        <v>14.97000027</v>
      </c>
      <c r="AL519" t="s">
        <v>91</v>
      </c>
    </row>
    <row r="520" spans="1:38" s="3" customFormat="1">
      <c r="A520">
        <v>1590</v>
      </c>
      <c r="B520" t="s">
        <v>29</v>
      </c>
      <c r="C520" t="s">
        <v>30</v>
      </c>
      <c r="D520" t="s">
        <v>30</v>
      </c>
      <c r="E520" t="s">
        <v>253</v>
      </c>
      <c r="F520" t="s">
        <v>254</v>
      </c>
      <c r="G520" t="s">
        <v>255</v>
      </c>
      <c r="H520" t="s">
        <v>144</v>
      </c>
      <c r="I520" t="s">
        <v>256</v>
      </c>
      <c r="J520">
        <v>6</v>
      </c>
      <c r="K520" t="s">
        <v>176</v>
      </c>
      <c r="L520" t="s">
        <v>37</v>
      </c>
      <c r="M520">
        <v>1</v>
      </c>
      <c r="N520" t="s">
        <v>73</v>
      </c>
      <c r="O520">
        <v>2019</v>
      </c>
      <c r="P520" t="s">
        <v>259</v>
      </c>
      <c r="Q520">
        <v>32.659999999999997</v>
      </c>
      <c r="R520">
        <v>-79.942999999999998</v>
      </c>
      <c r="S520" t="s">
        <v>114</v>
      </c>
      <c r="T520" t="s">
        <v>40</v>
      </c>
      <c r="U520">
        <v>20</v>
      </c>
      <c r="V520">
        <v>24</v>
      </c>
      <c r="W520" t="s">
        <v>43</v>
      </c>
      <c r="X520" t="s">
        <v>181</v>
      </c>
      <c r="Y520">
        <v>40.032409299999998</v>
      </c>
      <c r="Z520">
        <v>39.121580100000003</v>
      </c>
      <c r="AA520" t="s">
        <v>30</v>
      </c>
      <c r="AB520" t="s">
        <v>30</v>
      </c>
      <c r="AC520" t="s">
        <v>30</v>
      </c>
      <c r="AD520">
        <v>1</v>
      </c>
      <c r="AE520">
        <v>1</v>
      </c>
      <c r="AF520" t="s">
        <v>30</v>
      </c>
      <c r="AG520" t="s">
        <v>258</v>
      </c>
      <c r="AH520">
        <v>28.857999800000002</v>
      </c>
      <c r="AI520">
        <v>13.045000079999999</v>
      </c>
      <c r="AJ520">
        <v>21.73500061</v>
      </c>
      <c r="AK520">
        <v>15.81299973</v>
      </c>
      <c r="AL520" t="s">
        <v>91</v>
      </c>
    </row>
    <row r="521" spans="1:38">
      <c r="A521">
        <v>1591</v>
      </c>
      <c r="B521" t="s">
        <v>29</v>
      </c>
      <c r="C521" t="s">
        <v>30</v>
      </c>
      <c r="D521" t="s">
        <v>30</v>
      </c>
      <c r="E521" t="s">
        <v>253</v>
      </c>
      <c r="F521" t="s">
        <v>254</v>
      </c>
      <c r="G521" t="s">
        <v>255</v>
      </c>
      <c r="H521" t="s">
        <v>144</v>
      </c>
      <c r="I521" t="s">
        <v>256</v>
      </c>
      <c r="J521">
        <v>6</v>
      </c>
      <c r="K521" t="s">
        <v>176</v>
      </c>
      <c r="L521" t="s">
        <v>37</v>
      </c>
      <c r="M521">
        <v>1</v>
      </c>
      <c r="N521" t="s">
        <v>73</v>
      </c>
      <c r="O521">
        <v>2019</v>
      </c>
      <c r="P521" t="s">
        <v>259</v>
      </c>
      <c r="Q521">
        <v>32.659999999999997</v>
      </c>
      <c r="R521">
        <v>-79.942999999999998</v>
      </c>
      <c r="S521" t="s">
        <v>114</v>
      </c>
      <c r="T521" t="s">
        <v>40</v>
      </c>
      <c r="U521">
        <v>20</v>
      </c>
      <c r="V521" t="s">
        <v>30</v>
      </c>
      <c r="W521" t="s">
        <v>43</v>
      </c>
      <c r="X521" t="s">
        <v>181</v>
      </c>
      <c r="Y521">
        <v>39.865134500000003</v>
      </c>
      <c r="Z521" t="s">
        <v>30</v>
      </c>
      <c r="AA521" t="s">
        <v>30</v>
      </c>
      <c r="AB521" t="s">
        <v>30</v>
      </c>
      <c r="AC521" t="s">
        <v>30</v>
      </c>
      <c r="AD521">
        <v>1</v>
      </c>
      <c r="AE521">
        <v>1</v>
      </c>
      <c r="AF521" t="s">
        <v>30</v>
      </c>
      <c r="AG521" t="s">
        <v>258</v>
      </c>
      <c r="AH521">
        <v>28.857999800000002</v>
      </c>
      <c r="AI521">
        <v>13.045000079999999</v>
      </c>
      <c r="AJ521">
        <v>21.73500061</v>
      </c>
      <c r="AK521">
        <v>15.81299973</v>
      </c>
      <c r="AL521" t="s">
        <v>91</v>
      </c>
    </row>
    <row r="522" spans="1:38">
      <c r="A522">
        <v>1594</v>
      </c>
      <c r="B522" t="s">
        <v>29</v>
      </c>
      <c r="C522" t="s">
        <v>30</v>
      </c>
      <c r="D522" t="s">
        <v>30</v>
      </c>
      <c r="E522" t="s">
        <v>253</v>
      </c>
      <c r="F522" t="s">
        <v>254</v>
      </c>
      <c r="G522" t="s">
        <v>255</v>
      </c>
      <c r="H522" t="s">
        <v>144</v>
      </c>
      <c r="I522" t="s">
        <v>256</v>
      </c>
      <c r="J522">
        <v>6</v>
      </c>
      <c r="K522" t="s">
        <v>176</v>
      </c>
      <c r="L522" t="s">
        <v>37</v>
      </c>
      <c r="M522">
        <v>1</v>
      </c>
      <c r="N522" t="s">
        <v>73</v>
      </c>
      <c r="O522">
        <v>2019</v>
      </c>
      <c r="P522" t="s">
        <v>260</v>
      </c>
      <c r="Q522">
        <v>37.287999999999997</v>
      </c>
      <c r="R522">
        <v>-75.924000000000007</v>
      </c>
      <c r="S522" t="s">
        <v>114</v>
      </c>
      <c r="T522" t="s">
        <v>40</v>
      </c>
      <c r="U522">
        <v>20</v>
      </c>
      <c r="V522">
        <v>24</v>
      </c>
      <c r="W522" t="s">
        <v>43</v>
      </c>
      <c r="X522" t="s">
        <v>181</v>
      </c>
      <c r="Y522">
        <v>39.833345000000001</v>
      </c>
      <c r="Z522">
        <v>35.602179499999998</v>
      </c>
      <c r="AA522" t="s">
        <v>30</v>
      </c>
      <c r="AB522" t="s">
        <v>30</v>
      </c>
      <c r="AC522" t="s">
        <v>30</v>
      </c>
      <c r="AD522">
        <v>1</v>
      </c>
      <c r="AE522">
        <v>1</v>
      </c>
      <c r="AF522" t="s">
        <v>30</v>
      </c>
      <c r="AG522" t="s">
        <v>258</v>
      </c>
      <c r="AH522">
        <v>30.754999160000001</v>
      </c>
      <c r="AI522">
        <v>2.0950000289999999</v>
      </c>
      <c r="AJ522">
        <v>16.003999709999999</v>
      </c>
      <c r="AK522">
        <v>28.659999129999999</v>
      </c>
      <c r="AL522" t="s">
        <v>91</v>
      </c>
    </row>
    <row r="523" spans="1:38">
      <c r="A523">
        <v>1595</v>
      </c>
      <c r="B523" t="s">
        <v>29</v>
      </c>
      <c r="C523" t="s">
        <v>30</v>
      </c>
      <c r="D523" t="s">
        <v>30</v>
      </c>
      <c r="E523" t="s">
        <v>253</v>
      </c>
      <c r="F523" t="s">
        <v>254</v>
      </c>
      <c r="G523" t="s">
        <v>255</v>
      </c>
      <c r="H523" t="s">
        <v>144</v>
      </c>
      <c r="I523" t="s">
        <v>256</v>
      </c>
      <c r="J523">
        <v>6</v>
      </c>
      <c r="K523" t="s">
        <v>176</v>
      </c>
      <c r="L523" t="s">
        <v>37</v>
      </c>
      <c r="M523">
        <v>1</v>
      </c>
      <c r="N523" t="s">
        <v>73</v>
      </c>
      <c r="O523">
        <v>2019</v>
      </c>
      <c r="P523" t="s">
        <v>260</v>
      </c>
      <c r="Q523">
        <v>37.287999999999997</v>
      </c>
      <c r="R523">
        <v>-75.924000000000007</v>
      </c>
      <c r="S523" t="s">
        <v>114</v>
      </c>
      <c r="T523" t="s">
        <v>40</v>
      </c>
      <c r="U523">
        <v>20</v>
      </c>
      <c r="V523">
        <v>24</v>
      </c>
      <c r="W523" t="s">
        <v>43</v>
      </c>
      <c r="X523" t="s">
        <v>181</v>
      </c>
      <c r="Y523">
        <v>39.191002900000001</v>
      </c>
      <c r="Z523">
        <v>38.3346084</v>
      </c>
      <c r="AA523" t="s">
        <v>30</v>
      </c>
      <c r="AB523" t="s">
        <v>30</v>
      </c>
      <c r="AC523" t="s">
        <v>30</v>
      </c>
      <c r="AD523">
        <v>1</v>
      </c>
      <c r="AE523">
        <v>1</v>
      </c>
      <c r="AF523" t="s">
        <v>30</v>
      </c>
      <c r="AG523" t="s">
        <v>258</v>
      </c>
      <c r="AH523">
        <v>30.754999160000001</v>
      </c>
      <c r="AI523">
        <v>2.0950000289999999</v>
      </c>
      <c r="AJ523">
        <v>16.003999709999999</v>
      </c>
      <c r="AK523">
        <v>28.659999129999999</v>
      </c>
      <c r="AL523" t="s">
        <v>91</v>
      </c>
    </row>
    <row r="524" spans="1:38" ht="21">
      <c r="B524" t="s">
        <v>289</v>
      </c>
      <c r="C524" t="s">
        <v>30</v>
      </c>
      <c r="D524" t="s">
        <v>30</v>
      </c>
      <c r="E524" t="s">
        <v>379</v>
      </c>
      <c r="F524" s="12" t="s">
        <v>380</v>
      </c>
      <c r="G524" s="13" t="s">
        <v>381</v>
      </c>
      <c r="H524" t="s">
        <v>130</v>
      </c>
      <c r="I524" t="s">
        <v>293</v>
      </c>
      <c r="J524">
        <v>8</v>
      </c>
      <c r="K524" t="s">
        <v>36</v>
      </c>
      <c r="L524" t="s">
        <v>30</v>
      </c>
      <c r="M524" t="s">
        <v>38</v>
      </c>
      <c r="N524" t="s">
        <v>73</v>
      </c>
      <c r="O524">
        <v>2011</v>
      </c>
      <c r="P524" s="14" t="s">
        <v>382</v>
      </c>
      <c r="Q524" s="15">
        <v>-33.67</v>
      </c>
      <c r="R524">
        <v>19.62</v>
      </c>
      <c r="S524" t="s">
        <v>42</v>
      </c>
      <c r="T524" t="s">
        <v>40</v>
      </c>
      <c r="U524">
        <v>20</v>
      </c>
      <c r="V524">
        <v>30</v>
      </c>
      <c r="W524" t="s">
        <v>122</v>
      </c>
      <c r="X524" t="s">
        <v>89</v>
      </c>
      <c r="Y524">
        <v>42.5165562913907</v>
      </c>
      <c r="Z524">
        <v>43.278145695364202</v>
      </c>
      <c r="AA524" t="s">
        <v>100</v>
      </c>
      <c r="AB524">
        <v>9.9337748344296983E-2</v>
      </c>
      <c r="AC524">
        <v>0.13245033112579563</v>
      </c>
      <c r="AD524">
        <v>20</v>
      </c>
      <c r="AE524">
        <v>20</v>
      </c>
      <c r="AF524" t="s">
        <v>383</v>
      </c>
      <c r="AL524" s="3" t="s">
        <v>91</v>
      </c>
    </row>
    <row r="525" spans="1:38" ht="21">
      <c r="B525" t="s">
        <v>289</v>
      </c>
      <c r="C525" t="s">
        <v>30</v>
      </c>
      <c r="D525" t="s">
        <v>30</v>
      </c>
      <c r="E525" t="s">
        <v>379</v>
      </c>
      <c r="F525" s="12" t="s">
        <v>380</v>
      </c>
      <c r="G525" s="13" t="s">
        <v>381</v>
      </c>
      <c r="H525" t="s">
        <v>130</v>
      </c>
      <c r="I525" t="s">
        <v>293</v>
      </c>
      <c r="J525">
        <v>8</v>
      </c>
      <c r="K525" t="s">
        <v>36</v>
      </c>
      <c r="L525" t="s">
        <v>30</v>
      </c>
      <c r="M525" t="s">
        <v>38</v>
      </c>
      <c r="N525" t="s">
        <v>73</v>
      </c>
      <c r="O525">
        <v>2011</v>
      </c>
      <c r="P525" s="14" t="s">
        <v>382</v>
      </c>
      <c r="Q525" s="16">
        <v>-33.67</v>
      </c>
      <c r="R525" s="2">
        <v>19.62</v>
      </c>
      <c r="S525" t="s">
        <v>42</v>
      </c>
      <c r="T525" t="s">
        <v>40</v>
      </c>
      <c r="U525">
        <v>20</v>
      </c>
      <c r="V525">
        <v>25</v>
      </c>
      <c r="W525" t="s">
        <v>122</v>
      </c>
      <c r="X525" t="s">
        <v>89</v>
      </c>
      <c r="Y525">
        <v>42.5165562913907</v>
      </c>
      <c r="Z525">
        <v>42.781456953642298</v>
      </c>
      <c r="AA525" t="s">
        <v>100</v>
      </c>
      <c r="AB525">
        <v>9.9337748344296983E-2</v>
      </c>
      <c r="AC525">
        <v>9.9337748344403565E-2</v>
      </c>
      <c r="AD525">
        <v>20</v>
      </c>
      <c r="AE525">
        <v>20</v>
      </c>
      <c r="AF525" t="s">
        <v>405</v>
      </c>
      <c r="AL525" s="3" t="s">
        <v>91</v>
      </c>
    </row>
    <row r="526" spans="1:38" ht="21">
      <c r="B526" t="s">
        <v>289</v>
      </c>
      <c r="C526" t="s">
        <v>30</v>
      </c>
      <c r="D526" t="s">
        <v>30</v>
      </c>
      <c r="E526" t="s">
        <v>379</v>
      </c>
      <c r="F526" s="12" t="s">
        <v>380</v>
      </c>
      <c r="G526" s="13" t="s">
        <v>381</v>
      </c>
      <c r="H526" t="s">
        <v>130</v>
      </c>
      <c r="I526" t="s">
        <v>293</v>
      </c>
      <c r="J526">
        <v>8</v>
      </c>
      <c r="K526" t="s">
        <v>36</v>
      </c>
      <c r="L526" t="s">
        <v>30</v>
      </c>
      <c r="M526" t="s">
        <v>38</v>
      </c>
      <c r="N526" t="s">
        <v>73</v>
      </c>
      <c r="O526">
        <v>2011</v>
      </c>
      <c r="P526" s="14" t="s">
        <v>382</v>
      </c>
      <c r="Q526" s="16">
        <v>-33.67</v>
      </c>
      <c r="R526" s="2">
        <v>19.62</v>
      </c>
      <c r="S526" t="s">
        <v>42</v>
      </c>
      <c r="T526" t="s">
        <v>40</v>
      </c>
      <c r="U526">
        <v>25</v>
      </c>
      <c r="V526">
        <v>30</v>
      </c>
      <c r="W526" t="s">
        <v>122</v>
      </c>
      <c r="X526" t="s">
        <v>89</v>
      </c>
      <c r="Y526">
        <v>42.781456953642298</v>
      </c>
      <c r="Z526">
        <v>43.278145695364202</v>
      </c>
      <c r="AA526" t="s">
        <v>100</v>
      </c>
      <c r="AB526">
        <v>9.9337748344403565E-2</v>
      </c>
      <c r="AC526">
        <v>0.13245033112579563</v>
      </c>
      <c r="AD526">
        <v>20</v>
      </c>
      <c r="AE526">
        <v>20</v>
      </c>
      <c r="AF526" t="s">
        <v>45</v>
      </c>
      <c r="AL526" s="3" t="s">
        <v>91</v>
      </c>
    </row>
    <row r="527" spans="1:38" ht="21">
      <c r="B527" t="s">
        <v>289</v>
      </c>
      <c r="C527" t="s">
        <v>30</v>
      </c>
      <c r="D527" t="s">
        <v>30</v>
      </c>
      <c r="E527" t="s">
        <v>379</v>
      </c>
      <c r="F527" s="12" t="s">
        <v>384</v>
      </c>
      <c r="G527" s="13" t="s">
        <v>381</v>
      </c>
      <c r="H527" t="s">
        <v>130</v>
      </c>
      <c r="I527" t="s">
        <v>293</v>
      </c>
      <c r="J527">
        <v>8</v>
      </c>
      <c r="K527" t="s">
        <v>36</v>
      </c>
      <c r="L527" t="s">
        <v>30</v>
      </c>
      <c r="M527" t="s">
        <v>38</v>
      </c>
      <c r="N527" t="s">
        <v>73</v>
      </c>
      <c r="O527">
        <v>2011</v>
      </c>
      <c r="P527" s="14" t="s">
        <v>385</v>
      </c>
      <c r="Q527" s="37">
        <v>-33.39</v>
      </c>
      <c r="R527">
        <v>18.57</v>
      </c>
      <c r="S527" t="s">
        <v>42</v>
      </c>
      <c r="T527" t="s">
        <v>40</v>
      </c>
      <c r="U527">
        <v>20</v>
      </c>
      <c r="V527">
        <v>30</v>
      </c>
      <c r="W527" t="s">
        <v>122</v>
      </c>
      <c r="X527" t="s">
        <v>89</v>
      </c>
      <c r="Y527">
        <v>41.821192052980102</v>
      </c>
      <c r="Z527">
        <v>42.7152317880794</v>
      </c>
      <c r="AA527" t="s">
        <v>100</v>
      </c>
      <c r="AB527">
        <v>6.6225165562897814E-2</v>
      </c>
      <c r="AC527">
        <v>9.9337748344396459E-2</v>
      </c>
      <c r="AD527">
        <v>20</v>
      </c>
      <c r="AE527">
        <v>20</v>
      </c>
      <c r="AF527" t="s">
        <v>398</v>
      </c>
      <c r="AL527" s="3" t="s">
        <v>91</v>
      </c>
    </row>
    <row r="528" spans="1:38" ht="21">
      <c r="B528" t="s">
        <v>289</v>
      </c>
      <c r="C528" t="s">
        <v>30</v>
      </c>
      <c r="D528" t="s">
        <v>30</v>
      </c>
      <c r="E528" t="s">
        <v>379</v>
      </c>
      <c r="F528" s="12" t="s">
        <v>384</v>
      </c>
      <c r="G528" s="13" t="s">
        <v>381</v>
      </c>
      <c r="H528" t="s">
        <v>130</v>
      </c>
      <c r="I528" t="s">
        <v>293</v>
      </c>
      <c r="J528">
        <v>8</v>
      </c>
      <c r="K528" t="s">
        <v>36</v>
      </c>
      <c r="L528" t="s">
        <v>30</v>
      </c>
      <c r="M528" t="s">
        <v>38</v>
      </c>
      <c r="N528" t="s">
        <v>73</v>
      </c>
      <c r="O528">
        <v>2011</v>
      </c>
      <c r="P528" s="14" t="s">
        <v>385</v>
      </c>
      <c r="Q528" s="38">
        <v>-33.39</v>
      </c>
      <c r="R528" s="2">
        <v>18.57</v>
      </c>
      <c r="S528" t="s">
        <v>42</v>
      </c>
      <c r="T528" t="s">
        <v>40</v>
      </c>
      <c r="U528">
        <v>20</v>
      </c>
      <c r="V528">
        <v>25</v>
      </c>
      <c r="W528" t="s">
        <v>122</v>
      </c>
      <c r="X528" t="s">
        <v>89</v>
      </c>
      <c r="Y528">
        <v>41.821192052980102</v>
      </c>
      <c r="Z528">
        <v>42.2847682119205</v>
      </c>
      <c r="AA528" t="s">
        <v>100</v>
      </c>
      <c r="AB528">
        <v>6.6225165562897814E-2</v>
      </c>
      <c r="AC528">
        <v>9.9337748344396459E-2</v>
      </c>
      <c r="AD528">
        <v>20</v>
      </c>
      <c r="AE528">
        <v>20</v>
      </c>
      <c r="AF528" t="s">
        <v>421</v>
      </c>
      <c r="AL528" s="3" t="s">
        <v>91</v>
      </c>
    </row>
    <row r="529" spans="1:38" ht="21">
      <c r="B529" t="s">
        <v>289</v>
      </c>
      <c r="C529" t="s">
        <v>30</v>
      </c>
      <c r="D529" t="s">
        <v>30</v>
      </c>
      <c r="E529" t="s">
        <v>379</v>
      </c>
      <c r="F529" s="12" t="s">
        <v>384</v>
      </c>
      <c r="G529" s="13" t="s">
        <v>381</v>
      </c>
      <c r="H529" t="s">
        <v>130</v>
      </c>
      <c r="I529" t="s">
        <v>293</v>
      </c>
      <c r="J529">
        <v>8</v>
      </c>
      <c r="K529" t="s">
        <v>36</v>
      </c>
      <c r="L529" t="s">
        <v>30</v>
      </c>
      <c r="M529" t="s">
        <v>38</v>
      </c>
      <c r="N529" t="s">
        <v>73</v>
      </c>
      <c r="O529">
        <v>2011</v>
      </c>
      <c r="P529" s="14" t="s">
        <v>385</v>
      </c>
      <c r="Q529" s="38">
        <v>-33.39</v>
      </c>
      <c r="R529" s="2">
        <v>18.57</v>
      </c>
      <c r="S529" t="s">
        <v>42</v>
      </c>
      <c r="T529" t="s">
        <v>40</v>
      </c>
      <c r="U529">
        <v>25</v>
      </c>
      <c r="V529">
        <v>30</v>
      </c>
      <c r="W529" t="s">
        <v>122</v>
      </c>
      <c r="X529" t="s">
        <v>89</v>
      </c>
      <c r="Y529">
        <v>42.2847682119205</v>
      </c>
      <c r="Z529">
        <v>42.7152317880794</v>
      </c>
      <c r="AA529" t="s">
        <v>100</v>
      </c>
      <c r="AB529">
        <v>9.9337748344396459E-2</v>
      </c>
      <c r="AC529">
        <v>9.9337748344396459E-2</v>
      </c>
      <c r="AD529">
        <v>20</v>
      </c>
      <c r="AE529">
        <v>20</v>
      </c>
      <c r="AF529" t="s">
        <v>411</v>
      </c>
      <c r="AL529" s="3" t="s">
        <v>91</v>
      </c>
    </row>
    <row r="530" spans="1:38" ht="21">
      <c r="B530" t="s">
        <v>289</v>
      </c>
      <c r="C530" t="s">
        <v>30</v>
      </c>
      <c r="D530" t="s">
        <v>30</v>
      </c>
      <c r="E530" t="s">
        <v>379</v>
      </c>
      <c r="F530" s="12" t="s">
        <v>384</v>
      </c>
      <c r="G530" s="13" t="s">
        <v>381</v>
      </c>
      <c r="H530" t="s">
        <v>130</v>
      </c>
      <c r="I530" t="s">
        <v>293</v>
      </c>
      <c r="J530">
        <v>8</v>
      </c>
      <c r="K530" t="s">
        <v>36</v>
      </c>
      <c r="L530" t="s">
        <v>30</v>
      </c>
      <c r="M530" t="s">
        <v>38</v>
      </c>
      <c r="N530" t="s">
        <v>73</v>
      </c>
      <c r="O530">
        <v>2011</v>
      </c>
      <c r="P530" s="14" t="s">
        <v>386</v>
      </c>
      <c r="Q530" s="15">
        <v>-33.01</v>
      </c>
      <c r="R530">
        <v>19</v>
      </c>
      <c r="S530" t="s">
        <v>42</v>
      </c>
      <c r="T530" t="s">
        <v>40</v>
      </c>
      <c r="U530">
        <v>20</v>
      </c>
      <c r="V530">
        <v>30</v>
      </c>
      <c r="W530" t="s">
        <v>122</v>
      </c>
      <c r="X530" t="s">
        <v>89</v>
      </c>
      <c r="Y530">
        <v>42.549668874172099</v>
      </c>
      <c r="Z530">
        <v>43.211920529801297</v>
      </c>
      <c r="AA530" t="s">
        <v>100</v>
      </c>
      <c r="AB530">
        <v>3.3112582781498645E-2</v>
      </c>
      <c r="AC530">
        <v>9.9337748344304089E-2</v>
      </c>
      <c r="AD530">
        <v>20</v>
      </c>
      <c r="AE530">
        <v>20</v>
      </c>
      <c r="AF530" t="s">
        <v>422</v>
      </c>
      <c r="AL530" s="3" t="s">
        <v>91</v>
      </c>
    </row>
    <row r="531" spans="1:38" ht="21">
      <c r="B531" t="s">
        <v>289</v>
      </c>
      <c r="C531" t="s">
        <v>30</v>
      </c>
      <c r="D531" t="s">
        <v>30</v>
      </c>
      <c r="E531" t="s">
        <v>379</v>
      </c>
      <c r="F531" s="12" t="s">
        <v>384</v>
      </c>
      <c r="G531" s="13" t="s">
        <v>381</v>
      </c>
      <c r="H531" t="s">
        <v>130</v>
      </c>
      <c r="I531" t="s">
        <v>293</v>
      </c>
      <c r="J531">
        <v>8</v>
      </c>
      <c r="K531" t="s">
        <v>36</v>
      </c>
      <c r="L531" t="s">
        <v>30</v>
      </c>
      <c r="M531" t="s">
        <v>38</v>
      </c>
      <c r="N531" t="s">
        <v>73</v>
      </c>
      <c r="O531">
        <v>2011</v>
      </c>
      <c r="P531" s="14" t="s">
        <v>386</v>
      </c>
      <c r="Q531" s="15">
        <v>-33.01</v>
      </c>
      <c r="R531">
        <v>19</v>
      </c>
      <c r="S531" t="s">
        <v>42</v>
      </c>
      <c r="T531" t="s">
        <v>40</v>
      </c>
      <c r="U531">
        <v>20</v>
      </c>
      <c r="V531">
        <v>25</v>
      </c>
      <c r="W531" t="s">
        <v>122</v>
      </c>
      <c r="X531" t="s">
        <v>89</v>
      </c>
      <c r="Y531">
        <v>42.549668874172099</v>
      </c>
      <c r="Z531">
        <v>42.251655629139002</v>
      </c>
      <c r="AA531" t="s">
        <v>100</v>
      </c>
      <c r="AB531">
        <v>3.3112582781498645E-2</v>
      </c>
      <c r="AC531">
        <v>0.19867549668880002</v>
      </c>
      <c r="AD531">
        <v>20</v>
      </c>
      <c r="AE531">
        <v>20</v>
      </c>
      <c r="AF531" t="s">
        <v>414</v>
      </c>
      <c r="AL531" s="3" t="s">
        <v>91</v>
      </c>
    </row>
    <row r="532" spans="1:38" ht="21">
      <c r="B532" t="s">
        <v>289</v>
      </c>
      <c r="C532" t="s">
        <v>30</v>
      </c>
      <c r="D532" t="s">
        <v>30</v>
      </c>
      <c r="E532" t="s">
        <v>379</v>
      </c>
      <c r="F532" s="12" t="s">
        <v>384</v>
      </c>
      <c r="G532" s="13" t="s">
        <v>381</v>
      </c>
      <c r="H532" t="s">
        <v>130</v>
      </c>
      <c r="I532" t="s">
        <v>293</v>
      </c>
      <c r="J532">
        <v>8</v>
      </c>
      <c r="K532" t="s">
        <v>36</v>
      </c>
      <c r="L532" t="s">
        <v>30</v>
      </c>
      <c r="M532" t="s">
        <v>38</v>
      </c>
      <c r="N532" t="s">
        <v>73</v>
      </c>
      <c r="O532">
        <v>2011</v>
      </c>
      <c r="P532" s="14" t="s">
        <v>386</v>
      </c>
      <c r="Q532" s="15">
        <v>-33.01</v>
      </c>
      <c r="R532">
        <v>19</v>
      </c>
      <c r="S532" t="s">
        <v>42</v>
      </c>
      <c r="T532" t="s">
        <v>40</v>
      </c>
      <c r="U532">
        <v>25</v>
      </c>
      <c r="V532">
        <v>30</v>
      </c>
      <c r="W532" t="s">
        <v>122</v>
      </c>
      <c r="X532" t="s">
        <v>89</v>
      </c>
      <c r="Y532">
        <v>42.251655629139002</v>
      </c>
      <c r="Z532">
        <v>43.211920529801297</v>
      </c>
      <c r="AA532" t="s">
        <v>100</v>
      </c>
      <c r="AB532">
        <v>0.19867549668880002</v>
      </c>
      <c r="AC532">
        <v>9.9337748344304089E-2</v>
      </c>
      <c r="AD532">
        <v>20</v>
      </c>
      <c r="AE532">
        <v>20</v>
      </c>
      <c r="AF532" t="s">
        <v>423</v>
      </c>
      <c r="AL532" s="3" t="s">
        <v>91</v>
      </c>
    </row>
    <row r="533" spans="1:38" s="3" customFormat="1" ht="21">
      <c r="A533"/>
      <c r="B533" t="s">
        <v>289</v>
      </c>
      <c r="C533" t="s">
        <v>30</v>
      </c>
      <c r="D533" t="s">
        <v>30</v>
      </c>
      <c r="E533" t="s">
        <v>379</v>
      </c>
      <c r="F533" s="12" t="s">
        <v>384</v>
      </c>
      <c r="G533" s="13" t="s">
        <v>381</v>
      </c>
      <c r="H533" t="s">
        <v>130</v>
      </c>
      <c r="I533" t="s">
        <v>293</v>
      </c>
      <c r="J533">
        <v>8</v>
      </c>
      <c r="K533" t="s">
        <v>36</v>
      </c>
      <c r="L533" t="s">
        <v>30</v>
      </c>
      <c r="M533" t="s">
        <v>38</v>
      </c>
      <c r="N533" t="s">
        <v>73</v>
      </c>
      <c r="O533">
        <v>2011</v>
      </c>
      <c r="P533" s="14" t="s">
        <v>387</v>
      </c>
      <c r="Q533" s="15">
        <v>-33.340000000000003</v>
      </c>
      <c r="R533">
        <v>19.57</v>
      </c>
      <c r="S533" t="s">
        <v>42</v>
      </c>
      <c r="T533" t="s">
        <v>40</v>
      </c>
      <c r="U533">
        <v>20</v>
      </c>
      <c r="V533">
        <v>30</v>
      </c>
      <c r="W533" t="s">
        <v>122</v>
      </c>
      <c r="X533" t="s">
        <v>89</v>
      </c>
      <c r="Y533">
        <v>42.218543046357603</v>
      </c>
      <c r="Z533">
        <v>43.112582781456901</v>
      </c>
      <c r="AA533" t="s">
        <v>100</v>
      </c>
      <c r="AB533">
        <v>0.23178807947019919</v>
      </c>
      <c r="AC533">
        <v>0.13245033112580273</v>
      </c>
      <c r="AD533">
        <v>20</v>
      </c>
      <c r="AE533">
        <v>20</v>
      </c>
      <c r="AF533" t="s">
        <v>417</v>
      </c>
      <c r="AG533"/>
      <c r="AH533"/>
      <c r="AI533"/>
      <c r="AJ533"/>
      <c r="AK533"/>
      <c r="AL533" s="3" t="s">
        <v>91</v>
      </c>
    </row>
    <row r="534" spans="1:38" ht="21">
      <c r="B534" t="s">
        <v>289</v>
      </c>
      <c r="C534" t="s">
        <v>30</v>
      </c>
      <c r="D534" t="s">
        <v>30</v>
      </c>
      <c r="E534" t="s">
        <v>379</v>
      </c>
      <c r="F534" s="12" t="s">
        <v>384</v>
      </c>
      <c r="G534" s="13" t="s">
        <v>381</v>
      </c>
      <c r="H534" t="s">
        <v>130</v>
      </c>
      <c r="I534" t="s">
        <v>293</v>
      </c>
      <c r="J534">
        <v>8</v>
      </c>
      <c r="K534" t="s">
        <v>36</v>
      </c>
      <c r="L534" t="s">
        <v>30</v>
      </c>
      <c r="M534" t="s">
        <v>38</v>
      </c>
      <c r="N534" t="s">
        <v>73</v>
      </c>
      <c r="O534">
        <v>2011</v>
      </c>
      <c r="P534" s="14" t="s">
        <v>387</v>
      </c>
      <c r="Q534" s="15">
        <v>-33.340000000000003</v>
      </c>
      <c r="R534">
        <v>19.57</v>
      </c>
      <c r="S534" t="s">
        <v>42</v>
      </c>
      <c r="T534" t="s">
        <v>40</v>
      </c>
      <c r="U534">
        <v>20</v>
      </c>
      <c r="V534">
        <v>25</v>
      </c>
      <c r="W534" t="s">
        <v>122</v>
      </c>
      <c r="X534" t="s">
        <v>89</v>
      </c>
      <c r="Y534">
        <v>42.218543046357603</v>
      </c>
      <c r="Z534">
        <v>42.218543046357603</v>
      </c>
      <c r="AA534" t="s">
        <v>100</v>
      </c>
      <c r="AB534">
        <v>0.23178807947019919</v>
      </c>
      <c r="AC534">
        <v>9.9337748344296983E-2</v>
      </c>
      <c r="AD534">
        <v>20</v>
      </c>
      <c r="AE534">
        <v>20</v>
      </c>
      <c r="AF534" t="s">
        <v>424</v>
      </c>
      <c r="AL534" s="3" t="s">
        <v>91</v>
      </c>
    </row>
    <row r="535" spans="1:38" ht="21">
      <c r="B535" t="s">
        <v>289</v>
      </c>
      <c r="C535" t="s">
        <v>30</v>
      </c>
      <c r="D535" t="s">
        <v>30</v>
      </c>
      <c r="E535" t="s">
        <v>379</v>
      </c>
      <c r="F535" s="12" t="s">
        <v>384</v>
      </c>
      <c r="G535" s="13" t="s">
        <v>381</v>
      </c>
      <c r="H535" t="s">
        <v>130</v>
      </c>
      <c r="I535" t="s">
        <v>293</v>
      </c>
      <c r="J535">
        <v>8</v>
      </c>
      <c r="K535" t="s">
        <v>36</v>
      </c>
      <c r="L535" t="s">
        <v>30</v>
      </c>
      <c r="M535" t="s">
        <v>38</v>
      </c>
      <c r="N535" t="s">
        <v>73</v>
      </c>
      <c r="O535">
        <v>2011</v>
      </c>
      <c r="P535" s="14" t="s">
        <v>387</v>
      </c>
      <c r="Q535" s="15">
        <v>-33.340000000000003</v>
      </c>
      <c r="R535">
        <v>19.57</v>
      </c>
      <c r="S535" t="s">
        <v>42</v>
      </c>
      <c r="T535" t="s">
        <v>40</v>
      </c>
      <c r="U535">
        <v>25</v>
      </c>
      <c r="V535">
        <v>30</v>
      </c>
      <c r="W535" t="s">
        <v>122</v>
      </c>
      <c r="X535" t="s">
        <v>89</v>
      </c>
      <c r="Y535">
        <v>42.218543046357603</v>
      </c>
      <c r="Z535">
        <v>43.112582781456901</v>
      </c>
      <c r="AA535" t="s">
        <v>100</v>
      </c>
      <c r="AB535">
        <v>9.9337748344296983E-2</v>
      </c>
      <c r="AC535">
        <v>0.13245033112580273</v>
      </c>
      <c r="AD535">
        <v>20</v>
      </c>
      <c r="AE535">
        <v>20</v>
      </c>
      <c r="AF535" t="s">
        <v>420</v>
      </c>
      <c r="AL535" s="3" t="s">
        <v>91</v>
      </c>
    </row>
    <row r="536" spans="1:38" ht="21">
      <c r="B536" t="s">
        <v>289</v>
      </c>
      <c r="C536" t="s">
        <v>30</v>
      </c>
      <c r="D536" t="s">
        <v>30</v>
      </c>
      <c r="E536" t="s">
        <v>379</v>
      </c>
      <c r="F536" s="12" t="s">
        <v>384</v>
      </c>
      <c r="G536" s="13" t="s">
        <v>381</v>
      </c>
      <c r="H536" t="s">
        <v>130</v>
      </c>
      <c r="I536" t="s">
        <v>293</v>
      </c>
      <c r="J536">
        <v>8</v>
      </c>
      <c r="K536" t="s">
        <v>36</v>
      </c>
      <c r="L536" t="s">
        <v>30</v>
      </c>
      <c r="M536" t="s">
        <v>38</v>
      </c>
      <c r="N536" t="s">
        <v>73</v>
      </c>
      <c r="O536">
        <v>2011</v>
      </c>
      <c r="P536" s="14" t="s">
        <v>388</v>
      </c>
      <c r="Q536" s="15">
        <v>-25.06</v>
      </c>
      <c r="R536">
        <v>31.05</v>
      </c>
      <c r="S536" t="s">
        <v>42</v>
      </c>
      <c r="T536" t="s">
        <v>40</v>
      </c>
      <c r="U536">
        <v>20</v>
      </c>
      <c r="V536">
        <v>30</v>
      </c>
      <c r="W536" t="s">
        <v>122</v>
      </c>
      <c r="X536" t="s">
        <v>89</v>
      </c>
      <c r="Y536">
        <v>43.807947019867498</v>
      </c>
      <c r="Z536">
        <v>44.006622516556199</v>
      </c>
      <c r="AA536" t="s">
        <v>100</v>
      </c>
      <c r="AB536">
        <v>0.49668874172190414</v>
      </c>
      <c r="AC536">
        <v>0.19867549668880002</v>
      </c>
      <c r="AD536">
        <v>20</v>
      </c>
      <c r="AE536">
        <v>20</v>
      </c>
      <c r="AF536" t="s">
        <v>425</v>
      </c>
      <c r="AL536" s="3" t="s">
        <v>91</v>
      </c>
    </row>
    <row r="537" spans="1:38" ht="21">
      <c r="B537" t="s">
        <v>289</v>
      </c>
      <c r="C537" t="s">
        <v>30</v>
      </c>
      <c r="D537" t="s">
        <v>30</v>
      </c>
      <c r="E537" t="s">
        <v>379</v>
      </c>
      <c r="F537" s="12" t="s">
        <v>384</v>
      </c>
      <c r="G537" s="13" t="s">
        <v>381</v>
      </c>
      <c r="H537" t="s">
        <v>130</v>
      </c>
      <c r="I537" t="s">
        <v>293</v>
      </c>
      <c r="J537">
        <v>8</v>
      </c>
      <c r="K537" t="s">
        <v>36</v>
      </c>
      <c r="L537" t="s">
        <v>30</v>
      </c>
      <c r="M537" t="s">
        <v>38</v>
      </c>
      <c r="N537" t="s">
        <v>73</v>
      </c>
      <c r="O537">
        <v>2011</v>
      </c>
      <c r="P537" s="14" t="s">
        <v>388</v>
      </c>
      <c r="Q537" s="15">
        <v>-25.06</v>
      </c>
      <c r="R537">
        <v>31.05</v>
      </c>
      <c r="S537" t="s">
        <v>42</v>
      </c>
      <c r="T537" t="s">
        <v>40</v>
      </c>
      <c r="U537">
        <v>20</v>
      </c>
      <c r="V537">
        <v>25</v>
      </c>
      <c r="W537" t="s">
        <v>122</v>
      </c>
      <c r="X537" t="s">
        <v>89</v>
      </c>
      <c r="Y537">
        <v>43.807947019867498</v>
      </c>
      <c r="Z537">
        <v>43.576158940397299</v>
      </c>
      <c r="AA537" t="s">
        <v>100</v>
      </c>
      <c r="AB537">
        <v>0.49668874172190414</v>
      </c>
      <c r="AC537">
        <v>0.33112582781460276</v>
      </c>
      <c r="AD537">
        <v>20</v>
      </c>
      <c r="AE537">
        <v>20</v>
      </c>
      <c r="AF537" t="s">
        <v>426</v>
      </c>
      <c r="AL537" s="3" t="s">
        <v>91</v>
      </c>
    </row>
    <row r="538" spans="1:38" ht="21">
      <c r="B538" t="s">
        <v>289</v>
      </c>
      <c r="C538" t="s">
        <v>30</v>
      </c>
      <c r="D538" t="s">
        <v>30</v>
      </c>
      <c r="E538" t="s">
        <v>379</v>
      </c>
      <c r="F538" s="12" t="s">
        <v>384</v>
      </c>
      <c r="G538" s="13" t="s">
        <v>381</v>
      </c>
      <c r="H538" t="s">
        <v>130</v>
      </c>
      <c r="I538" t="s">
        <v>293</v>
      </c>
      <c r="J538">
        <v>8</v>
      </c>
      <c r="K538" t="s">
        <v>36</v>
      </c>
      <c r="L538" t="s">
        <v>30</v>
      </c>
      <c r="M538" t="s">
        <v>38</v>
      </c>
      <c r="N538" t="s">
        <v>73</v>
      </c>
      <c r="O538">
        <v>2011</v>
      </c>
      <c r="P538" s="14" t="s">
        <v>388</v>
      </c>
      <c r="Q538" s="15">
        <v>-25.06</v>
      </c>
      <c r="R538">
        <v>31.05</v>
      </c>
      <c r="S538" t="s">
        <v>42</v>
      </c>
      <c r="T538" t="s">
        <v>40</v>
      </c>
      <c r="U538">
        <v>25</v>
      </c>
      <c r="V538">
        <v>30</v>
      </c>
      <c r="W538" t="s">
        <v>122</v>
      </c>
      <c r="X538" t="s">
        <v>89</v>
      </c>
      <c r="Y538">
        <v>43.576158940397299</v>
      </c>
      <c r="Z538">
        <v>44.006622516556199</v>
      </c>
      <c r="AA538" t="s">
        <v>100</v>
      </c>
      <c r="AB538">
        <v>0.33112582781460276</v>
      </c>
      <c r="AC538">
        <v>0.19867549668880002</v>
      </c>
      <c r="AD538">
        <v>20</v>
      </c>
      <c r="AE538">
        <v>20</v>
      </c>
      <c r="AF538" t="s">
        <v>427</v>
      </c>
      <c r="AL538" s="3" t="s">
        <v>91</v>
      </c>
    </row>
    <row r="539" spans="1:38" ht="16" customHeight="1">
      <c r="B539" t="s">
        <v>289</v>
      </c>
      <c r="C539" t="s">
        <v>30</v>
      </c>
      <c r="D539" t="s">
        <v>30</v>
      </c>
      <c r="E539" t="s">
        <v>379</v>
      </c>
      <c r="F539" s="12" t="s">
        <v>384</v>
      </c>
      <c r="G539" s="13" t="s">
        <v>381</v>
      </c>
      <c r="H539" t="s">
        <v>130</v>
      </c>
      <c r="I539" t="s">
        <v>293</v>
      </c>
      <c r="J539">
        <v>8</v>
      </c>
      <c r="K539" t="s">
        <v>36</v>
      </c>
      <c r="L539" t="s">
        <v>30</v>
      </c>
      <c r="M539" t="s">
        <v>38</v>
      </c>
      <c r="N539" t="s">
        <v>73</v>
      </c>
      <c r="O539">
        <v>2011</v>
      </c>
      <c r="P539" s="14" t="s">
        <v>389</v>
      </c>
      <c r="Q539" s="15">
        <v>-28.47</v>
      </c>
      <c r="R539">
        <v>20.46</v>
      </c>
      <c r="S539" t="s">
        <v>42</v>
      </c>
      <c r="T539" t="s">
        <v>40</v>
      </c>
      <c r="U539">
        <v>20</v>
      </c>
      <c r="V539">
        <v>30</v>
      </c>
      <c r="W539" t="s">
        <v>122</v>
      </c>
      <c r="X539" t="s">
        <v>89</v>
      </c>
      <c r="Y539">
        <v>41.721854304635698</v>
      </c>
      <c r="Z539">
        <v>42.582781456953597</v>
      </c>
      <c r="AA539" t="s">
        <v>100</v>
      </c>
      <c r="AB539">
        <v>9.9337748344403565E-2</v>
      </c>
      <c r="AC539">
        <v>0.13245033112580273</v>
      </c>
      <c r="AD539">
        <v>20</v>
      </c>
      <c r="AE539">
        <v>20</v>
      </c>
      <c r="AF539" t="s">
        <v>428</v>
      </c>
      <c r="AL539" s="3" t="s">
        <v>91</v>
      </c>
    </row>
    <row r="540" spans="1:38" ht="16" customHeight="1">
      <c r="B540" t="s">
        <v>289</v>
      </c>
      <c r="C540" t="s">
        <v>30</v>
      </c>
      <c r="D540" t="s">
        <v>30</v>
      </c>
      <c r="E540" t="s">
        <v>379</v>
      </c>
      <c r="F540" s="12" t="s">
        <v>384</v>
      </c>
      <c r="G540" s="13" t="s">
        <v>381</v>
      </c>
      <c r="H540" t="s">
        <v>130</v>
      </c>
      <c r="I540" t="s">
        <v>293</v>
      </c>
      <c r="J540">
        <v>8</v>
      </c>
      <c r="K540" t="s">
        <v>36</v>
      </c>
      <c r="L540" t="s">
        <v>30</v>
      </c>
      <c r="M540" t="s">
        <v>38</v>
      </c>
      <c r="N540" t="s">
        <v>73</v>
      </c>
      <c r="O540">
        <v>2011</v>
      </c>
      <c r="P540" s="14" t="s">
        <v>389</v>
      </c>
      <c r="Q540" s="15">
        <v>-28.47</v>
      </c>
      <c r="R540">
        <v>20.46</v>
      </c>
      <c r="S540" t="s">
        <v>42</v>
      </c>
      <c r="T540" t="s">
        <v>40</v>
      </c>
      <c r="U540">
        <v>20</v>
      </c>
      <c r="V540">
        <v>25</v>
      </c>
      <c r="W540" t="s">
        <v>122</v>
      </c>
      <c r="X540" t="s">
        <v>89</v>
      </c>
      <c r="Y540">
        <v>41.721854304635698</v>
      </c>
      <c r="Z540">
        <v>42.218543046357603</v>
      </c>
      <c r="AA540" t="s">
        <v>100</v>
      </c>
      <c r="AB540">
        <v>9.9337748344403565E-2</v>
      </c>
      <c r="AC540">
        <v>9.9337748344296983E-2</v>
      </c>
      <c r="AD540">
        <v>20</v>
      </c>
      <c r="AE540">
        <v>20</v>
      </c>
      <c r="AF540" t="s">
        <v>429</v>
      </c>
      <c r="AL540" s="3" t="s">
        <v>91</v>
      </c>
    </row>
    <row r="541" spans="1:38" ht="16" customHeight="1">
      <c r="B541" t="s">
        <v>289</v>
      </c>
      <c r="C541" t="s">
        <v>30</v>
      </c>
      <c r="D541" t="s">
        <v>30</v>
      </c>
      <c r="E541" t="s">
        <v>379</v>
      </c>
      <c r="F541" s="12" t="s">
        <v>384</v>
      </c>
      <c r="G541" s="13" t="s">
        <v>381</v>
      </c>
      <c r="H541" t="s">
        <v>130</v>
      </c>
      <c r="I541" t="s">
        <v>293</v>
      </c>
      <c r="J541">
        <v>8</v>
      </c>
      <c r="K541" t="s">
        <v>36</v>
      </c>
      <c r="L541" t="s">
        <v>30</v>
      </c>
      <c r="M541" t="s">
        <v>38</v>
      </c>
      <c r="N541" t="s">
        <v>73</v>
      </c>
      <c r="O541">
        <v>2011</v>
      </c>
      <c r="P541" s="14" t="s">
        <v>389</v>
      </c>
      <c r="Q541" s="15">
        <v>-28.47</v>
      </c>
      <c r="R541">
        <v>20.46</v>
      </c>
      <c r="S541" t="s">
        <v>42</v>
      </c>
      <c r="T541" t="s">
        <v>40</v>
      </c>
      <c r="U541">
        <v>25</v>
      </c>
      <c r="V541">
        <v>30</v>
      </c>
      <c r="W541" t="s">
        <v>122</v>
      </c>
      <c r="X541" t="s">
        <v>89</v>
      </c>
      <c r="Y541">
        <v>42.218543046357603</v>
      </c>
      <c r="Z541">
        <v>42.582781456953597</v>
      </c>
      <c r="AA541" t="s">
        <v>100</v>
      </c>
      <c r="AB541">
        <v>9.9337748344296983E-2</v>
      </c>
      <c r="AC541">
        <v>0.13245033112580273</v>
      </c>
      <c r="AD541">
        <v>20</v>
      </c>
      <c r="AE541">
        <v>20</v>
      </c>
      <c r="AF541" t="s">
        <v>430</v>
      </c>
      <c r="AL541" s="3" t="s">
        <v>91</v>
      </c>
    </row>
    <row r="542" spans="1:38" ht="16" customHeight="1">
      <c r="B542" t="s">
        <v>289</v>
      </c>
      <c r="C542" t="s">
        <v>30</v>
      </c>
      <c r="D542" t="s">
        <v>30</v>
      </c>
      <c r="E542" t="s">
        <v>379</v>
      </c>
      <c r="F542" s="12" t="s">
        <v>384</v>
      </c>
      <c r="G542" s="13" t="s">
        <v>381</v>
      </c>
      <c r="H542" t="s">
        <v>130</v>
      </c>
      <c r="I542" t="s">
        <v>293</v>
      </c>
      <c r="J542">
        <v>8</v>
      </c>
      <c r="K542" t="s">
        <v>36</v>
      </c>
      <c r="L542" t="s">
        <v>30</v>
      </c>
      <c r="M542" t="s">
        <v>38</v>
      </c>
      <c r="N542" t="s">
        <v>73</v>
      </c>
      <c r="O542">
        <v>2011</v>
      </c>
      <c r="P542" s="14" t="s">
        <v>390</v>
      </c>
      <c r="Q542" s="17">
        <v>-23.05</v>
      </c>
      <c r="R542">
        <v>30.17</v>
      </c>
      <c r="S542" t="s">
        <v>42</v>
      </c>
      <c r="T542" t="s">
        <v>40</v>
      </c>
      <c r="U542">
        <v>20</v>
      </c>
      <c r="V542">
        <v>30</v>
      </c>
      <c r="W542" t="s">
        <v>122</v>
      </c>
      <c r="X542" t="s">
        <v>89</v>
      </c>
      <c r="Y542">
        <v>41.821192052980102</v>
      </c>
      <c r="Z542">
        <v>43.112582781456901</v>
      </c>
      <c r="AA542" t="s">
        <v>100</v>
      </c>
      <c r="AB542">
        <v>0.13245033112579563</v>
      </c>
      <c r="AC542">
        <v>9.9337748344396459E-2</v>
      </c>
      <c r="AD542">
        <v>20</v>
      </c>
      <c r="AE542">
        <v>20</v>
      </c>
      <c r="AF542" t="s">
        <v>431</v>
      </c>
      <c r="AL542" s="3" t="s">
        <v>91</v>
      </c>
    </row>
    <row r="543" spans="1:38" ht="16" customHeight="1">
      <c r="B543" t="s">
        <v>289</v>
      </c>
      <c r="C543" t="s">
        <v>30</v>
      </c>
      <c r="D543" t="s">
        <v>30</v>
      </c>
      <c r="E543" t="s">
        <v>379</v>
      </c>
      <c r="F543" s="12" t="s">
        <v>384</v>
      </c>
      <c r="G543" s="13" t="s">
        <v>381</v>
      </c>
      <c r="H543" t="s">
        <v>130</v>
      </c>
      <c r="I543" t="s">
        <v>293</v>
      </c>
      <c r="J543">
        <v>8</v>
      </c>
      <c r="K543" t="s">
        <v>36</v>
      </c>
      <c r="L543" t="s">
        <v>30</v>
      </c>
      <c r="M543" t="s">
        <v>38</v>
      </c>
      <c r="N543" t="s">
        <v>73</v>
      </c>
      <c r="O543">
        <v>2011</v>
      </c>
      <c r="P543" s="14" t="s">
        <v>390</v>
      </c>
      <c r="Q543" s="17">
        <v>-23.05</v>
      </c>
      <c r="R543">
        <v>30.17</v>
      </c>
      <c r="S543" t="s">
        <v>42</v>
      </c>
      <c r="T543" t="s">
        <v>40</v>
      </c>
      <c r="U543">
        <v>20</v>
      </c>
      <c r="V543">
        <v>25</v>
      </c>
      <c r="W543" t="s">
        <v>122</v>
      </c>
      <c r="X543" t="s">
        <v>89</v>
      </c>
      <c r="Y543">
        <v>41.821192052980102</v>
      </c>
      <c r="Z543">
        <v>42.7152317880794</v>
      </c>
      <c r="AA543" t="s">
        <v>100</v>
      </c>
      <c r="AB543">
        <v>0.13245033112579563</v>
      </c>
      <c r="AC543">
        <v>9.9337748344396459E-2</v>
      </c>
      <c r="AD543">
        <v>20</v>
      </c>
      <c r="AE543">
        <v>20</v>
      </c>
      <c r="AF543" t="s">
        <v>432</v>
      </c>
      <c r="AL543" s="3" t="s">
        <v>91</v>
      </c>
    </row>
    <row r="544" spans="1:38" ht="16" customHeight="1">
      <c r="B544" t="s">
        <v>289</v>
      </c>
      <c r="C544" t="s">
        <v>30</v>
      </c>
      <c r="D544" t="s">
        <v>30</v>
      </c>
      <c r="E544" t="s">
        <v>379</v>
      </c>
      <c r="F544" s="12" t="s">
        <v>384</v>
      </c>
      <c r="G544" s="13" t="s">
        <v>381</v>
      </c>
      <c r="H544" t="s">
        <v>130</v>
      </c>
      <c r="I544" t="s">
        <v>293</v>
      </c>
      <c r="J544">
        <v>8</v>
      </c>
      <c r="K544" t="s">
        <v>36</v>
      </c>
      <c r="L544" t="s">
        <v>30</v>
      </c>
      <c r="M544" t="s">
        <v>38</v>
      </c>
      <c r="N544" t="s">
        <v>73</v>
      </c>
      <c r="O544">
        <v>2011</v>
      </c>
      <c r="P544" s="14" t="s">
        <v>390</v>
      </c>
      <c r="Q544" s="17">
        <v>-23.05</v>
      </c>
      <c r="R544">
        <v>30.17</v>
      </c>
      <c r="S544" t="s">
        <v>42</v>
      </c>
      <c r="T544" t="s">
        <v>40</v>
      </c>
      <c r="U544">
        <v>25</v>
      </c>
      <c r="V544">
        <v>30</v>
      </c>
      <c r="W544" t="s">
        <v>122</v>
      </c>
      <c r="X544" t="s">
        <v>89</v>
      </c>
      <c r="Y544">
        <v>42.7152317880794</v>
      </c>
      <c r="Z544">
        <v>43.112582781456901</v>
      </c>
      <c r="AA544" t="s">
        <v>100</v>
      </c>
      <c r="AB544">
        <v>9.9337748344396459E-2</v>
      </c>
      <c r="AC544">
        <v>9.9337748344396459E-2</v>
      </c>
      <c r="AD544">
        <v>20</v>
      </c>
      <c r="AE544">
        <v>20</v>
      </c>
      <c r="AF544" t="s">
        <v>433</v>
      </c>
      <c r="AL544" s="3" t="s">
        <v>91</v>
      </c>
    </row>
    <row r="545" spans="2:38" ht="16" customHeight="1">
      <c r="B545" t="s">
        <v>289</v>
      </c>
      <c r="C545" t="s">
        <v>30</v>
      </c>
      <c r="D545" t="s">
        <v>30</v>
      </c>
      <c r="E545" t="s">
        <v>379</v>
      </c>
      <c r="F545" s="12" t="s">
        <v>384</v>
      </c>
      <c r="G545" s="13" t="s">
        <v>381</v>
      </c>
      <c r="H545" t="s">
        <v>130</v>
      </c>
      <c r="I545" t="s">
        <v>293</v>
      </c>
      <c r="J545">
        <v>8</v>
      </c>
      <c r="K545" t="s">
        <v>36</v>
      </c>
      <c r="L545" t="s">
        <v>30</v>
      </c>
      <c r="M545" t="s">
        <v>38</v>
      </c>
      <c r="N545" t="s">
        <v>73</v>
      </c>
      <c r="O545">
        <v>2011</v>
      </c>
      <c r="P545" s="18" t="s">
        <v>391</v>
      </c>
      <c r="Q545">
        <v>-1.28</v>
      </c>
      <c r="R545">
        <v>36.82</v>
      </c>
      <c r="S545" t="s">
        <v>42</v>
      </c>
      <c r="T545" t="s">
        <v>40</v>
      </c>
      <c r="U545">
        <v>20</v>
      </c>
      <c r="V545">
        <v>30</v>
      </c>
      <c r="W545" t="s">
        <v>122</v>
      </c>
      <c r="X545" t="s">
        <v>89</v>
      </c>
      <c r="Y545">
        <v>43.509933774834401</v>
      </c>
      <c r="Z545">
        <v>44.072847682119203</v>
      </c>
      <c r="AA545" t="s">
        <v>100</v>
      </c>
      <c r="AB545">
        <v>0.19867549668870055</v>
      </c>
      <c r="AC545">
        <v>0.23178807947019919</v>
      </c>
      <c r="AD545">
        <v>20</v>
      </c>
      <c r="AE545">
        <v>20</v>
      </c>
      <c r="AF545" t="s">
        <v>434</v>
      </c>
      <c r="AL545" s="3" t="s">
        <v>91</v>
      </c>
    </row>
    <row r="546" spans="2:38" ht="16" customHeight="1">
      <c r="B546" t="s">
        <v>289</v>
      </c>
      <c r="C546" t="s">
        <v>30</v>
      </c>
      <c r="D546" t="s">
        <v>30</v>
      </c>
      <c r="E546" t="s">
        <v>379</v>
      </c>
      <c r="F546" s="12" t="s">
        <v>384</v>
      </c>
      <c r="G546" s="13" t="s">
        <v>381</v>
      </c>
      <c r="H546" t="s">
        <v>130</v>
      </c>
      <c r="I546" t="s">
        <v>293</v>
      </c>
      <c r="J546">
        <v>8</v>
      </c>
      <c r="K546" t="s">
        <v>36</v>
      </c>
      <c r="L546" t="s">
        <v>30</v>
      </c>
      <c r="M546" t="s">
        <v>38</v>
      </c>
      <c r="N546" t="s">
        <v>73</v>
      </c>
      <c r="O546">
        <v>2011</v>
      </c>
      <c r="P546" s="18" t="s">
        <v>391</v>
      </c>
      <c r="Q546">
        <v>-1.28</v>
      </c>
      <c r="R546">
        <v>36.82</v>
      </c>
      <c r="S546" t="s">
        <v>42</v>
      </c>
      <c r="T546" t="s">
        <v>40</v>
      </c>
      <c r="U546">
        <v>20</v>
      </c>
      <c r="V546">
        <v>25</v>
      </c>
      <c r="W546" t="s">
        <v>122</v>
      </c>
      <c r="X546" t="s">
        <v>89</v>
      </c>
      <c r="Y546">
        <v>43.509933774834401</v>
      </c>
      <c r="Z546">
        <v>43.410596026489998</v>
      </c>
      <c r="AA546" t="s">
        <v>100</v>
      </c>
      <c r="AB546">
        <v>0.19867549668870055</v>
      </c>
      <c r="AC546">
        <v>0.13245033112580273</v>
      </c>
      <c r="AD546">
        <v>20</v>
      </c>
      <c r="AE546">
        <v>20</v>
      </c>
      <c r="AF546" t="s">
        <v>435</v>
      </c>
      <c r="AL546" s="3" t="s">
        <v>91</v>
      </c>
    </row>
    <row r="547" spans="2:38" ht="16" customHeight="1">
      <c r="B547" t="s">
        <v>289</v>
      </c>
      <c r="C547" t="s">
        <v>30</v>
      </c>
      <c r="D547" t="s">
        <v>30</v>
      </c>
      <c r="E547" t="s">
        <v>379</v>
      </c>
      <c r="F547" s="12" t="s">
        <v>384</v>
      </c>
      <c r="G547" s="13" t="s">
        <v>381</v>
      </c>
      <c r="H547" t="s">
        <v>130</v>
      </c>
      <c r="I547" t="s">
        <v>293</v>
      </c>
      <c r="J547">
        <v>8</v>
      </c>
      <c r="K547" t="s">
        <v>36</v>
      </c>
      <c r="L547" t="s">
        <v>30</v>
      </c>
      <c r="M547" t="s">
        <v>38</v>
      </c>
      <c r="N547" t="s">
        <v>73</v>
      </c>
      <c r="O547">
        <v>2011</v>
      </c>
      <c r="P547" s="18" t="s">
        <v>391</v>
      </c>
      <c r="Q547">
        <v>-1.28</v>
      </c>
      <c r="R547">
        <v>36.82</v>
      </c>
      <c r="S547" t="s">
        <v>42</v>
      </c>
      <c r="T547" t="s">
        <v>40</v>
      </c>
      <c r="U547">
        <v>25</v>
      </c>
      <c r="V547">
        <v>30</v>
      </c>
      <c r="W547" t="s">
        <v>122</v>
      </c>
      <c r="X547" t="s">
        <v>89</v>
      </c>
      <c r="Y547">
        <v>43.410596026489998</v>
      </c>
      <c r="Z547">
        <v>44.072847682119203</v>
      </c>
      <c r="AA547" t="s">
        <v>100</v>
      </c>
      <c r="AB547">
        <v>0.13245033112580273</v>
      </c>
      <c r="AC547">
        <v>0.23178807947019919</v>
      </c>
      <c r="AD547">
        <v>20</v>
      </c>
      <c r="AE547">
        <v>20</v>
      </c>
      <c r="AF547" t="s">
        <v>436</v>
      </c>
      <c r="AL547" s="3" t="s">
        <v>91</v>
      </c>
    </row>
    <row r="548" spans="2:38" ht="16" customHeight="1">
      <c r="B548" t="s">
        <v>289</v>
      </c>
      <c r="C548" t="s">
        <v>30</v>
      </c>
      <c r="D548" t="s">
        <v>30</v>
      </c>
      <c r="E548" t="s">
        <v>379</v>
      </c>
      <c r="F548" s="12" t="s">
        <v>384</v>
      </c>
      <c r="G548" s="13" t="s">
        <v>381</v>
      </c>
      <c r="H548" t="s">
        <v>130</v>
      </c>
      <c r="I548" t="s">
        <v>293</v>
      </c>
      <c r="J548">
        <v>8</v>
      </c>
      <c r="K548" t="s">
        <v>36</v>
      </c>
      <c r="L548" t="s">
        <v>30</v>
      </c>
      <c r="M548" t="s">
        <v>38</v>
      </c>
      <c r="N548" t="s">
        <v>73</v>
      </c>
      <c r="O548">
        <v>2011</v>
      </c>
      <c r="P548" s="14" t="s">
        <v>382</v>
      </c>
      <c r="Q548" s="15">
        <v>-33.67</v>
      </c>
      <c r="R548">
        <v>19.62</v>
      </c>
      <c r="S548" t="s">
        <v>42</v>
      </c>
      <c r="T548" t="s">
        <v>40</v>
      </c>
      <c r="U548">
        <v>20</v>
      </c>
      <c r="V548">
        <v>30</v>
      </c>
      <c r="W548" t="s">
        <v>122</v>
      </c>
      <c r="X548" t="s">
        <v>99</v>
      </c>
      <c r="Y548">
        <v>6.6176470588235299</v>
      </c>
      <c r="Z548">
        <v>7.8921568627450904</v>
      </c>
      <c r="AA548" t="s">
        <v>100</v>
      </c>
      <c r="AB548">
        <v>0</v>
      </c>
      <c r="AC548">
        <v>0.14705882352941924</v>
      </c>
      <c r="AD548">
        <v>20</v>
      </c>
      <c r="AE548">
        <v>20</v>
      </c>
      <c r="AF548" t="s">
        <v>383</v>
      </c>
      <c r="AL548" s="22" t="s">
        <v>47</v>
      </c>
    </row>
    <row r="549" spans="2:38" ht="16" customHeight="1">
      <c r="B549" t="s">
        <v>289</v>
      </c>
      <c r="C549" t="s">
        <v>30</v>
      </c>
      <c r="D549" t="s">
        <v>30</v>
      </c>
      <c r="E549" t="s">
        <v>379</v>
      </c>
      <c r="F549" s="12" t="s">
        <v>384</v>
      </c>
      <c r="G549" s="13" t="s">
        <v>381</v>
      </c>
      <c r="H549" t="s">
        <v>130</v>
      </c>
      <c r="I549" t="s">
        <v>293</v>
      </c>
      <c r="J549">
        <v>8</v>
      </c>
      <c r="K549" t="s">
        <v>36</v>
      </c>
      <c r="L549" t="s">
        <v>30</v>
      </c>
      <c r="M549" t="s">
        <v>38</v>
      </c>
      <c r="N549" t="s">
        <v>73</v>
      </c>
      <c r="O549">
        <v>2011</v>
      </c>
      <c r="P549" s="14" t="s">
        <v>382</v>
      </c>
      <c r="Q549" s="16">
        <v>-33.67</v>
      </c>
      <c r="R549" s="2">
        <v>19.62</v>
      </c>
      <c r="S549" t="s">
        <v>42</v>
      </c>
      <c r="T549" t="s">
        <v>40</v>
      </c>
      <c r="U549">
        <v>20</v>
      </c>
      <c r="V549">
        <v>25</v>
      </c>
      <c r="W549" t="s">
        <v>122</v>
      </c>
      <c r="X549" t="s">
        <v>99</v>
      </c>
      <c r="Y549">
        <v>6.6176470588235299</v>
      </c>
      <c r="Z549">
        <v>7.3039215686274499</v>
      </c>
      <c r="AA549" t="s">
        <v>100</v>
      </c>
      <c r="AB549">
        <v>0</v>
      </c>
      <c r="AC549">
        <v>0.14705882352941035</v>
      </c>
      <c r="AD549">
        <v>20</v>
      </c>
      <c r="AE549">
        <v>20</v>
      </c>
      <c r="AF549" t="s">
        <v>405</v>
      </c>
      <c r="AL549" s="22" t="s">
        <v>47</v>
      </c>
    </row>
    <row r="550" spans="2:38" ht="16" customHeight="1">
      <c r="B550" t="s">
        <v>289</v>
      </c>
      <c r="C550" t="s">
        <v>30</v>
      </c>
      <c r="D550" t="s">
        <v>30</v>
      </c>
      <c r="E550" t="s">
        <v>379</v>
      </c>
      <c r="F550" s="12" t="s">
        <v>384</v>
      </c>
      <c r="G550" s="13" t="s">
        <v>381</v>
      </c>
      <c r="H550" t="s">
        <v>130</v>
      </c>
      <c r="I550" t="s">
        <v>293</v>
      </c>
      <c r="J550">
        <v>8</v>
      </c>
      <c r="K550" t="s">
        <v>36</v>
      </c>
      <c r="L550" t="s">
        <v>30</v>
      </c>
      <c r="M550" t="s">
        <v>38</v>
      </c>
      <c r="N550" t="s">
        <v>73</v>
      </c>
      <c r="O550">
        <v>2011</v>
      </c>
      <c r="P550" s="14" t="s">
        <v>382</v>
      </c>
      <c r="Q550" s="16">
        <v>-33.67</v>
      </c>
      <c r="R550" s="2">
        <v>19.62</v>
      </c>
      <c r="S550" t="s">
        <v>42</v>
      </c>
      <c r="T550" t="s">
        <v>40</v>
      </c>
      <c r="U550">
        <v>25</v>
      </c>
      <c r="V550">
        <v>30</v>
      </c>
      <c r="W550" t="s">
        <v>122</v>
      </c>
      <c r="X550" t="s">
        <v>99</v>
      </c>
      <c r="Y550">
        <v>7.3039215686274499</v>
      </c>
      <c r="Z550">
        <v>7.8921568627450904</v>
      </c>
      <c r="AA550" t="s">
        <v>100</v>
      </c>
      <c r="AB550">
        <v>0.14705882352941035</v>
      </c>
      <c r="AC550">
        <v>0.14705882352941924</v>
      </c>
      <c r="AD550">
        <v>20</v>
      </c>
      <c r="AE550">
        <v>20</v>
      </c>
      <c r="AF550" t="s">
        <v>45</v>
      </c>
      <c r="AL550" s="22" t="s">
        <v>47</v>
      </c>
    </row>
    <row r="551" spans="2:38" ht="16" customHeight="1">
      <c r="B551" t="s">
        <v>289</v>
      </c>
      <c r="C551" t="s">
        <v>30</v>
      </c>
      <c r="D551" t="s">
        <v>30</v>
      </c>
      <c r="E551" t="s">
        <v>379</v>
      </c>
      <c r="F551" s="12" t="s">
        <v>384</v>
      </c>
      <c r="G551" s="13" t="s">
        <v>381</v>
      </c>
      <c r="H551" t="s">
        <v>130</v>
      </c>
      <c r="I551" t="s">
        <v>293</v>
      </c>
      <c r="J551">
        <v>8</v>
      </c>
      <c r="K551" t="s">
        <v>36</v>
      </c>
      <c r="L551" t="s">
        <v>30</v>
      </c>
      <c r="M551" t="s">
        <v>38</v>
      </c>
      <c r="N551" t="s">
        <v>73</v>
      </c>
      <c r="O551">
        <v>2011</v>
      </c>
      <c r="P551" s="14" t="s">
        <v>385</v>
      </c>
      <c r="Q551" s="37">
        <v>-33.39</v>
      </c>
      <c r="R551">
        <v>18.57</v>
      </c>
      <c r="S551" t="s">
        <v>42</v>
      </c>
      <c r="T551" t="s">
        <v>40</v>
      </c>
      <c r="U551">
        <v>20</v>
      </c>
      <c r="V551">
        <v>30</v>
      </c>
      <c r="W551" t="s">
        <v>122</v>
      </c>
      <c r="X551" t="s">
        <v>99</v>
      </c>
      <c r="Y551">
        <v>6.6666666666666599</v>
      </c>
      <c r="Z551">
        <v>7.8921568627450904</v>
      </c>
      <c r="AA551" t="s">
        <v>100</v>
      </c>
      <c r="AB551">
        <v>0.1960784313725501</v>
      </c>
      <c r="AC551">
        <v>0.14705882352941924</v>
      </c>
      <c r="AD551">
        <v>20</v>
      </c>
      <c r="AE551">
        <v>20</v>
      </c>
      <c r="AF551" t="s">
        <v>398</v>
      </c>
      <c r="AL551" s="22" t="s">
        <v>47</v>
      </c>
    </row>
    <row r="552" spans="2:38" ht="16" customHeight="1">
      <c r="B552" t="s">
        <v>289</v>
      </c>
      <c r="C552" t="s">
        <v>30</v>
      </c>
      <c r="D552" t="s">
        <v>30</v>
      </c>
      <c r="E552" t="s">
        <v>379</v>
      </c>
      <c r="F552" s="12" t="s">
        <v>384</v>
      </c>
      <c r="G552" s="13" t="s">
        <v>381</v>
      </c>
      <c r="H552" t="s">
        <v>130</v>
      </c>
      <c r="I552" t="s">
        <v>293</v>
      </c>
      <c r="J552">
        <v>8</v>
      </c>
      <c r="K552" t="s">
        <v>36</v>
      </c>
      <c r="L552" t="s">
        <v>30</v>
      </c>
      <c r="M552" t="s">
        <v>38</v>
      </c>
      <c r="N552" t="s">
        <v>73</v>
      </c>
      <c r="O552">
        <v>2011</v>
      </c>
      <c r="P552" s="14" t="s">
        <v>385</v>
      </c>
      <c r="Q552" s="38">
        <v>-33.39</v>
      </c>
      <c r="R552" s="2">
        <v>18.57</v>
      </c>
      <c r="S552" t="s">
        <v>42</v>
      </c>
      <c r="T552" t="s">
        <v>40</v>
      </c>
      <c r="U552">
        <v>20</v>
      </c>
      <c r="V552">
        <v>25</v>
      </c>
      <c r="W552" t="s">
        <v>122</v>
      </c>
      <c r="X552" t="s">
        <v>99</v>
      </c>
      <c r="Y552">
        <v>6.6666666666666599</v>
      </c>
      <c r="Z552">
        <v>7.54901960784313</v>
      </c>
      <c r="AA552" t="s">
        <v>100</v>
      </c>
      <c r="AB552">
        <v>0.1960784313725501</v>
      </c>
      <c r="AC552">
        <v>0</v>
      </c>
      <c r="AD552">
        <v>20</v>
      </c>
      <c r="AE552">
        <v>20</v>
      </c>
      <c r="AF552" t="s">
        <v>421</v>
      </c>
      <c r="AL552" s="22" t="s">
        <v>47</v>
      </c>
    </row>
    <row r="553" spans="2:38" ht="16" customHeight="1">
      <c r="B553" t="s">
        <v>289</v>
      </c>
      <c r="C553" t="s">
        <v>30</v>
      </c>
      <c r="D553" t="s">
        <v>30</v>
      </c>
      <c r="E553" t="s">
        <v>379</v>
      </c>
      <c r="F553" s="12" t="s">
        <v>384</v>
      </c>
      <c r="G553" s="13" t="s">
        <v>381</v>
      </c>
      <c r="H553" t="s">
        <v>130</v>
      </c>
      <c r="I553" t="s">
        <v>293</v>
      </c>
      <c r="J553">
        <v>8</v>
      </c>
      <c r="K553" t="s">
        <v>36</v>
      </c>
      <c r="L553" t="s">
        <v>30</v>
      </c>
      <c r="M553" t="s">
        <v>38</v>
      </c>
      <c r="N553" t="s">
        <v>73</v>
      </c>
      <c r="O553">
        <v>2011</v>
      </c>
      <c r="P553" s="14" t="s">
        <v>385</v>
      </c>
      <c r="Q553" s="38">
        <v>-33.39</v>
      </c>
      <c r="R553" s="2">
        <v>18.57</v>
      </c>
      <c r="S553" t="s">
        <v>42</v>
      </c>
      <c r="T553" t="s">
        <v>40</v>
      </c>
      <c r="U553">
        <v>25</v>
      </c>
      <c r="V553">
        <v>30</v>
      </c>
      <c r="W553" t="s">
        <v>122</v>
      </c>
      <c r="X553" t="s">
        <v>99</v>
      </c>
      <c r="Y553">
        <v>7.54901960784313</v>
      </c>
      <c r="Z553">
        <v>7.8921568627450904</v>
      </c>
      <c r="AA553" t="s">
        <v>100</v>
      </c>
      <c r="AB553">
        <v>0</v>
      </c>
      <c r="AC553">
        <v>0.14705882352941924</v>
      </c>
      <c r="AD553">
        <v>20</v>
      </c>
      <c r="AE553">
        <v>20</v>
      </c>
      <c r="AF553" t="s">
        <v>411</v>
      </c>
      <c r="AL553" s="22" t="s">
        <v>47</v>
      </c>
    </row>
    <row r="554" spans="2:38" ht="16" customHeight="1">
      <c r="B554" t="s">
        <v>289</v>
      </c>
      <c r="C554" t="s">
        <v>30</v>
      </c>
      <c r="D554" t="s">
        <v>30</v>
      </c>
      <c r="E554" t="s">
        <v>379</v>
      </c>
      <c r="F554" s="12" t="s">
        <v>384</v>
      </c>
      <c r="G554" s="13" t="s">
        <v>381</v>
      </c>
      <c r="H554" t="s">
        <v>130</v>
      </c>
      <c r="I554" t="s">
        <v>293</v>
      </c>
      <c r="J554">
        <v>8</v>
      </c>
      <c r="K554" t="s">
        <v>36</v>
      </c>
      <c r="L554" t="s">
        <v>30</v>
      </c>
      <c r="M554" t="s">
        <v>38</v>
      </c>
      <c r="N554" t="s">
        <v>73</v>
      </c>
      <c r="O554">
        <v>2011</v>
      </c>
      <c r="P554" s="14" t="s">
        <v>386</v>
      </c>
      <c r="Q554" s="15">
        <v>-33.01</v>
      </c>
      <c r="R554">
        <v>19</v>
      </c>
      <c r="S554" t="s">
        <v>42</v>
      </c>
      <c r="T554" t="s">
        <v>40</v>
      </c>
      <c r="U554">
        <v>20</v>
      </c>
      <c r="V554">
        <v>30</v>
      </c>
      <c r="W554" t="s">
        <v>122</v>
      </c>
      <c r="X554" t="s">
        <v>99</v>
      </c>
      <c r="Y554">
        <v>7.0098039215686203</v>
      </c>
      <c r="Z554">
        <v>7.6960784313725403</v>
      </c>
      <c r="AA554" t="s">
        <v>100</v>
      </c>
      <c r="AB554">
        <v>0.14705882352940947</v>
      </c>
      <c r="AC554">
        <v>0.1960784313725501</v>
      </c>
      <c r="AD554">
        <v>20</v>
      </c>
      <c r="AE554">
        <v>20</v>
      </c>
      <c r="AF554" t="s">
        <v>422</v>
      </c>
      <c r="AL554" s="22" t="s">
        <v>47</v>
      </c>
    </row>
    <row r="555" spans="2:38" ht="16" customHeight="1">
      <c r="B555" t="s">
        <v>289</v>
      </c>
      <c r="C555" t="s">
        <v>30</v>
      </c>
      <c r="D555" t="s">
        <v>30</v>
      </c>
      <c r="E555" t="s">
        <v>379</v>
      </c>
      <c r="F555" s="12" t="s">
        <v>384</v>
      </c>
      <c r="G555" s="13" t="s">
        <v>381</v>
      </c>
      <c r="H555" t="s">
        <v>130</v>
      </c>
      <c r="I555" t="s">
        <v>293</v>
      </c>
      <c r="J555">
        <v>8</v>
      </c>
      <c r="K555" t="s">
        <v>36</v>
      </c>
      <c r="L555" t="s">
        <v>30</v>
      </c>
      <c r="M555" t="s">
        <v>38</v>
      </c>
      <c r="N555" t="s">
        <v>73</v>
      </c>
      <c r="O555">
        <v>2011</v>
      </c>
      <c r="P555" s="14" t="s">
        <v>386</v>
      </c>
      <c r="Q555" s="15">
        <v>-33.01</v>
      </c>
      <c r="R555">
        <v>19</v>
      </c>
      <c r="S555" t="s">
        <v>42</v>
      </c>
      <c r="T555" t="s">
        <v>40</v>
      </c>
      <c r="U555">
        <v>20</v>
      </c>
      <c r="V555">
        <v>25</v>
      </c>
      <c r="W555" t="s">
        <v>122</v>
      </c>
      <c r="X555" t="s">
        <v>99</v>
      </c>
      <c r="Y555">
        <v>7.0098039215686203</v>
      </c>
      <c r="Z555">
        <v>7.6960784313725403</v>
      </c>
      <c r="AA555" t="s">
        <v>100</v>
      </c>
      <c r="AB555">
        <v>0.14705882352940947</v>
      </c>
      <c r="AC555">
        <v>0.1960784313725501</v>
      </c>
      <c r="AD555">
        <v>20</v>
      </c>
      <c r="AE555">
        <v>20</v>
      </c>
      <c r="AF555" t="s">
        <v>414</v>
      </c>
      <c r="AL555" s="22" t="s">
        <v>47</v>
      </c>
    </row>
    <row r="556" spans="2:38" ht="16" customHeight="1">
      <c r="B556" t="s">
        <v>289</v>
      </c>
      <c r="C556" t="s">
        <v>30</v>
      </c>
      <c r="D556" t="s">
        <v>30</v>
      </c>
      <c r="E556" t="s">
        <v>379</v>
      </c>
      <c r="F556" s="12" t="s">
        <v>384</v>
      </c>
      <c r="G556" s="13" t="s">
        <v>381</v>
      </c>
      <c r="H556" t="s">
        <v>130</v>
      </c>
      <c r="I556" t="s">
        <v>293</v>
      </c>
      <c r="J556">
        <v>8</v>
      </c>
      <c r="K556" t="s">
        <v>36</v>
      </c>
      <c r="L556" t="s">
        <v>30</v>
      </c>
      <c r="M556" t="s">
        <v>38</v>
      </c>
      <c r="N556" t="s">
        <v>73</v>
      </c>
      <c r="O556">
        <v>2011</v>
      </c>
      <c r="P556" s="14" t="s">
        <v>386</v>
      </c>
      <c r="Q556" s="15">
        <v>-33.01</v>
      </c>
      <c r="R556">
        <v>19</v>
      </c>
      <c r="S556" t="s">
        <v>42</v>
      </c>
      <c r="T556" t="s">
        <v>40</v>
      </c>
      <c r="U556">
        <v>25</v>
      </c>
      <c r="V556">
        <v>30</v>
      </c>
      <c r="W556" t="s">
        <v>122</v>
      </c>
      <c r="X556" t="s">
        <v>99</v>
      </c>
      <c r="Y556">
        <v>7.6960784313725403</v>
      </c>
      <c r="Z556">
        <v>7.6960784313725403</v>
      </c>
      <c r="AA556" t="s">
        <v>100</v>
      </c>
      <c r="AB556">
        <v>0.1960784313725501</v>
      </c>
      <c r="AC556">
        <v>0.1960784313725501</v>
      </c>
      <c r="AD556">
        <v>20</v>
      </c>
      <c r="AE556">
        <v>20</v>
      </c>
      <c r="AF556" t="s">
        <v>423</v>
      </c>
      <c r="AL556" s="22" t="s">
        <v>47</v>
      </c>
    </row>
    <row r="557" spans="2:38" ht="16" customHeight="1">
      <c r="B557" t="s">
        <v>289</v>
      </c>
      <c r="C557" t="s">
        <v>30</v>
      </c>
      <c r="D557" t="s">
        <v>30</v>
      </c>
      <c r="E557" t="s">
        <v>379</v>
      </c>
      <c r="F557" s="12" t="s">
        <v>384</v>
      </c>
      <c r="G557" s="13" t="s">
        <v>381</v>
      </c>
      <c r="H557" t="s">
        <v>130</v>
      </c>
      <c r="I557" t="s">
        <v>293</v>
      </c>
      <c r="J557">
        <v>8</v>
      </c>
      <c r="K557" t="s">
        <v>36</v>
      </c>
      <c r="L557" t="s">
        <v>30</v>
      </c>
      <c r="M557" t="s">
        <v>38</v>
      </c>
      <c r="N557" t="s">
        <v>73</v>
      </c>
      <c r="O557">
        <v>2011</v>
      </c>
      <c r="P557" s="14" t="s">
        <v>387</v>
      </c>
      <c r="Q557" s="15">
        <v>-33.340000000000003</v>
      </c>
      <c r="R557">
        <v>19.57</v>
      </c>
      <c r="S557" t="s">
        <v>42</v>
      </c>
      <c r="T557" t="s">
        <v>40</v>
      </c>
      <c r="U557">
        <v>20</v>
      </c>
      <c r="V557">
        <v>30</v>
      </c>
      <c r="W557" t="s">
        <v>122</v>
      </c>
      <c r="X557" t="s">
        <v>99</v>
      </c>
      <c r="Y557">
        <v>6.5686274509803901</v>
      </c>
      <c r="Z557">
        <v>7.54901960784313</v>
      </c>
      <c r="AA557" t="s">
        <v>100</v>
      </c>
      <c r="AB557">
        <v>9.8039215686269721E-2</v>
      </c>
      <c r="AC557">
        <v>9.8039215686280379E-2</v>
      </c>
      <c r="AD557">
        <v>20</v>
      </c>
      <c r="AE557">
        <v>20</v>
      </c>
      <c r="AF557" t="s">
        <v>417</v>
      </c>
      <c r="AL557" s="22" t="s">
        <v>47</v>
      </c>
    </row>
    <row r="558" spans="2:38" ht="16" customHeight="1">
      <c r="B558" t="s">
        <v>289</v>
      </c>
      <c r="C558" t="s">
        <v>30</v>
      </c>
      <c r="D558" t="s">
        <v>30</v>
      </c>
      <c r="E558" t="s">
        <v>379</v>
      </c>
      <c r="F558" s="12" t="s">
        <v>384</v>
      </c>
      <c r="G558" s="13" t="s">
        <v>381</v>
      </c>
      <c r="H558" t="s">
        <v>130</v>
      </c>
      <c r="I558" t="s">
        <v>293</v>
      </c>
      <c r="J558">
        <v>8</v>
      </c>
      <c r="K558" t="s">
        <v>36</v>
      </c>
      <c r="L558" t="s">
        <v>30</v>
      </c>
      <c r="M558" t="s">
        <v>38</v>
      </c>
      <c r="N558" t="s">
        <v>73</v>
      </c>
      <c r="O558">
        <v>2011</v>
      </c>
      <c r="P558" s="14" t="s">
        <v>387</v>
      </c>
      <c r="Q558" s="15">
        <v>-33.340000000000003</v>
      </c>
      <c r="R558">
        <v>19.57</v>
      </c>
      <c r="S558" t="s">
        <v>42</v>
      </c>
      <c r="T558" t="s">
        <v>40</v>
      </c>
      <c r="U558">
        <v>20</v>
      </c>
      <c r="V558">
        <v>25</v>
      </c>
      <c r="W558" t="s">
        <v>122</v>
      </c>
      <c r="X558" t="s">
        <v>99</v>
      </c>
      <c r="Y558">
        <v>6.5686274509803901</v>
      </c>
      <c r="Z558">
        <v>6.86274509803921</v>
      </c>
      <c r="AA558" t="s">
        <v>100</v>
      </c>
      <c r="AB558">
        <v>9.8039215686269721E-2</v>
      </c>
      <c r="AC558">
        <v>9.8039215686280379E-2</v>
      </c>
      <c r="AD558">
        <v>20</v>
      </c>
      <c r="AE558">
        <v>20</v>
      </c>
      <c r="AF558" t="s">
        <v>424</v>
      </c>
      <c r="AL558" s="22" t="s">
        <v>47</v>
      </c>
    </row>
    <row r="559" spans="2:38" ht="16" customHeight="1">
      <c r="B559" t="s">
        <v>289</v>
      </c>
      <c r="C559" t="s">
        <v>30</v>
      </c>
      <c r="D559" t="s">
        <v>30</v>
      </c>
      <c r="E559" t="s">
        <v>379</v>
      </c>
      <c r="F559" s="12" t="s">
        <v>384</v>
      </c>
      <c r="G559" s="13" t="s">
        <v>381</v>
      </c>
      <c r="H559" t="s">
        <v>130</v>
      </c>
      <c r="I559" t="s">
        <v>293</v>
      </c>
      <c r="J559">
        <v>8</v>
      </c>
      <c r="K559" t="s">
        <v>36</v>
      </c>
      <c r="L559" t="s">
        <v>30</v>
      </c>
      <c r="M559" t="s">
        <v>38</v>
      </c>
      <c r="N559" t="s">
        <v>73</v>
      </c>
      <c r="O559">
        <v>2011</v>
      </c>
      <c r="P559" s="14" t="s">
        <v>387</v>
      </c>
      <c r="Q559" s="15">
        <v>-33.340000000000003</v>
      </c>
      <c r="R559">
        <v>19.57</v>
      </c>
      <c r="S559" t="s">
        <v>42</v>
      </c>
      <c r="T559" t="s">
        <v>40</v>
      </c>
      <c r="U559">
        <v>25</v>
      </c>
      <c r="V559">
        <v>30</v>
      </c>
      <c r="W559" t="s">
        <v>122</v>
      </c>
      <c r="X559" t="s">
        <v>99</v>
      </c>
      <c r="Y559">
        <v>6.86274509803921</v>
      </c>
      <c r="Z559">
        <v>7.54901960784313</v>
      </c>
      <c r="AA559" t="s">
        <v>100</v>
      </c>
      <c r="AB559">
        <v>9.8039215686280379E-2</v>
      </c>
      <c r="AC559">
        <v>9.8039215686280379E-2</v>
      </c>
      <c r="AD559">
        <v>20</v>
      </c>
      <c r="AE559">
        <v>20</v>
      </c>
      <c r="AF559" t="s">
        <v>420</v>
      </c>
      <c r="AL559" s="22" t="s">
        <v>47</v>
      </c>
    </row>
    <row r="560" spans="2:38" ht="16" customHeight="1">
      <c r="B560" t="s">
        <v>289</v>
      </c>
      <c r="C560" t="s">
        <v>30</v>
      </c>
      <c r="D560" t="s">
        <v>30</v>
      </c>
      <c r="E560" t="s">
        <v>379</v>
      </c>
      <c r="F560" s="12" t="s">
        <v>384</v>
      </c>
      <c r="G560" s="13" t="s">
        <v>381</v>
      </c>
      <c r="H560" t="s">
        <v>130</v>
      </c>
      <c r="I560" t="s">
        <v>293</v>
      </c>
      <c r="J560">
        <v>8</v>
      </c>
      <c r="K560" t="s">
        <v>36</v>
      </c>
      <c r="L560" t="s">
        <v>30</v>
      </c>
      <c r="M560" t="s">
        <v>38</v>
      </c>
      <c r="N560" t="s">
        <v>73</v>
      </c>
      <c r="O560">
        <v>2011</v>
      </c>
      <c r="P560" s="14" t="s">
        <v>388</v>
      </c>
      <c r="Q560" s="15">
        <v>-25.06</v>
      </c>
      <c r="R560">
        <v>31.05</v>
      </c>
      <c r="S560" t="s">
        <v>42</v>
      </c>
      <c r="T560" t="s">
        <v>40</v>
      </c>
      <c r="U560">
        <v>20</v>
      </c>
      <c r="V560">
        <v>30</v>
      </c>
      <c r="W560" t="s">
        <v>122</v>
      </c>
      <c r="X560" t="s">
        <v>99</v>
      </c>
      <c r="Y560">
        <v>3.18627450980392</v>
      </c>
      <c r="Z560">
        <v>3.87254901960784</v>
      </c>
      <c r="AA560" t="s">
        <v>100</v>
      </c>
      <c r="AB560">
        <v>0.24509803921568007</v>
      </c>
      <c r="AC560">
        <v>0.44117647058823017</v>
      </c>
      <c r="AD560">
        <v>20</v>
      </c>
      <c r="AE560">
        <v>20</v>
      </c>
      <c r="AF560" t="s">
        <v>425</v>
      </c>
      <c r="AL560" s="22" t="s">
        <v>47</v>
      </c>
    </row>
    <row r="561" spans="1:38" ht="16" customHeight="1">
      <c r="B561" t="s">
        <v>289</v>
      </c>
      <c r="C561" t="s">
        <v>30</v>
      </c>
      <c r="D561" t="s">
        <v>30</v>
      </c>
      <c r="E561" t="s">
        <v>379</v>
      </c>
      <c r="F561" s="12" t="s">
        <v>384</v>
      </c>
      <c r="G561" s="13" t="s">
        <v>381</v>
      </c>
      <c r="H561" t="s">
        <v>130</v>
      </c>
      <c r="I561" t="s">
        <v>293</v>
      </c>
      <c r="J561">
        <v>8</v>
      </c>
      <c r="K561" t="s">
        <v>36</v>
      </c>
      <c r="L561" t="s">
        <v>30</v>
      </c>
      <c r="M561" t="s">
        <v>38</v>
      </c>
      <c r="N561" t="s">
        <v>73</v>
      </c>
      <c r="O561">
        <v>2011</v>
      </c>
      <c r="P561" s="14" t="s">
        <v>388</v>
      </c>
      <c r="Q561" s="15">
        <v>-25.06</v>
      </c>
      <c r="R561">
        <v>31.05</v>
      </c>
      <c r="S561" t="s">
        <v>42</v>
      </c>
      <c r="T561" t="s">
        <v>40</v>
      </c>
      <c r="U561">
        <v>20</v>
      </c>
      <c r="V561">
        <v>25</v>
      </c>
      <c r="W561" t="s">
        <v>122</v>
      </c>
      <c r="X561" t="s">
        <v>99</v>
      </c>
      <c r="Y561">
        <v>3.18627450980392</v>
      </c>
      <c r="Z561">
        <v>3.6764705882352899</v>
      </c>
      <c r="AA561" t="s">
        <v>100</v>
      </c>
      <c r="AB561">
        <v>0.24509803921568007</v>
      </c>
      <c r="AC561">
        <v>0.5882352941176503</v>
      </c>
      <c r="AD561">
        <v>20</v>
      </c>
      <c r="AE561">
        <v>20</v>
      </c>
      <c r="AF561" t="s">
        <v>426</v>
      </c>
      <c r="AL561" s="22" t="s">
        <v>47</v>
      </c>
    </row>
    <row r="562" spans="1:38" ht="16" customHeight="1">
      <c r="B562" t="s">
        <v>289</v>
      </c>
      <c r="C562" t="s">
        <v>30</v>
      </c>
      <c r="D562" t="s">
        <v>30</v>
      </c>
      <c r="E562" t="s">
        <v>379</v>
      </c>
      <c r="F562" s="12" t="s">
        <v>384</v>
      </c>
      <c r="G562" s="13" t="s">
        <v>381</v>
      </c>
      <c r="H562" t="s">
        <v>130</v>
      </c>
      <c r="I562" t="s">
        <v>293</v>
      </c>
      <c r="J562">
        <v>8</v>
      </c>
      <c r="K562" t="s">
        <v>36</v>
      </c>
      <c r="L562" t="s">
        <v>30</v>
      </c>
      <c r="M562" t="s">
        <v>38</v>
      </c>
      <c r="N562" t="s">
        <v>73</v>
      </c>
      <c r="O562">
        <v>2011</v>
      </c>
      <c r="P562" s="14" t="s">
        <v>388</v>
      </c>
      <c r="Q562" s="15">
        <v>-25.06</v>
      </c>
      <c r="R562">
        <v>31.05</v>
      </c>
      <c r="S562" t="s">
        <v>42</v>
      </c>
      <c r="T562" t="s">
        <v>40</v>
      </c>
      <c r="U562">
        <v>25</v>
      </c>
      <c r="V562">
        <v>30</v>
      </c>
      <c r="W562" t="s">
        <v>122</v>
      </c>
      <c r="X562" t="s">
        <v>99</v>
      </c>
      <c r="Y562">
        <v>3.6764705882352899</v>
      </c>
      <c r="Z562">
        <v>3.87254901960784</v>
      </c>
      <c r="AA562" t="s">
        <v>100</v>
      </c>
      <c r="AB562">
        <v>0.5882352941176503</v>
      </c>
      <c r="AC562">
        <v>0.44117647058823017</v>
      </c>
      <c r="AD562">
        <v>20</v>
      </c>
      <c r="AE562">
        <v>20</v>
      </c>
      <c r="AF562" t="s">
        <v>427</v>
      </c>
      <c r="AL562" s="22" t="s">
        <v>47</v>
      </c>
    </row>
    <row r="563" spans="1:38" ht="16" customHeight="1">
      <c r="B563" t="s">
        <v>289</v>
      </c>
      <c r="C563" t="s">
        <v>30</v>
      </c>
      <c r="D563" t="s">
        <v>30</v>
      </c>
      <c r="E563" t="s">
        <v>379</v>
      </c>
      <c r="F563" s="12" t="s">
        <v>384</v>
      </c>
      <c r="G563" s="13" t="s">
        <v>381</v>
      </c>
      <c r="H563" t="s">
        <v>130</v>
      </c>
      <c r="I563" t="s">
        <v>293</v>
      </c>
      <c r="J563">
        <v>8</v>
      </c>
      <c r="K563" t="s">
        <v>36</v>
      </c>
      <c r="L563" t="s">
        <v>30</v>
      </c>
      <c r="M563" t="s">
        <v>38</v>
      </c>
      <c r="N563" t="s">
        <v>73</v>
      </c>
      <c r="O563">
        <v>2011</v>
      </c>
      <c r="P563" s="14" t="s">
        <v>389</v>
      </c>
      <c r="Q563" s="15">
        <v>-28.47</v>
      </c>
      <c r="R563">
        <v>20.46</v>
      </c>
      <c r="S563" t="s">
        <v>42</v>
      </c>
      <c r="T563" t="s">
        <v>40</v>
      </c>
      <c r="U563">
        <v>20</v>
      </c>
      <c r="V563">
        <v>30</v>
      </c>
      <c r="W563" t="s">
        <v>122</v>
      </c>
      <c r="X563" t="s">
        <v>99</v>
      </c>
      <c r="Y563">
        <v>7.2058823529411704</v>
      </c>
      <c r="Z563">
        <v>8.4313725490196099</v>
      </c>
      <c r="AA563" t="s">
        <v>100</v>
      </c>
      <c r="AB563">
        <v>4.9019607843139745E-2</v>
      </c>
      <c r="AC563">
        <v>0.19607843137253944</v>
      </c>
      <c r="AD563">
        <v>20</v>
      </c>
      <c r="AE563">
        <v>20</v>
      </c>
      <c r="AF563" t="s">
        <v>428</v>
      </c>
      <c r="AL563" s="22" t="s">
        <v>47</v>
      </c>
    </row>
    <row r="564" spans="1:38" ht="16" customHeight="1">
      <c r="B564" t="s">
        <v>289</v>
      </c>
      <c r="C564" t="s">
        <v>30</v>
      </c>
      <c r="D564" t="s">
        <v>30</v>
      </c>
      <c r="E564" t="s">
        <v>379</v>
      </c>
      <c r="F564" s="12" t="s">
        <v>384</v>
      </c>
      <c r="G564" s="13" t="s">
        <v>381</v>
      </c>
      <c r="H564" t="s">
        <v>130</v>
      </c>
      <c r="I564" t="s">
        <v>293</v>
      </c>
      <c r="J564">
        <v>8</v>
      </c>
      <c r="K564" t="s">
        <v>36</v>
      </c>
      <c r="L564" t="s">
        <v>30</v>
      </c>
      <c r="M564" t="s">
        <v>38</v>
      </c>
      <c r="N564" t="s">
        <v>73</v>
      </c>
      <c r="O564">
        <v>2011</v>
      </c>
      <c r="P564" s="14" t="s">
        <v>389</v>
      </c>
      <c r="Q564" s="15">
        <v>-28.47</v>
      </c>
      <c r="R564">
        <v>20.46</v>
      </c>
      <c r="S564" t="s">
        <v>42</v>
      </c>
      <c r="T564" t="s">
        <v>40</v>
      </c>
      <c r="U564">
        <v>20</v>
      </c>
      <c r="V564">
        <v>25</v>
      </c>
      <c r="W564" t="s">
        <v>122</v>
      </c>
      <c r="X564" t="s">
        <v>99</v>
      </c>
      <c r="Y564">
        <v>7.2058823529411704</v>
      </c>
      <c r="Z564">
        <v>7.6960784313725403</v>
      </c>
      <c r="AA564" t="s">
        <v>100</v>
      </c>
      <c r="AB564">
        <v>4.9019607843139745E-2</v>
      </c>
      <c r="AC564">
        <v>0.1960784313725501</v>
      </c>
      <c r="AD564">
        <v>20</v>
      </c>
      <c r="AE564">
        <v>20</v>
      </c>
      <c r="AF564" t="s">
        <v>429</v>
      </c>
      <c r="AL564" s="22" t="s">
        <v>47</v>
      </c>
    </row>
    <row r="565" spans="1:38" ht="16" customHeight="1">
      <c r="B565" t="s">
        <v>289</v>
      </c>
      <c r="C565" t="s">
        <v>30</v>
      </c>
      <c r="D565" t="s">
        <v>30</v>
      </c>
      <c r="E565" t="s">
        <v>379</v>
      </c>
      <c r="F565" s="12" t="s">
        <v>384</v>
      </c>
      <c r="G565" s="13" t="s">
        <v>381</v>
      </c>
      <c r="H565" t="s">
        <v>130</v>
      </c>
      <c r="I565" t="s">
        <v>293</v>
      </c>
      <c r="J565">
        <v>8</v>
      </c>
      <c r="K565" t="s">
        <v>36</v>
      </c>
      <c r="L565" t="s">
        <v>30</v>
      </c>
      <c r="M565" t="s">
        <v>38</v>
      </c>
      <c r="N565" t="s">
        <v>73</v>
      </c>
      <c r="O565">
        <v>2011</v>
      </c>
      <c r="P565" s="14" t="s">
        <v>389</v>
      </c>
      <c r="Q565" s="15">
        <v>-28.47</v>
      </c>
      <c r="R565">
        <v>20.46</v>
      </c>
      <c r="S565" t="s">
        <v>42</v>
      </c>
      <c r="T565" t="s">
        <v>40</v>
      </c>
      <c r="U565">
        <v>25</v>
      </c>
      <c r="V565">
        <v>30</v>
      </c>
      <c r="W565" t="s">
        <v>122</v>
      </c>
      <c r="X565" t="s">
        <v>99</v>
      </c>
      <c r="Y565">
        <v>7.6960784313725403</v>
      </c>
      <c r="Z565">
        <v>8.4313725490196099</v>
      </c>
      <c r="AA565" t="s">
        <v>100</v>
      </c>
      <c r="AB565">
        <v>0.1960784313725501</v>
      </c>
      <c r="AC565">
        <v>0.19607843137253944</v>
      </c>
      <c r="AD565">
        <v>20</v>
      </c>
      <c r="AE565">
        <v>20</v>
      </c>
      <c r="AF565" t="s">
        <v>430</v>
      </c>
      <c r="AL565" s="22" t="s">
        <v>47</v>
      </c>
    </row>
    <row r="566" spans="1:38" ht="16" customHeight="1">
      <c r="B566" t="s">
        <v>289</v>
      </c>
      <c r="C566" t="s">
        <v>30</v>
      </c>
      <c r="D566" t="s">
        <v>30</v>
      </c>
      <c r="E566" t="s">
        <v>379</v>
      </c>
      <c r="F566" s="12" t="s">
        <v>384</v>
      </c>
      <c r="G566" s="13" t="s">
        <v>381</v>
      </c>
      <c r="H566" t="s">
        <v>130</v>
      </c>
      <c r="I566" t="s">
        <v>293</v>
      </c>
      <c r="J566">
        <v>8</v>
      </c>
      <c r="K566" t="s">
        <v>36</v>
      </c>
      <c r="L566" t="s">
        <v>30</v>
      </c>
      <c r="M566" t="s">
        <v>38</v>
      </c>
      <c r="N566" t="s">
        <v>73</v>
      </c>
      <c r="O566">
        <v>2011</v>
      </c>
      <c r="P566" s="14" t="s">
        <v>390</v>
      </c>
      <c r="Q566" s="17">
        <v>-23.05</v>
      </c>
      <c r="R566">
        <v>30.17</v>
      </c>
      <c r="S566" t="s">
        <v>42</v>
      </c>
      <c r="T566" t="s">
        <v>40</v>
      </c>
      <c r="U566">
        <v>20</v>
      </c>
      <c r="V566">
        <v>30</v>
      </c>
      <c r="W566" t="s">
        <v>122</v>
      </c>
      <c r="X566" t="s">
        <v>99</v>
      </c>
      <c r="Y566">
        <v>6.2745098039215597</v>
      </c>
      <c r="Z566">
        <v>7.54901960784313</v>
      </c>
      <c r="AA566" t="s">
        <v>100</v>
      </c>
      <c r="AB566">
        <v>0.1960784313725501</v>
      </c>
      <c r="AC566">
        <v>0.1960784313725501</v>
      </c>
      <c r="AD566">
        <v>20</v>
      </c>
      <c r="AE566">
        <v>20</v>
      </c>
      <c r="AF566" t="s">
        <v>431</v>
      </c>
      <c r="AL566" s="22" t="s">
        <v>47</v>
      </c>
    </row>
    <row r="567" spans="1:38" ht="16" customHeight="1">
      <c r="B567" t="s">
        <v>289</v>
      </c>
      <c r="C567" t="s">
        <v>30</v>
      </c>
      <c r="D567" t="s">
        <v>30</v>
      </c>
      <c r="E567" t="s">
        <v>379</v>
      </c>
      <c r="F567" s="12" t="s">
        <v>384</v>
      </c>
      <c r="G567" s="13" t="s">
        <v>381</v>
      </c>
      <c r="H567" t="s">
        <v>130</v>
      </c>
      <c r="I567" t="s">
        <v>293</v>
      </c>
      <c r="J567">
        <v>8</v>
      </c>
      <c r="K567" t="s">
        <v>36</v>
      </c>
      <c r="L567" t="s">
        <v>30</v>
      </c>
      <c r="M567" t="s">
        <v>38</v>
      </c>
      <c r="N567" t="s">
        <v>73</v>
      </c>
      <c r="O567">
        <v>2011</v>
      </c>
      <c r="P567" s="14" t="s">
        <v>390</v>
      </c>
      <c r="Q567" s="17">
        <v>-23.05</v>
      </c>
      <c r="R567">
        <v>30.17</v>
      </c>
      <c r="S567" t="s">
        <v>42</v>
      </c>
      <c r="T567" t="s">
        <v>40</v>
      </c>
      <c r="U567">
        <v>20</v>
      </c>
      <c r="V567">
        <v>25</v>
      </c>
      <c r="W567" t="s">
        <v>122</v>
      </c>
      <c r="X567" t="s">
        <v>99</v>
      </c>
      <c r="Y567">
        <v>6.2745098039215597</v>
      </c>
      <c r="Z567">
        <v>7.3039215686274499</v>
      </c>
      <c r="AA567" t="s">
        <v>100</v>
      </c>
      <c r="AB567">
        <v>0.1960784313725501</v>
      </c>
      <c r="AC567">
        <v>0.24509803921568007</v>
      </c>
      <c r="AD567">
        <v>20</v>
      </c>
      <c r="AE567">
        <v>20</v>
      </c>
      <c r="AF567" t="s">
        <v>432</v>
      </c>
      <c r="AL567" s="22" t="s">
        <v>47</v>
      </c>
    </row>
    <row r="568" spans="1:38" ht="16" customHeight="1">
      <c r="B568" t="s">
        <v>289</v>
      </c>
      <c r="C568" t="s">
        <v>30</v>
      </c>
      <c r="D568" t="s">
        <v>30</v>
      </c>
      <c r="E568" t="s">
        <v>379</v>
      </c>
      <c r="F568" s="12" t="s">
        <v>384</v>
      </c>
      <c r="G568" s="13" t="s">
        <v>381</v>
      </c>
      <c r="H568" t="s">
        <v>130</v>
      </c>
      <c r="I568" t="s">
        <v>293</v>
      </c>
      <c r="J568">
        <v>8</v>
      </c>
      <c r="K568" t="s">
        <v>36</v>
      </c>
      <c r="L568" t="s">
        <v>30</v>
      </c>
      <c r="M568" t="s">
        <v>38</v>
      </c>
      <c r="N568" t="s">
        <v>73</v>
      </c>
      <c r="O568">
        <v>2011</v>
      </c>
      <c r="P568" s="14" t="s">
        <v>390</v>
      </c>
      <c r="Q568" s="17">
        <v>-23.05</v>
      </c>
      <c r="R568">
        <v>30.17</v>
      </c>
      <c r="S568" t="s">
        <v>42</v>
      </c>
      <c r="T568" t="s">
        <v>40</v>
      </c>
      <c r="U568">
        <v>25</v>
      </c>
      <c r="V568">
        <v>30</v>
      </c>
      <c r="W568" t="s">
        <v>122</v>
      </c>
      <c r="X568" t="s">
        <v>99</v>
      </c>
      <c r="Y568">
        <v>7.3039215686274499</v>
      </c>
      <c r="Z568">
        <v>7.54901960784313</v>
      </c>
      <c r="AA568" t="s">
        <v>100</v>
      </c>
      <c r="AB568">
        <v>0.24509803921568007</v>
      </c>
      <c r="AC568">
        <v>0.1960784313725501</v>
      </c>
      <c r="AD568">
        <v>20</v>
      </c>
      <c r="AE568">
        <v>20</v>
      </c>
      <c r="AF568" t="s">
        <v>433</v>
      </c>
      <c r="AL568" s="22" t="s">
        <v>47</v>
      </c>
    </row>
    <row r="569" spans="1:38" ht="16" customHeight="1">
      <c r="A569" s="3"/>
      <c r="B569" s="3" t="s">
        <v>289</v>
      </c>
      <c r="C569" s="3" t="s">
        <v>30</v>
      </c>
      <c r="D569" s="3" t="s">
        <v>30</v>
      </c>
      <c r="E569" s="3" t="s">
        <v>379</v>
      </c>
      <c r="F569" s="19" t="s">
        <v>384</v>
      </c>
      <c r="G569" s="20" t="s">
        <v>381</v>
      </c>
      <c r="H569" s="3" t="s">
        <v>130</v>
      </c>
      <c r="I569" s="3" t="s">
        <v>293</v>
      </c>
      <c r="J569" s="3">
        <v>8</v>
      </c>
      <c r="K569" s="3" t="s">
        <v>36</v>
      </c>
      <c r="L569" s="3" t="s">
        <v>30</v>
      </c>
      <c r="M569" s="3" t="s">
        <v>38</v>
      </c>
      <c r="N569" s="3" t="s">
        <v>73</v>
      </c>
      <c r="O569" s="3">
        <v>2011</v>
      </c>
      <c r="P569" s="21" t="s">
        <v>391</v>
      </c>
      <c r="Q569">
        <v>-1.28</v>
      </c>
      <c r="R569" s="3">
        <v>36.82</v>
      </c>
      <c r="S569" s="3" t="s">
        <v>42</v>
      </c>
      <c r="T569" s="3" t="s">
        <v>40</v>
      </c>
      <c r="U569" s="3">
        <v>20</v>
      </c>
      <c r="V569" s="3">
        <v>30</v>
      </c>
      <c r="W569" t="s">
        <v>122</v>
      </c>
      <c r="X569" t="s">
        <v>99</v>
      </c>
      <c r="Y569" s="3">
        <v>4.6078431372548998</v>
      </c>
      <c r="Z569" s="3">
        <v>5.1960784313725501</v>
      </c>
      <c r="AA569" t="s">
        <v>100</v>
      </c>
      <c r="AB569" s="3">
        <v>0.3921568627451002</v>
      </c>
      <c r="AC569" s="3">
        <v>0.44117647058823017</v>
      </c>
      <c r="AD569">
        <v>20</v>
      </c>
      <c r="AE569">
        <v>20</v>
      </c>
      <c r="AF569" t="s">
        <v>434</v>
      </c>
      <c r="AL569" s="22" t="s">
        <v>47</v>
      </c>
    </row>
    <row r="570" spans="1:38" ht="16" customHeight="1">
      <c r="A570" s="3"/>
      <c r="B570" s="3" t="s">
        <v>289</v>
      </c>
      <c r="C570" s="3" t="s">
        <v>30</v>
      </c>
      <c r="D570" s="3" t="s">
        <v>30</v>
      </c>
      <c r="E570" s="3" t="s">
        <v>379</v>
      </c>
      <c r="F570" s="19" t="s">
        <v>384</v>
      </c>
      <c r="G570" s="20" t="s">
        <v>381</v>
      </c>
      <c r="H570" s="3" t="s">
        <v>130</v>
      </c>
      <c r="I570" s="3" t="s">
        <v>293</v>
      </c>
      <c r="J570" s="3">
        <v>8</v>
      </c>
      <c r="K570" s="3" t="s">
        <v>36</v>
      </c>
      <c r="L570" s="3" t="s">
        <v>30</v>
      </c>
      <c r="M570" s="3" t="s">
        <v>38</v>
      </c>
      <c r="N570" s="3" t="s">
        <v>73</v>
      </c>
      <c r="O570" s="3">
        <v>2011</v>
      </c>
      <c r="P570" s="21" t="s">
        <v>391</v>
      </c>
      <c r="Q570">
        <v>-1.28</v>
      </c>
      <c r="R570" s="3">
        <v>36.82</v>
      </c>
      <c r="S570" s="3" t="s">
        <v>42</v>
      </c>
      <c r="T570" s="3" t="s">
        <v>40</v>
      </c>
      <c r="U570" s="3">
        <v>20</v>
      </c>
      <c r="V570" s="3">
        <v>25</v>
      </c>
      <c r="W570" t="s">
        <v>122</v>
      </c>
      <c r="X570" t="s">
        <v>99</v>
      </c>
      <c r="Y570" s="3">
        <v>4.6078431372548998</v>
      </c>
      <c r="Z570" s="3">
        <v>4.5588235294117601</v>
      </c>
      <c r="AA570" t="s">
        <v>100</v>
      </c>
      <c r="AB570" s="3">
        <v>0.3921568627451002</v>
      </c>
      <c r="AC570" s="3">
        <v>0.29411764705881982</v>
      </c>
      <c r="AD570">
        <v>20</v>
      </c>
      <c r="AE570">
        <v>20</v>
      </c>
      <c r="AF570" t="s">
        <v>435</v>
      </c>
      <c r="AL570" s="22" t="s">
        <v>47</v>
      </c>
    </row>
    <row r="571" spans="1:38" ht="16" customHeight="1">
      <c r="A571" s="3"/>
      <c r="B571" s="3" t="s">
        <v>289</v>
      </c>
      <c r="C571" s="3" t="s">
        <v>30</v>
      </c>
      <c r="D571" s="3" t="s">
        <v>30</v>
      </c>
      <c r="E571" s="3" t="s">
        <v>379</v>
      </c>
      <c r="F571" s="19" t="s">
        <v>384</v>
      </c>
      <c r="G571" s="20" t="s">
        <v>381</v>
      </c>
      <c r="H571" s="3" t="s">
        <v>130</v>
      </c>
      <c r="I571" s="3" t="s">
        <v>293</v>
      </c>
      <c r="J571" s="3">
        <v>8</v>
      </c>
      <c r="K571" s="3" t="s">
        <v>36</v>
      </c>
      <c r="L571" s="3" t="s">
        <v>30</v>
      </c>
      <c r="M571" s="3" t="s">
        <v>38</v>
      </c>
      <c r="N571" s="3" t="s">
        <v>73</v>
      </c>
      <c r="O571" s="3">
        <v>2011</v>
      </c>
      <c r="P571" s="21" t="s">
        <v>391</v>
      </c>
      <c r="Q571">
        <v>-1.28</v>
      </c>
      <c r="R571" s="3">
        <v>36.82</v>
      </c>
      <c r="S571" s="3" t="s">
        <v>42</v>
      </c>
      <c r="T571" s="3" t="s">
        <v>40</v>
      </c>
      <c r="U571" s="3">
        <v>25</v>
      </c>
      <c r="V571" s="3">
        <v>30</v>
      </c>
      <c r="W571" t="s">
        <v>122</v>
      </c>
      <c r="X571" t="s">
        <v>99</v>
      </c>
      <c r="Y571" s="3">
        <v>4.5588235294117601</v>
      </c>
      <c r="Z571" s="3">
        <v>5.1960784313725501</v>
      </c>
      <c r="AA571" t="s">
        <v>100</v>
      </c>
      <c r="AB571" s="3">
        <v>0.29411764705881982</v>
      </c>
      <c r="AC571" s="3">
        <v>0.44117647058823017</v>
      </c>
      <c r="AD571">
        <v>20</v>
      </c>
      <c r="AE571">
        <v>20</v>
      </c>
      <c r="AF571" t="s">
        <v>436</v>
      </c>
      <c r="AL571" s="22" t="s">
        <v>47</v>
      </c>
    </row>
    <row r="572" spans="1:38" ht="16" customHeight="1">
      <c r="A572">
        <v>186</v>
      </c>
      <c r="B572" t="s">
        <v>70</v>
      </c>
      <c r="C572" t="s">
        <v>30</v>
      </c>
      <c r="D572" t="s">
        <v>30</v>
      </c>
      <c r="E572" t="s">
        <v>261</v>
      </c>
      <c r="F572" t="s">
        <v>262</v>
      </c>
      <c r="G572" t="s">
        <v>263</v>
      </c>
      <c r="H572" t="s">
        <v>130</v>
      </c>
      <c r="I572" t="s">
        <v>264</v>
      </c>
      <c r="J572">
        <v>3</v>
      </c>
      <c r="K572" t="s">
        <v>176</v>
      </c>
      <c r="L572" t="s">
        <v>265</v>
      </c>
      <c r="M572" t="s">
        <v>38</v>
      </c>
      <c r="N572" t="s">
        <v>73</v>
      </c>
      <c r="O572">
        <v>2009</v>
      </c>
      <c r="P572" t="s">
        <v>266</v>
      </c>
      <c r="Q572">
        <v>60.348681999999997</v>
      </c>
      <c r="R572">
        <v>18.453861</v>
      </c>
      <c r="S572" t="s">
        <v>42</v>
      </c>
      <c r="T572" t="s">
        <v>40</v>
      </c>
      <c r="U572">
        <v>12</v>
      </c>
      <c r="V572">
        <v>18</v>
      </c>
      <c r="W572" t="s">
        <v>43</v>
      </c>
      <c r="X572" t="s">
        <v>89</v>
      </c>
      <c r="Y572">
        <v>20.783999999999999</v>
      </c>
      <c r="Z572">
        <v>28.152999999999999</v>
      </c>
      <c r="AA572" t="s">
        <v>75</v>
      </c>
      <c r="AB572">
        <v>0.61</v>
      </c>
      <c r="AC572">
        <v>0.38</v>
      </c>
      <c r="AD572">
        <v>1</v>
      </c>
      <c r="AE572">
        <v>1</v>
      </c>
      <c r="AF572" t="s">
        <v>267</v>
      </c>
      <c r="AG572" t="s">
        <v>30</v>
      </c>
      <c r="AH572">
        <v>15.744999890000001</v>
      </c>
      <c r="AI572">
        <v>0.532000005</v>
      </c>
      <c r="AJ572">
        <v>7.2220001219999999</v>
      </c>
      <c r="AK572">
        <v>15.21299988</v>
      </c>
      <c r="AL572" t="s">
        <v>91</v>
      </c>
    </row>
    <row r="573" spans="1:38" ht="16" customHeight="1">
      <c r="A573">
        <v>187</v>
      </c>
      <c r="B573" t="s">
        <v>70</v>
      </c>
      <c r="C573" t="s">
        <v>30</v>
      </c>
      <c r="D573" t="s">
        <v>30</v>
      </c>
      <c r="E573" t="s">
        <v>261</v>
      </c>
      <c r="F573" t="s">
        <v>262</v>
      </c>
      <c r="G573" t="s">
        <v>263</v>
      </c>
      <c r="H573" t="s">
        <v>130</v>
      </c>
      <c r="I573" t="s">
        <v>264</v>
      </c>
      <c r="J573">
        <v>3</v>
      </c>
      <c r="K573" t="s">
        <v>176</v>
      </c>
      <c r="L573" t="s">
        <v>265</v>
      </c>
      <c r="M573" t="s">
        <v>38</v>
      </c>
      <c r="N573" t="s">
        <v>73</v>
      </c>
      <c r="O573">
        <v>2009</v>
      </c>
      <c r="P573" t="s">
        <v>268</v>
      </c>
      <c r="Q573">
        <v>56.651083</v>
      </c>
      <c r="R573">
        <v>16.339020000000001</v>
      </c>
      <c r="S573" t="s">
        <v>42</v>
      </c>
      <c r="T573" t="s">
        <v>40</v>
      </c>
      <c r="U573">
        <v>12</v>
      </c>
      <c r="V573">
        <v>18</v>
      </c>
      <c r="W573" t="s">
        <v>43</v>
      </c>
      <c r="X573" t="s">
        <v>89</v>
      </c>
      <c r="Y573">
        <v>21.6</v>
      </c>
      <c r="Z573">
        <v>27.966000000000001</v>
      </c>
      <c r="AA573" t="s">
        <v>75</v>
      </c>
      <c r="AB573">
        <v>3.3</v>
      </c>
      <c r="AC573">
        <v>0.13</v>
      </c>
      <c r="AD573">
        <v>1</v>
      </c>
      <c r="AE573">
        <v>1</v>
      </c>
      <c r="AF573" t="s">
        <v>267</v>
      </c>
      <c r="AG573" t="s">
        <v>30</v>
      </c>
      <c r="AH573">
        <v>20.04599953</v>
      </c>
      <c r="AI573">
        <v>1.4759999509999999</v>
      </c>
      <c r="AJ573">
        <v>9.5979995729999992</v>
      </c>
      <c r="AK573">
        <v>18.569999580000001</v>
      </c>
      <c r="AL573" t="s">
        <v>91</v>
      </c>
    </row>
    <row r="574" spans="1:38" ht="16" customHeight="1">
      <c r="A574">
        <v>188</v>
      </c>
      <c r="B574" t="s">
        <v>70</v>
      </c>
      <c r="C574" t="s">
        <v>30</v>
      </c>
      <c r="D574" t="s">
        <v>30</v>
      </c>
      <c r="E574" t="s">
        <v>261</v>
      </c>
      <c r="F574" t="s">
        <v>262</v>
      </c>
      <c r="G574" t="s">
        <v>263</v>
      </c>
      <c r="H574" t="s">
        <v>130</v>
      </c>
      <c r="I574" t="s">
        <v>264</v>
      </c>
      <c r="J574">
        <v>3</v>
      </c>
      <c r="K574" t="s">
        <v>176</v>
      </c>
      <c r="L574" t="s">
        <v>265</v>
      </c>
      <c r="M574" t="s">
        <v>38</v>
      </c>
      <c r="N574" t="s">
        <v>73</v>
      </c>
      <c r="O574">
        <v>2009</v>
      </c>
      <c r="P574" t="s">
        <v>269</v>
      </c>
      <c r="Q574">
        <v>55.570298999999999</v>
      </c>
      <c r="R574">
        <v>12.896592</v>
      </c>
      <c r="S574" t="s">
        <v>42</v>
      </c>
      <c r="T574" t="s">
        <v>40</v>
      </c>
      <c r="U574">
        <v>12</v>
      </c>
      <c r="V574">
        <v>18</v>
      </c>
      <c r="W574" t="s">
        <v>43</v>
      </c>
      <c r="X574" t="s">
        <v>89</v>
      </c>
      <c r="Y574">
        <v>25.629000000000001</v>
      </c>
      <c r="Z574">
        <v>26.738</v>
      </c>
      <c r="AA574" t="s">
        <v>75</v>
      </c>
      <c r="AB574">
        <v>2.7</v>
      </c>
      <c r="AC574">
        <v>0.74</v>
      </c>
      <c r="AD574">
        <v>1</v>
      </c>
      <c r="AE574">
        <v>1</v>
      </c>
      <c r="AF574" t="s">
        <v>267</v>
      </c>
      <c r="AG574" t="s">
        <v>30</v>
      </c>
      <c r="AH574">
        <v>19.656999590000002</v>
      </c>
      <c r="AI574">
        <v>1.8409999610000001</v>
      </c>
      <c r="AJ574">
        <v>9.8959999080000003</v>
      </c>
      <c r="AK574">
        <v>17.81599963</v>
      </c>
      <c r="AL574" t="s">
        <v>91</v>
      </c>
    </row>
    <row r="575" spans="1:38" ht="16" customHeight="1">
      <c r="A575">
        <v>208</v>
      </c>
      <c r="B575" t="s">
        <v>70</v>
      </c>
      <c r="C575" t="s">
        <v>30</v>
      </c>
      <c r="D575" t="s">
        <v>30</v>
      </c>
      <c r="E575" t="s">
        <v>270</v>
      </c>
      <c r="F575" t="s">
        <v>271</v>
      </c>
      <c r="G575" t="s">
        <v>272</v>
      </c>
      <c r="H575" t="s">
        <v>86</v>
      </c>
      <c r="I575" t="s">
        <v>156</v>
      </c>
      <c r="J575">
        <v>2</v>
      </c>
      <c r="K575" t="s">
        <v>120</v>
      </c>
      <c r="L575" t="s">
        <v>40</v>
      </c>
      <c r="M575" t="s">
        <v>38</v>
      </c>
      <c r="N575" t="s">
        <v>73</v>
      </c>
      <c r="O575">
        <v>2015</v>
      </c>
      <c r="P575" t="s">
        <v>273</v>
      </c>
      <c r="Q575">
        <v>30.38</v>
      </c>
      <c r="R575">
        <v>120.15</v>
      </c>
      <c r="S575" t="s">
        <v>40</v>
      </c>
      <c r="T575" t="s">
        <v>40</v>
      </c>
      <c r="U575">
        <v>14</v>
      </c>
      <c r="V575">
        <v>19</v>
      </c>
      <c r="W575" t="s">
        <v>43</v>
      </c>
      <c r="X575" t="s">
        <v>89</v>
      </c>
      <c r="Y575">
        <v>32.39</v>
      </c>
      <c r="Z575">
        <v>33.229999999999997</v>
      </c>
      <c r="AA575" t="s">
        <v>100</v>
      </c>
      <c r="AB575">
        <v>0.28999999999999998</v>
      </c>
      <c r="AC575">
        <v>0.11</v>
      </c>
      <c r="AD575">
        <v>10</v>
      </c>
      <c r="AE575">
        <v>10</v>
      </c>
      <c r="AF575" t="s">
        <v>244</v>
      </c>
      <c r="AG575" t="s">
        <v>30</v>
      </c>
      <c r="AH575">
        <v>33.1</v>
      </c>
      <c r="AI575">
        <v>0.75</v>
      </c>
      <c r="AJ575">
        <v>17.5</v>
      </c>
      <c r="AK575">
        <v>32.35</v>
      </c>
      <c r="AL575" t="s">
        <v>91</v>
      </c>
    </row>
    <row r="576" spans="1:38" ht="16" customHeight="1">
      <c r="A576">
        <v>209</v>
      </c>
      <c r="B576" t="s">
        <v>70</v>
      </c>
      <c r="C576" t="s">
        <v>30</v>
      </c>
      <c r="D576" t="s">
        <v>30</v>
      </c>
      <c r="E576" t="s">
        <v>270</v>
      </c>
      <c r="F576" t="s">
        <v>271</v>
      </c>
      <c r="G576" t="s">
        <v>272</v>
      </c>
      <c r="H576" t="s">
        <v>86</v>
      </c>
      <c r="I576" t="s">
        <v>156</v>
      </c>
      <c r="J576">
        <v>2</v>
      </c>
      <c r="K576" t="s">
        <v>120</v>
      </c>
      <c r="L576" t="s">
        <v>40</v>
      </c>
      <c r="M576" t="s">
        <v>38</v>
      </c>
      <c r="N576" t="s">
        <v>73</v>
      </c>
      <c r="O576">
        <v>2015</v>
      </c>
      <c r="P576" t="s">
        <v>274</v>
      </c>
      <c r="Q576">
        <v>40.4</v>
      </c>
      <c r="R576">
        <v>122.75</v>
      </c>
      <c r="S576" t="s">
        <v>40</v>
      </c>
      <c r="T576" t="s">
        <v>40</v>
      </c>
      <c r="U576">
        <v>14</v>
      </c>
      <c r="V576">
        <v>19</v>
      </c>
      <c r="W576" t="s">
        <v>43</v>
      </c>
      <c r="X576" t="s">
        <v>89</v>
      </c>
      <c r="Y576">
        <v>32.4</v>
      </c>
      <c r="Z576">
        <v>33.93</v>
      </c>
      <c r="AA576" t="s">
        <v>100</v>
      </c>
      <c r="AB576">
        <v>0.23</v>
      </c>
      <c r="AC576">
        <v>0.06</v>
      </c>
      <c r="AD576">
        <v>10</v>
      </c>
      <c r="AE576">
        <v>10</v>
      </c>
      <c r="AF576" t="s">
        <v>244</v>
      </c>
      <c r="AG576" t="s">
        <v>30</v>
      </c>
      <c r="AH576">
        <v>27.65</v>
      </c>
      <c r="AI576">
        <v>-14.45</v>
      </c>
      <c r="AJ576">
        <v>9.2249999999999996</v>
      </c>
      <c r="AK576">
        <v>42.1</v>
      </c>
      <c r="AL576" t="s">
        <v>91</v>
      </c>
    </row>
    <row r="577" spans="1:38" ht="16" customHeight="1">
      <c r="A577">
        <v>212</v>
      </c>
      <c r="B577" t="s">
        <v>70</v>
      </c>
      <c r="C577" t="s">
        <v>30</v>
      </c>
      <c r="D577" t="s">
        <v>30</v>
      </c>
      <c r="E577" t="s">
        <v>270</v>
      </c>
      <c r="F577" t="s">
        <v>271</v>
      </c>
      <c r="G577" t="s">
        <v>272</v>
      </c>
      <c r="H577" t="s">
        <v>86</v>
      </c>
      <c r="I577" t="s">
        <v>156</v>
      </c>
      <c r="J577">
        <v>2</v>
      </c>
      <c r="K577" t="s">
        <v>120</v>
      </c>
      <c r="L577" t="s">
        <v>40</v>
      </c>
      <c r="M577" t="s">
        <v>38</v>
      </c>
      <c r="N577" t="s">
        <v>73</v>
      </c>
      <c r="O577">
        <v>2015</v>
      </c>
      <c r="P577" t="s">
        <v>273</v>
      </c>
      <c r="Q577">
        <v>30.38</v>
      </c>
      <c r="R577">
        <v>120.15</v>
      </c>
      <c r="S577" t="s">
        <v>40</v>
      </c>
      <c r="T577" t="s">
        <v>40</v>
      </c>
      <c r="U577">
        <v>14</v>
      </c>
      <c r="V577">
        <v>24</v>
      </c>
      <c r="W577" t="s">
        <v>43</v>
      </c>
      <c r="X577" t="s">
        <v>89</v>
      </c>
      <c r="Y577">
        <v>32.39</v>
      </c>
      <c r="Z577">
        <v>33.4</v>
      </c>
      <c r="AA577" t="s">
        <v>100</v>
      </c>
      <c r="AB577">
        <v>0.28999999999999998</v>
      </c>
      <c r="AC577">
        <v>0.09</v>
      </c>
      <c r="AD577">
        <v>10</v>
      </c>
      <c r="AE577">
        <v>10</v>
      </c>
      <c r="AF577" t="s">
        <v>244</v>
      </c>
      <c r="AG577" t="s">
        <v>30</v>
      </c>
      <c r="AH577">
        <v>33.1</v>
      </c>
      <c r="AI577">
        <v>0.75</v>
      </c>
      <c r="AJ577">
        <v>17.5</v>
      </c>
      <c r="AK577">
        <v>32.35</v>
      </c>
      <c r="AL577" t="s">
        <v>91</v>
      </c>
    </row>
    <row r="578" spans="1:38" ht="16" customHeight="1">
      <c r="A578">
        <v>213</v>
      </c>
      <c r="B578" t="s">
        <v>70</v>
      </c>
      <c r="C578" t="s">
        <v>30</v>
      </c>
      <c r="D578" t="s">
        <v>30</v>
      </c>
      <c r="E578" t="s">
        <v>270</v>
      </c>
      <c r="F578" t="s">
        <v>271</v>
      </c>
      <c r="G578" t="s">
        <v>272</v>
      </c>
      <c r="H578" t="s">
        <v>86</v>
      </c>
      <c r="I578" t="s">
        <v>156</v>
      </c>
      <c r="J578">
        <v>2</v>
      </c>
      <c r="K578" t="s">
        <v>120</v>
      </c>
      <c r="L578" t="s">
        <v>40</v>
      </c>
      <c r="M578" t="s">
        <v>38</v>
      </c>
      <c r="N578" t="s">
        <v>73</v>
      </c>
      <c r="O578">
        <v>2015</v>
      </c>
      <c r="P578" t="s">
        <v>274</v>
      </c>
      <c r="Q578">
        <v>40.4</v>
      </c>
      <c r="R578">
        <v>122.75</v>
      </c>
      <c r="S578" t="s">
        <v>40</v>
      </c>
      <c r="T578" t="s">
        <v>40</v>
      </c>
      <c r="U578">
        <v>14</v>
      </c>
      <c r="V578">
        <v>24</v>
      </c>
      <c r="W578" t="s">
        <v>43</v>
      </c>
      <c r="X578" t="s">
        <v>89</v>
      </c>
      <c r="Y578">
        <v>32.4</v>
      </c>
      <c r="Z578">
        <v>33.99</v>
      </c>
      <c r="AA578" t="s">
        <v>100</v>
      </c>
      <c r="AB578">
        <v>0.23</v>
      </c>
      <c r="AC578">
        <v>0.1</v>
      </c>
      <c r="AD578">
        <v>10</v>
      </c>
      <c r="AE578">
        <v>10</v>
      </c>
      <c r="AF578" t="s">
        <v>244</v>
      </c>
      <c r="AG578" t="s">
        <v>30</v>
      </c>
      <c r="AH578">
        <v>27.65</v>
      </c>
      <c r="AI578">
        <v>-14.45</v>
      </c>
      <c r="AJ578">
        <v>9.2249999999999996</v>
      </c>
      <c r="AK578">
        <v>42.1</v>
      </c>
      <c r="AL578" t="s">
        <v>91</v>
      </c>
    </row>
    <row r="579" spans="1:38" ht="16" customHeight="1">
      <c r="A579">
        <v>214</v>
      </c>
      <c r="B579" t="s">
        <v>70</v>
      </c>
      <c r="C579" t="s">
        <v>30</v>
      </c>
      <c r="D579" t="s">
        <v>30</v>
      </c>
      <c r="E579" t="s">
        <v>270</v>
      </c>
      <c r="F579" t="s">
        <v>271</v>
      </c>
      <c r="G579" t="s">
        <v>272</v>
      </c>
      <c r="H579" t="s">
        <v>86</v>
      </c>
      <c r="I579" t="s">
        <v>156</v>
      </c>
      <c r="J579">
        <v>2</v>
      </c>
      <c r="K579" t="s">
        <v>120</v>
      </c>
      <c r="L579" t="s">
        <v>40</v>
      </c>
      <c r="M579" t="s">
        <v>38</v>
      </c>
      <c r="N579" t="s">
        <v>73</v>
      </c>
      <c r="O579">
        <v>2015</v>
      </c>
      <c r="P579" t="s">
        <v>273</v>
      </c>
      <c r="Q579">
        <v>30.38</v>
      </c>
      <c r="R579">
        <v>120.15</v>
      </c>
      <c r="S579" t="s">
        <v>40</v>
      </c>
      <c r="T579" t="s">
        <v>40</v>
      </c>
      <c r="U579">
        <v>14</v>
      </c>
      <c r="V579">
        <v>29</v>
      </c>
      <c r="W579" t="s">
        <v>43</v>
      </c>
      <c r="X579" t="s">
        <v>89</v>
      </c>
      <c r="Y579">
        <v>32.39</v>
      </c>
      <c r="Z579">
        <v>35.71</v>
      </c>
      <c r="AA579" t="s">
        <v>100</v>
      </c>
      <c r="AB579">
        <v>0.28999999999999998</v>
      </c>
      <c r="AC579">
        <v>0.09</v>
      </c>
      <c r="AD579">
        <v>10</v>
      </c>
      <c r="AE579">
        <v>10</v>
      </c>
      <c r="AF579" t="s">
        <v>244</v>
      </c>
      <c r="AG579" t="s">
        <v>30</v>
      </c>
      <c r="AH579">
        <v>33.1</v>
      </c>
      <c r="AI579">
        <v>0.75</v>
      </c>
      <c r="AJ579">
        <v>17.5</v>
      </c>
      <c r="AK579">
        <v>32.35</v>
      </c>
      <c r="AL579" t="s">
        <v>91</v>
      </c>
    </row>
    <row r="580" spans="1:38" ht="16" customHeight="1">
      <c r="A580">
        <v>215</v>
      </c>
      <c r="B580" t="s">
        <v>70</v>
      </c>
      <c r="C580" t="s">
        <v>30</v>
      </c>
      <c r="D580" t="s">
        <v>30</v>
      </c>
      <c r="E580" t="s">
        <v>270</v>
      </c>
      <c r="F580" t="s">
        <v>271</v>
      </c>
      <c r="G580" t="s">
        <v>272</v>
      </c>
      <c r="H580" t="s">
        <v>86</v>
      </c>
      <c r="I580" t="s">
        <v>156</v>
      </c>
      <c r="J580">
        <v>2</v>
      </c>
      <c r="K580" t="s">
        <v>120</v>
      </c>
      <c r="L580" t="s">
        <v>40</v>
      </c>
      <c r="M580" t="s">
        <v>38</v>
      </c>
      <c r="N580" t="s">
        <v>73</v>
      </c>
      <c r="O580">
        <v>2015</v>
      </c>
      <c r="P580" t="s">
        <v>274</v>
      </c>
      <c r="Q580">
        <v>40.4</v>
      </c>
      <c r="R580">
        <v>122.75</v>
      </c>
      <c r="S580" t="s">
        <v>40</v>
      </c>
      <c r="T580" t="s">
        <v>40</v>
      </c>
      <c r="U580">
        <v>14</v>
      </c>
      <c r="V580">
        <v>29</v>
      </c>
      <c r="W580" t="s">
        <v>43</v>
      </c>
      <c r="X580" t="s">
        <v>89</v>
      </c>
      <c r="Y580">
        <v>32.4</v>
      </c>
      <c r="Z580">
        <v>35.75</v>
      </c>
      <c r="AA580" t="s">
        <v>100</v>
      </c>
      <c r="AB580">
        <v>0.23</v>
      </c>
      <c r="AC580">
        <v>0.12</v>
      </c>
      <c r="AD580">
        <v>10</v>
      </c>
      <c r="AE580">
        <v>10</v>
      </c>
      <c r="AF580" t="s">
        <v>244</v>
      </c>
      <c r="AG580" t="s">
        <v>30</v>
      </c>
      <c r="AH580">
        <v>27.65</v>
      </c>
      <c r="AI580">
        <v>-14.45</v>
      </c>
      <c r="AJ580">
        <v>9.2249999999999996</v>
      </c>
      <c r="AK580">
        <v>42.1</v>
      </c>
      <c r="AL580" t="s">
        <v>91</v>
      </c>
    </row>
    <row r="581" spans="1:38" ht="16" customHeight="1">
      <c r="A581">
        <v>214</v>
      </c>
      <c r="B581" t="s">
        <v>70</v>
      </c>
      <c r="C581" t="s">
        <v>30</v>
      </c>
      <c r="D581" t="s">
        <v>30</v>
      </c>
      <c r="E581" t="s">
        <v>270</v>
      </c>
      <c r="F581" t="s">
        <v>271</v>
      </c>
      <c r="G581" t="s">
        <v>272</v>
      </c>
      <c r="H581" t="s">
        <v>86</v>
      </c>
      <c r="I581" t="s">
        <v>156</v>
      </c>
      <c r="J581">
        <v>2</v>
      </c>
      <c r="K581" t="s">
        <v>120</v>
      </c>
      <c r="L581" t="s">
        <v>40</v>
      </c>
      <c r="M581" t="s">
        <v>38</v>
      </c>
      <c r="N581" t="s">
        <v>73</v>
      </c>
      <c r="O581">
        <v>2015</v>
      </c>
      <c r="P581" t="s">
        <v>273</v>
      </c>
      <c r="Q581">
        <v>30.38</v>
      </c>
      <c r="R581">
        <v>120.15</v>
      </c>
      <c r="S581" t="s">
        <v>40</v>
      </c>
      <c r="T581" t="s">
        <v>40</v>
      </c>
      <c r="U581">
        <v>19</v>
      </c>
      <c r="V581">
        <v>24</v>
      </c>
      <c r="W581" t="s">
        <v>43</v>
      </c>
      <c r="X581" t="s">
        <v>89</v>
      </c>
      <c r="Y581">
        <v>33.229999999999997</v>
      </c>
      <c r="Z581">
        <v>33.4</v>
      </c>
      <c r="AA581" t="s">
        <v>100</v>
      </c>
      <c r="AB581">
        <v>0.11</v>
      </c>
      <c r="AC581">
        <v>0.09</v>
      </c>
      <c r="AD581">
        <v>10</v>
      </c>
      <c r="AE581">
        <v>10</v>
      </c>
      <c r="AF581" t="s">
        <v>244</v>
      </c>
      <c r="AG581" t="s">
        <v>30</v>
      </c>
      <c r="AH581">
        <v>33.1</v>
      </c>
      <c r="AI581">
        <v>0.75</v>
      </c>
      <c r="AJ581">
        <v>17.5</v>
      </c>
      <c r="AK581">
        <v>32.35</v>
      </c>
      <c r="AL581" t="s">
        <v>91</v>
      </c>
    </row>
    <row r="582" spans="1:38" ht="16" customHeight="1">
      <c r="A582">
        <v>215</v>
      </c>
      <c r="B582" t="s">
        <v>70</v>
      </c>
      <c r="C582" t="s">
        <v>30</v>
      </c>
      <c r="D582" t="s">
        <v>30</v>
      </c>
      <c r="E582" t="s">
        <v>270</v>
      </c>
      <c r="F582" t="s">
        <v>271</v>
      </c>
      <c r="G582" t="s">
        <v>272</v>
      </c>
      <c r="H582" t="s">
        <v>86</v>
      </c>
      <c r="I582" t="s">
        <v>156</v>
      </c>
      <c r="J582">
        <v>2</v>
      </c>
      <c r="K582" t="s">
        <v>120</v>
      </c>
      <c r="L582" t="s">
        <v>40</v>
      </c>
      <c r="M582" t="s">
        <v>38</v>
      </c>
      <c r="N582" t="s">
        <v>73</v>
      </c>
      <c r="O582">
        <v>2015</v>
      </c>
      <c r="P582" t="s">
        <v>274</v>
      </c>
      <c r="Q582">
        <v>40.4</v>
      </c>
      <c r="R582">
        <v>122.75</v>
      </c>
      <c r="S582" t="s">
        <v>40</v>
      </c>
      <c r="T582" t="s">
        <v>40</v>
      </c>
      <c r="U582">
        <v>19</v>
      </c>
      <c r="V582">
        <v>24</v>
      </c>
      <c r="W582" t="s">
        <v>43</v>
      </c>
      <c r="X582" t="s">
        <v>89</v>
      </c>
      <c r="Y582">
        <v>33.93</v>
      </c>
      <c r="Z582">
        <v>33.99</v>
      </c>
      <c r="AA582" t="s">
        <v>100</v>
      </c>
      <c r="AB582">
        <v>0.06</v>
      </c>
      <c r="AC582">
        <v>0.1</v>
      </c>
      <c r="AD582">
        <v>10</v>
      </c>
      <c r="AE582">
        <v>10</v>
      </c>
      <c r="AF582" t="s">
        <v>244</v>
      </c>
      <c r="AG582" t="s">
        <v>30</v>
      </c>
      <c r="AH582">
        <v>27.65</v>
      </c>
      <c r="AI582">
        <v>-14.45</v>
      </c>
      <c r="AJ582">
        <v>9.2249999999999996</v>
      </c>
      <c r="AK582">
        <v>42.1</v>
      </c>
      <c r="AL582" t="s">
        <v>91</v>
      </c>
    </row>
    <row r="583" spans="1:38" ht="16" customHeight="1">
      <c r="A583">
        <v>214</v>
      </c>
      <c r="B583" t="s">
        <v>70</v>
      </c>
      <c r="C583" t="s">
        <v>30</v>
      </c>
      <c r="D583" t="s">
        <v>30</v>
      </c>
      <c r="E583" t="s">
        <v>270</v>
      </c>
      <c r="F583" t="s">
        <v>271</v>
      </c>
      <c r="G583" t="s">
        <v>272</v>
      </c>
      <c r="H583" t="s">
        <v>86</v>
      </c>
      <c r="I583" t="s">
        <v>156</v>
      </c>
      <c r="J583">
        <v>2</v>
      </c>
      <c r="K583" t="s">
        <v>120</v>
      </c>
      <c r="L583" t="s">
        <v>40</v>
      </c>
      <c r="M583" t="s">
        <v>38</v>
      </c>
      <c r="N583" t="s">
        <v>73</v>
      </c>
      <c r="O583">
        <v>2015</v>
      </c>
      <c r="P583" t="s">
        <v>273</v>
      </c>
      <c r="Q583">
        <v>30.38</v>
      </c>
      <c r="R583">
        <v>120.15</v>
      </c>
      <c r="S583" t="s">
        <v>40</v>
      </c>
      <c r="T583" t="s">
        <v>40</v>
      </c>
      <c r="U583">
        <v>19</v>
      </c>
      <c r="V583">
        <v>29</v>
      </c>
      <c r="W583" t="s">
        <v>43</v>
      </c>
      <c r="X583" t="s">
        <v>89</v>
      </c>
      <c r="Y583">
        <v>33.229999999999997</v>
      </c>
      <c r="Z583">
        <v>35.71</v>
      </c>
      <c r="AA583" t="s">
        <v>100</v>
      </c>
      <c r="AB583">
        <v>0.11</v>
      </c>
      <c r="AC583">
        <v>0.09</v>
      </c>
      <c r="AD583">
        <v>10</v>
      </c>
      <c r="AE583">
        <v>10</v>
      </c>
      <c r="AF583" t="s">
        <v>244</v>
      </c>
      <c r="AG583" t="s">
        <v>30</v>
      </c>
      <c r="AH583">
        <v>33.1</v>
      </c>
      <c r="AI583">
        <v>0.75</v>
      </c>
      <c r="AJ583">
        <v>17.5</v>
      </c>
      <c r="AK583">
        <v>32.35</v>
      </c>
      <c r="AL583" t="s">
        <v>91</v>
      </c>
    </row>
    <row r="584" spans="1:38" s="3" customFormat="1" ht="16" customHeight="1">
      <c r="A584">
        <v>215</v>
      </c>
      <c r="B584" t="s">
        <v>70</v>
      </c>
      <c r="C584" t="s">
        <v>30</v>
      </c>
      <c r="D584" t="s">
        <v>30</v>
      </c>
      <c r="E584" t="s">
        <v>270</v>
      </c>
      <c r="F584" t="s">
        <v>271</v>
      </c>
      <c r="G584" t="s">
        <v>272</v>
      </c>
      <c r="H584" t="s">
        <v>86</v>
      </c>
      <c r="I584" t="s">
        <v>156</v>
      </c>
      <c r="J584">
        <v>2</v>
      </c>
      <c r="K584" t="s">
        <v>120</v>
      </c>
      <c r="L584" t="s">
        <v>40</v>
      </c>
      <c r="M584" t="s">
        <v>38</v>
      </c>
      <c r="N584" t="s">
        <v>73</v>
      </c>
      <c r="O584">
        <v>2015</v>
      </c>
      <c r="P584" t="s">
        <v>274</v>
      </c>
      <c r="Q584">
        <v>40.4</v>
      </c>
      <c r="R584">
        <v>122.75</v>
      </c>
      <c r="S584" t="s">
        <v>40</v>
      </c>
      <c r="T584" t="s">
        <v>40</v>
      </c>
      <c r="U584">
        <v>19</v>
      </c>
      <c r="V584">
        <v>29</v>
      </c>
      <c r="W584" t="s">
        <v>43</v>
      </c>
      <c r="X584" t="s">
        <v>89</v>
      </c>
      <c r="Y584">
        <v>33.93</v>
      </c>
      <c r="Z584">
        <v>35.75</v>
      </c>
      <c r="AA584" t="s">
        <v>100</v>
      </c>
      <c r="AB584">
        <v>0.06</v>
      </c>
      <c r="AC584">
        <v>0.12</v>
      </c>
      <c r="AD584">
        <v>10</v>
      </c>
      <c r="AE584">
        <v>10</v>
      </c>
      <c r="AF584" t="s">
        <v>244</v>
      </c>
      <c r="AG584" t="s">
        <v>30</v>
      </c>
      <c r="AH584">
        <v>27.65</v>
      </c>
      <c r="AI584">
        <v>-14.45</v>
      </c>
      <c r="AJ584">
        <v>9.2249999999999996</v>
      </c>
      <c r="AK584">
        <v>42.1</v>
      </c>
      <c r="AL584" t="s">
        <v>91</v>
      </c>
    </row>
    <row r="585" spans="1:38" s="3" customFormat="1" ht="16" customHeight="1">
      <c r="A585">
        <v>214</v>
      </c>
      <c r="B585" t="s">
        <v>70</v>
      </c>
      <c r="C585" t="s">
        <v>30</v>
      </c>
      <c r="D585" t="s">
        <v>30</v>
      </c>
      <c r="E585" t="s">
        <v>270</v>
      </c>
      <c r="F585" t="s">
        <v>271</v>
      </c>
      <c r="G585" t="s">
        <v>272</v>
      </c>
      <c r="H585" t="s">
        <v>86</v>
      </c>
      <c r="I585" t="s">
        <v>156</v>
      </c>
      <c r="J585">
        <v>2</v>
      </c>
      <c r="K585" t="s">
        <v>120</v>
      </c>
      <c r="L585" t="s">
        <v>40</v>
      </c>
      <c r="M585" t="s">
        <v>38</v>
      </c>
      <c r="N585" t="s">
        <v>73</v>
      </c>
      <c r="O585">
        <v>2015</v>
      </c>
      <c r="P585" t="s">
        <v>273</v>
      </c>
      <c r="Q585">
        <v>30.38</v>
      </c>
      <c r="R585">
        <v>120.15</v>
      </c>
      <c r="S585" t="s">
        <v>40</v>
      </c>
      <c r="T585" t="s">
        <v>40</v>
      </c>
      <c r="U585">
        <v>24</v>
      </c>
      <c r="V585">
        <v>29</v>
      </c>
      <c r="W585" t="s">
        <v>43</v>
      </c>
      <c r="X585" t="s">
        <v>89</v>
      </c>
      <c r="Y585">
        <v>33.4</v>
      </c>
      <c r="Z585">
        <v>35.71</v>
      </c>
      <c r="AA585" t="s">
        <v>100</v>
      </c>
      <c r="AB585">
        <v>0.09</v>
      </c>
      <c r="AC585">
        <v>0.09</v>
      </c>
      <c r="AD585">
        <v>10</v>
      </c>
      <c r="AE585">
        <v>10</v>
      </c>
      <c r="AF585" t="s">
        <v>244</v>
      </c>
      <c r="AG585" t="s">
        <v>30</v>
      </c>
      <c r="AH585">
        <v>33.1</v>
      </c>
      <c r="AI585">
        <v>0.75</v>
      </c>
      <c r="AJ585">
        <v>17.5</v>
      </c>
      <c r="AK585">
        <v>32.35</v>
      </c>
      <c r="AL585" t="s">
        <v>91</v>
      </c>
    </row>
    <row r="586" spans="1:38" s="3" customFormat="1" ht="16" customHeight="1">
      <c r="A586">
        <v>215</v>
      </c>
      <c r="B586" t="s">
        <v>70</v>
      </c>
      <c r="C586" t="s">
        <v>30</v>
      </c>
      <c r="D586" t="s">
        <v>30</v>
      </c>
      <c r="E586" t="s">
        <v>270</v>
      </c>
      <c r="F586" t="s">
        <v>271</v>
      </c>
      <c r="G586" t="s">
        <v>272</v>
      </c>
      <c r="H586" t="s">
        <v>86</v>
      </c>
      <c r="I586" t="s">
        <v>156</v>
      </c>
      <c r="J586">
        <v>2</v>
      </c>
      <c r="K586" t="s">
        <v>120</v>
      </c>
      <c r="L586" t="s">
        <v>40</v>
      </c>
      <c r="M586" t="s">
        <v>38</v>
      </c>
      <c r="N586" t="s">
        <v>73</v>
      </c>
      <c r="O586">
        <v>2015</v>
      </c>
      <c r="P586" t="s">
        <v>274</v>
      </c>
      <c r="Q586">
        <v>40.4</v>
      </c>
      <c r="R586">
        <v>122.75</v>
      </c>
      <c r="S586" t="s">
        <v>40</v>
      </c>
      <c r="T586" t="s">
        <v>40</v>
      </c>
      <c r="U586">
        <v>24</v>
      </c>
      <c r="V586">
        <v>29</v>
      </c>
      <c r="W586" t="s">
        <v>43</v>
      </c>
      <c r="X586" t="s">
        <v>89</v>
      </c>
      <c r="Y586">
        <v>33.99</v>
      </c>
      <c r="Z586">
        <v>35.75</v>
      </c>
      <c r="AA586" t="s">
        <v>100</v>
      </c>
      <c r="AB586">
        <v>0.1</v>
      </c>
      <c r="AC586">
        <v>0.12</v>
      </c>
      <c r="AD586">
        <v>10</v>
      </c>
      <c r="AE586">
        <v>10</v>
      </c>
      <c r="AF586" t="s">
        <v>244</v>
      </c>
      <c r="AG586" t="s">
        <v>30</v>
      </c>
      <c r="AH586">
        <v>27.65</v>
      </c>
      <c r="AI586">
        <v>-14.45</v>
      </c>
      <c r="AJ586">
        <v>9.2249999999999996</v>
      </c>
      <c r="AK586">
        <v>42.1</v>
      </c>
      <c r="AL586" t="s">
        <v>91</v>
      </c>
    </row>
    <row r="587" spans="1:38" ht="16" customHeight="1">
      <c r="A587">
        <v>216</v>
      </c>
      <c r="B587" t="s">
        <v>70</v>
      </c>
      <c r="C587" t="s">
        <v>30</v>
      </c>
      <c r="D587" t="s">
        <v>30</v>
      </c>
      <c r="E587" t="s">
        <v>270</v>
      </c>
      <c r="F587" t="s">
        <v>271</v>
      </c>
      <c r="G587" t="s">
        <v>272</v>
      </c>
      <c r="H587" t="s">
        <v>86</v>
      </c>
      <c r="I587" t="s">
        <v>156</v>
      </c>
      <c r="J587">
        <v>2</v>
      </c>
      <c r="K587" t="s">
        <v>120</v>
      </c>
      <c r="L587" t="s">
        <v>40</v>
      </c>
      <c r="M587" t="s">
        <v>38</v>
      </c>
      <c r="N587" t="s">
        <v>73</v>
      </c>
      <c r="O587">
        <v>2015</v>
      </c>
      <c r="P587" t="s">
        <v>273</v>
      </c>
      <c r="Q587">
        <v>30.38</v>
      </c>
      <c r="R587">
        <v>120.15</v>
      </c>
      <c r="S587" t="s">
        <v>40</v>
      </c>
      <c r="T587" t="s">
        <v>40</v>
      </c>
      <c r="U587">
        <v>14</v>
      </c>
      <c r="V587">
        <v>19</v>
      </c>
      <c r="W587" t="s">
        <v>43</v>
      </c>
      <c r="X587" t="s">
        <v>99</v>
      </c>
      <c r="Y587">
        <v>0</v>
      </c>
      <c r="Z587">
        <v>0.1</v>
      </c>
      <c r="AA587" t="s">
        <v>100</v>
      </c>
      <c r="AB587">
        <v>0</v>
      </c>
      <c r="AC587">
        <v>0</v>
      </c>
      <c r="AD587">
        <v>10</v>
      </c>
      <c r="AE587">
        <v>10</v>
      </c>
      <c r="AF587" t="s">
        <v>244</v>
      </c>
      <c r="AG587" t="s">
        <v>30</v>
      </c>
      <c r="AH587">
        <v>33.1</v>
      </c>
      <c r="AI587">
        <v>0.75</v>
      </c>
      <c r="AJ587">
        <v>17.5</v>
      </c>
      <c r="AK587">
        <v>32.35</v>
      </c>
      <c r="AL587" t="s">
        <v>47</v>
      </c>
    </row>
    <row r="588" spans="1:38" ht="16" customHeight="1">
      <c r="A588">
        <v>217</v>
      </c>
      <c r="B588" t="s">
        <v>70</v>
      </c>
      <c r="C588" t="s">
        <v>30</v>
      </c>
      <c r="D588" t="s">
        <v>30</v>
      </c>
      <c r="E588" t="s">
        <v>270</v>
      </c>
      <c r="F588" t="s">
        <v>271</v>
      </c>
      <c r="G588" t="s">
        <v>272</v>
      </c>
      <c r="H588" t="s">
        <v>86</v>
      </c>
      <c r="I588" t="s">
        <v>156</v>
      </c>
      <c r="J588">
        <v>2</v>
      </c>
      <c r="K588" t="s">
        <v>120</v>
      </c>
      <c r="L588" t="s">
        <v>40</v>
      </c>
      <c r="M588" t="s">
        <v>38</v>
      </c>
      <c r="N588" t="s">
        <v>73</v>
      </c>
      <c r="O588">
        <v>2015</v>
      </c>
      <c r="P588" t="s">
        <v>274</v>
      </c>
      <c r="Q588">
        <v>40.4</v>
      </c>
      <c r="R588">
        <v>122.75</v>
      </c>
      <c r="S588" t="s">
        <v>40</v>
      </c>
      <c r="T588" t="s">
        <v>40</v>
      </c>
      <c r="U588">
        <v>14</v>
      </c>
      <c r="V588">
        <v>19</v>
      </c>
      <c r="W588" t="s">
        <v>43</v>
      </c>
      <c r="X588" t="s">
        <v>99</v>
      </c>
      <c r="Y588">
        <v>0</v>
      </c>
      <c r="Z588">
        <v>0</v>
      </c>
      <c r="AA588" t="s">
        <v>100</v>
      </c>
      <c r="AB588">
        <v>0</v>
      </c>
      <c r="AC588">
        <v>0</v>
      </c>
      <c r="AD588">
        <v>10</v>
      </c>
      <c r="AE588">
        <v>10</v>
      </c>
      <c r="AF588" t="s">
        <v>244</v>
      </c>
      <c r="AG588" t="s">
        <v>30</v>
      </c>
      <c r="AH588">
        <v>27.65</v>
      </c>
      <c r="AI588">
        <v>-14.45</v>
      </c>
      <c r="AJ588">
        <v>9.2249999999999996</v>
      </c>
      <c r="AK588">
        <v>42.1</v>
      </c>
      <c r="AL588" t="s">
        <v>47</v>
      </c>
    </row>
    <row r="589" spans="1:38" ht="16" customHeight="1">
      <c r="A589">
        <v>220</v>
      </c>
      <c r="B589" t="s">
        <v>70</v>
      </c>
      <c r="C589" t="s">
        <v>30</v>
      </c>
      <c r="D589" t="s">
        <v>30</v>
      </c>
      <c r="E589" t="s">
        <v>270</v>
      </c>
      <c r="F589" t="s">
        <v>271</v>
      </c>
      <c r="G589" t="s">
        <v>272</v>
      </c>
      <c r="H589" t="s">
        <v>86</v>
      </c>
      <c r="I589" t="s">
        <v>156</v>
      </c>
      <c r="J589">
        <v>2</v>
      </c>
      <c r="K589" t="s">
        <v>120</v>
      </c>
      <c r="L589" t="s">
        <v>40</v>
      </c>
      <c r="M589" t="s">
        <v>38</v>
      </c>
      <c r="N589" t="s">
        <v>73</v>
      </c>
      <c r="O589">
        <v>2015</v>
      </c>
      <c r="P589" t="s">
        <v>273</v>
      </c>
      <c r="Q589">
        <v>30.38</v>
      </c>
      <c r="R589">
        <v>120.15</v>
      </c>
      <c r="S589" t="s">
        <v>40</v>
      </c>
      <c r="T589" t="s">
        <v>40</v>
      </c>
      <c r="U589">
        <v>14</v>
      </c>
      <c r="V589">
        <v>24</v>
      </c>
      <c r="W589" t="s">
        <v>43</v>
      </c>
      <c r="X589" t="s">
        <v>99</v>
      </c>
      <c r="Y589">
        <v>0</v>
      </c>
      <c r="Z589">
        <v>2.1</v>
      </c>
      <c r="AA589" t="s">
        <v>100</v>
      </c>
      <c r="AB589">
        <v>0</v>
      </c>
      <c r="AC589">
        <v>0</v>
      </c>
      <c r="AD589">
        <v>10</v>
      </c>
      <c r="AE589">
        <v>10</v>
      </c>
      <c r="AF589" t="s">
        <v>244</v>
      </c>
      <c r="AG589" t="s">
        <v>30</v>
      </c>
      <c r="AH589">
        <v>33.1</v>
      </c>
      <c r="AI589">
        <v>0.75</v>
      </c>
      <c r="AJ589">
        <v>17.5</v>
      </c>
      <c r="AK589">
        <v>32.35</v>
      </c>
      <c r="AL589" t="s">
        <v>47</v>
      </c>
    </row>
    <row r="590" spans="1:38" ht="16" customHeight="1">
      <c r="A590">
        <v>221</v>
      </c>
      <c r="B590" t="s">
        <v>70</v>
      </c>
      <c r="C590" t="s">
        <v>30</v>
      </c>
      <c r="D590" t="s">
        <v>30</v>
      </c>
      <c r="E590" t="s">
        <v>270</v>
      </c>
      <c r="F590" t="s">
        <v>271</v>
      </c>
      <c r="G590" t="s">
        <v>272</v>
      </c>
      <c r="H590" t="s">
        <v>86</v>
      </c>
      <c r="I590" t="s">
        <v>156</v>
      </c>
      <c r="J590">
        <v>2</v>
      </c>
      <c r="K590" t="s">
        <v>120</v>
      </c>
      <c r="L590" t="s">
        <v>40</v>
      </c>
      <c r="M590" t="s">
        <v>38</v>
      </c>
      <c r="N590" t="s">
        <v>73</v>
      </c>
      <c r="O590">
        <v>2015</v>
      </c>
      <c r="P590" t="s">
        <v>274</v>
      </c>
      <c r="Q590">
        <v>40.4</v>
      </c>
      <c r="R590">
        <v>122.75</v>
      </c>
      <c r="S590" t="s">
        <v>40</v>
      </c>
      <c r="T590" t="s">
        <v>40</v>
      </c>
      <c r="U590">
        <v>14</v>
      </c>
      <c r="V590">
        <v>24</v>
      </c>
      <c r="W590" t="s">
        <v>43</v>
      </c>
      <c r="X590" t="s">
        <v>99</v>
      </c>
      <c r="Y590">
        <v>0</v>
      </c>
      <c r="Z590">
        <v>1.3</v>
      </c>
      <c r="AA590" t="s">
        <v>100</v>
      </c>
      <c r="AB590">
        <v>0</v>
      </c>
      <c r="AC590">
        <v>0.12</v>
      </c>
      <c r="AD590">
        <v>10</v>
      </c>
      <c r="AE590">
        <v>10</v>
      </c>
      <c r="AF590" t="s">
        <v>244</v>
      </c>
      <c r="AG590" t="s">
        <v>30</v>
      </c>
      <c r="AH590">
        <v>27.65</v>
      </c>
      <c r="AI590">
        <v>-14.45</v>
      </c>
      <c r="AJ590">
        <v>9.2249999999999996</v>
      </c>
      <c r="AK590">
        <v>42.1</v>
      </c>
      <c r="AL590" t="s">
        <v>47</v>
      </c>
    </row>
    <row r="591" spans="1:38" ht="16" customHeight="1">
      <c r="A591">
        <v>222</v>
      </c>
      <c r="B591" t="s">
        <v>70</v>
      </c>
      <c r="C591" t="s">
        <v>30</v>
      </c>
      <c r="D591" t="s">
        <v>30</v>
      </c>
      <c r="E591" t="s">
        <v>270</v>
      </c>
      <c r="F591" t="s">
        <v>271</v>
      </c>
      <c r="G591" t="s">
        <v>272</v>
      </c>
      <c r="H591" t="s">
        <v>86</v>
      </c>
      <c r="I591" t="s">
        <v>156</v>
      </c>
      <c r="J591">
        <v>2</v>
      </c>
      <c r="K591" t="s">
        <v>120</v>
      </c>
      <c r="L591" t="s">
        <v>40</v>
      </c>
      <c r="M591" t="s">
        <v>38</v>
      </c>
      <c r="N591" t="s">
        <v>73</v>
      </c>
      <c r="O591">
        <v>2015</v>
      </c>
      <c r="P591" t="s">
        <v>273</v>
      </c>
      <c r="Q591">
        <v>30.38</v>
      </c>
      <c r="R591">
        <v>120.15</v>
      </c>
      <c r="S591" t="s">
        <v>40</v>
      </c>
      <c r="T591" t="s">
        <v>40</v>
      </c>
      <c r="U591">
        <v>14</v>
      </c>
      <c r="V591">
        <v>29</v>
      </c>
      <c r="W591" t="s">
        <v>43</v>
      </c>
      <c r="X591" t="s">
        <v>99</v>
      </c>
      <c r="Y591">
        <v>0</v>
      </c>
      <c r="Z591">
        <v>5.27</v>
      </c>
      <c r="AA591" t="s">
        <v>100</v>
      </c>
      <c r="AB591">
        <v>0</v>
      </c>
      <c r="AC591">
        <v>0.1</v>
      </c>
      <c r="AD591">
        <v>10</v>
      </c>
      <c r="AE591">
        <v>10</v>
      </c>
      <c r="AF591" t="s">
        <v>244</v>
      </c>
      <c r="AG591" t="s">
        <v>30</v>
      </c>
      <c r="AH591">
        <v>33.1</v>
      </c>
      <c r="AI591">
        <v>0.75</v>
      </c>
      <c r="AJ591">
        <v>17.5</v>
      </c>
      <c r="AK591">
        <v>32.35</v>
      </c>
      <c r="AL591" t="s">
        <v>47</v>
      </c>
    </row>
    <row r="592" spans="1:38" s="3" customFormat="1" ht="16" customHeight="1">
      <c r="A592">
        <v>223</v>
      </c>
      <c r="B592" t="s">
        <v>70</v>
      </c>
      <c r="C592" t="s">
        <v>30</v>
      </c>
      <c r="D592" t="s">
        <v>30</v>
      </c>
      <c r="E592" t="s">
        <v>270</v>
      </c>
      <c r="F592" t="s">
        <v>271</v>
      </c>
      <c r="G592" t="s">
        <v>272</v>
      </c>
      <c r="H592" t="s">
        <v>86</v>
      </c>
      <c r="I592" t="s">
        <v>156</v>
      </c>
      <c r="J592">
        <v>2</v>
      </c>
      <c r="K592" t="s">
        <v>120</v>
      </c>
      <c r="L592" t="s">
        <v>40</v>
      </c>
      <c r="M592" t="s">
        <v>38</v>
      </c>
      <c r="N592" t="s">
        <v>73</v>
      </c>
      <c r="O592">
        <v>2015</v>
      </c>
      <c r="P592" t="s">
        <v>274</v>
      </c>
      <c r="Q592">
        <v>40.4</v>
      </c>
      <c r="R592">
        <v>122.75</v>
      </c>
      <c r="S592" t="s">
        <v>40</v>
      </c>
      <c r="T592" t="s">
        <v>40</v>
      </c>
      <c r="U592">
        <v>14</v>
      </c>
      <c r="V592">
        <v>29</v>
      </c>
      <c r="W592" t="s">
        <v>43</v>
      </c>
      <c r="X592" t="s">
        <v>99</v>
      </c>
      <c r="Y592">
        <v>0</v>
      </c>
      <c r="Z592">
        <v>3.76</v>
      </c>
      <c r="AA592" t="s">
        <v>100</v>
      </c>
      <c r="AB592">
        <v>0</v>
      </c>
      <c r="AC592">
        <v>0.12</v>
      </c>
      <c r="AD592">
        <v>10</v>
      </c>
      <c r="AE592">
        <v>10</v>
      </c>
      <c r="AF592" t="s">
        <v>244</v>
      </c>
      <c r="AG592" t="s">
        <v>30</v>
      </c>
      <c r="AH592">
        <v>27.65</v>
      </c>
      <c r="AI592">
        <v>-14.45</v>
      </c>
      <c r="AJ592">
        <v>9.2249999999999996</v>
      </c>
      <c r="AK592">
        <v>42.1</v>
      </c>
      <c r="AL592" t="s">
        <v>47</v>
      </c>
    </row>
    <row r="593" spans="1:38" s="3" customFormat="1" ht="16" customHeight="1">
      <c r="A593">
        <v>222</v>
      </c>
      <c r="B593" t="s">
        <v>70</v>
      </c>
      <c r="C593" t="s">
        <v>30</v>
      </c>
      <c r="D593" t="s">
        <v>30</v>
      </c>
      <c r="E593" t="s">
        <v>270</v>
      </c>
      <c r="F593" t="s">
        <v>271</v>
      </c>
      <c r="G593" t="s">
        <v>272</v>
      </c>
      <c r="H593" t="s">
        <v>86</v>
      </c>
      <c r="I593" t="s">
        <v>156</v>
      </c>
      <c r="J593">
        <v>2</v>
      </c>
      <c r="K593" t="s">
        <v>120</v>
      </c>
      <c r="L593" t="s">
        <v>40</v>
      </c>
      <c r="M593" t="s">
        <v>38</v>
      </c>
      <c r="N593" t="s">
        <v>73</v>
      </c>
      <c r="O593">
        <v>2015</v>
      </c>
      <c r="P593" t="s">
        <v>273</v>
      </c>
      <c r="Q593">
        <v>30.38</v>
      </c>
      <c r="R593">
        <v>120.15</v>
      </c>
      <c r="S593" t="s">
        <v>40</v>
      </c>
      <c r="T593" t="s">
        <v>40</v>
      </c>
      <c r="U593">
        <v>19</v>
      </c>
      <c r="V593">
        <v>24</v>
      </c>
      <c r="W593" t="s">
        <v>43</v>
      </c>
      <c r="X593" t="s">
        <v>99</v>
      </c>
      <c r="Y593">
        <v>0.1</v>
      </c>
      <c r="Z593">
        <v>2.1</v>
      </c>
      <c r="AA593" t="s">
        <v>100</v>
      </c>
      <c r="AB593">
        <v>0</v>
      </c>
      <c r="AC593">
        <v>0</v>
      </c>
      <c r="AD593">
        <v>10</v>
      </c>
      <c r="AE593">
        <v>10</v>
      </c>
      <c r="AF593" t="s">
        <v>244</v>
      </c>
      <c r="AG593" t="s">
        <v>30</v>
      </c>
      <c r="AH593">
        <v>33.1</v>
      </c>
      <c r="AI593">
        <v>0.75</v>
      </c>
      <c r="AJ593">
        <v>17.5</v>
      </c>
      <c r="AK593">
        <v>32.35</v>
      </c>
      <c r="AL593" t="s">
        <v>47</v>
      </c>
    </row>
    <row r="594" spans="1:38" ht="16" customHeight="1">
      <c r="A594">
        <v>223</v>
      </c>
      <c r="B594" t="s">
        <v>70</v>
      </c>
      <c r="C594" t="s">
        <v>30</v>
      </c>
      <c r="D594" t="s">
        <v>30</v>
      </c>
      <c r="E594" t="s">
        <v>270</v>
      </c>
      <c r="F594" t="s">
        <v>271</v>
      </c>
      <c r="G594" t="s">
        <v>272</v>
      </c>
      <c r="H594" t="s">
        <v>86</v>
      </c>
      <c r="I594" t="s">
        <v>156</v>
      </c>
      <c r="J594">
        <v>2</v>
      </c>
      <c r="K594" t="s">
        <v>120</v>
      </c>
      <c r="L594" t="s">
        <v>40</v>
      </c>
      <c r="M594" t="s">
        <v>38</v>
      </c>
      <c r="N594" t="s">
        <v>73</v>
      </c>
      <c r="O594">
        <v>2015</v>
      </c>
      <c r="P594" t="s">
        <v>274</v>
      </c>
      <c r="Q594">
        <v>40.4</v>
      </c>
      <c r="R594">
        <v>122.75</v>
      </c>
      <c r="S594" t="s">
        <v>40</v>
      </c>
      <c r="T594" t="s">
        <v>40</v>
      </c>
      <c r="U594">
        <v>19</v>
      </c>
      <c r="V594">
        <v>24</v>
      </c>
      <c r="W594" t="s">
        <v>43</v>
      </c>
      <c r="X594" t="s">
        <v>99</v>
      </c>
      <c r="Y594">
        <v>0</v>
      </c>
      <c r="Z594">
        <v>1.3</v>
      </c>
      <c r="AA594" t="s">
        <v>100</v>
      </c>
      <c r="AB594">
        <v>0</v>
      </c>
      <c r="AC594">
        <v>0.12</v>
      </c>
      <c r="AD594">
        <v>10</v>
      </c>
      <c r="AE594">
        <v>10</v>
      </c>
      <c r="AF594" t="s">
        <v>244</v>
      </c>
      <c r="AG594" t="s">
        <v>30</v>
      </c>
      <c r="AH594">
        <v>27.65</v>
      </c>
      <c r="AI594">
        <v>-14.45</v>
      </c>
      <c r="AJ594">
        <v>9.2249999999999996</v>
      </c>
      <c r="AK594">
        <v>42.1</v>
      </c>
      <c r="AL594" t="s">
        <v>47</v>
      </c>
    </row>
    <row r="595" spans="1:38" ht="16" customHeight="1">
      <c r="A595">
        <v>222</v>
      </c>
      <c r="B595" t="s">
        <v>70</v>
      </c>
      <c r="C595" t="s">
        <v>30</v>
      </c>
      <c r="D595" t="s">
        <v>30</v>
      </c>
      <c r="E595" t="s">
        <v>270</v>
      </c>
      <c r="F595" t="s">
        <v>271</v>
      </c>
      <c r="G595" t="s">
        <v>272</v>
      </c>
      <c r="H595" t="s">
        <v>86</v>
      </c>
      <c r="I595" t="s">
        <v>156</v>
      </c>
      <c r="J595">
        <v>2</v>
      </c>
      <c r="K595" t="s">
        <v>120</v>
      </c>
      <c r="L595" t="s">
        <v>40</v>
      </c>
      <c r="M595" t="s">
        <v>38</v>
      </c>
      <c r="N595" t="s">
        <v>73</v>
      </c>
      <c r="O595">
        <v>2015</v>
      </c>
      <c r="P595" t="s">
        <v>273</v>
      </c>
      <c r="Q595">
        <v>30.38</v>
      </c>
      <c r="R595">
        <v>120.15</v>
      </c>
      <c r="S595" t="s">
        <v>40</v>
      </c>
      <c r="T595" t="s">
        <v>40</v>
      </c>
      <c r="U595">
        <v>19</v>
      </c>
      <c r="V595">
        <v>29</v>
      </c>
      <c r="W595" t="s">
        <v>43</v>
      </c>
      <c r="X595" t="s">
        <v>99</v>
      </c>
      <c r="Y595">
        <v>0.1</v>
      </c>
      <c r="Z595">
        <v>5.27</v>
      </c>
      <c r="AA595" t="s">
        <v>100</v>
      </c>
      <c r="AB595">
        <v>0</v>
      </c>
      <c r="AC595">
        <v>0.1</v>
      </c>
      <c r="AD595">
        <v>10</v>
      </c>
      <c r="AE595">
        <v>10</v>
      </c>
      <c r="AF595" t="s">
        <v>244</v>
      </c>
      <c r="AG595" t="s">
        <v>30</v>
      </c>
      <c r="AH595">
        <v>33.1</v>
      </c>
      <c r="AI595">
        <v>0.75</v>
      </c>
      <c r="AJ595">
        <v>17.5</v>
      </c>
      <c r="AK595">
        <v>32.35</v>
      </c>
      <c r="AL595" t="s">
        <v>47</v>
      </c>
    </row>
    <row r="596" spans="1:38" s="3" customFormat="1" ht="16" customHeight="1">
      <c r="A596">
        <v>223</v>
      </c>
      <c r="B596" t="s">
        <v>70</v>
      </c>
      <c r="C596" t="s">
        <v>30</v>
      </c>
      <c r="D596" t="s">
        <v>30</v>
      </c>
      <c r="E596" t="s">
        <v>270</v>
      </c>
      <c r="F596" t="s">
        <v>271</v>
      </c>
      <c r="G596" t="s">
        <v>272</v>
      </c>
      <c r="H596" t="s">
        <v>86</v>
      </c>
      <c r="I596" t="s">
        <v>156</v>
      </c>
      <c r="J596">
        <v>2</v>
      </c>
      <c r="K596" t="s">
        <v>120</v>
      </c>
      <c r="L596" t="s">
        <v>40</v>
      </c>
      <c r="M596" t="s">
        <v>38</v>
      </c>
      <c r="N596" t="s">
        <v>73</v>
      </c>
      <c r="O596">
        <v>2015</v>
      </c>
      <c r="P596" t="s">
        <v>274</v>
      </c>
      <c r="Q596">
        <v>40.4</v>
      </c>
      <c r="R596">
        <v>122.75</v>
      </c>
      <c r="S596" t="s">
        <v>40</v>
      </c>
      <c r="T596" t="s">
        <v>40</v>
      </c>
      <c r="U596">
        <v>19</v>
      </c>
      <c r="V596">
        <v>29</v>
      </c>
      <c r="W596" t="s">
        <v>43</v>
      </c>
      <c r="X596" t="s">
        <v>99</v>
      </c>
      <c r="Y596">
        <v>0</v>
      </c>
      <c r="Z596">
        <v>3.76</v>
      </c>
      <c r="AA596" t="s">
        <v>100</v>
      </c>
      <c r="AB596">
        <v>0</v>
      </c>
      <c r="AC596">
        <v>0.12</v>
      </c>
      <c r="AD596">
        <v>10</v>
      </c>
      <c r="AE596">
        <v>10</v>
      </c>
      <c r="AF596" t="s">
        <v>244</v>
      </c>
      <c r="AG596" t="s">
        <v>30</v>
      </c>
      <c r="AH596">
        <v>27.65</v>
      </c>
      <c r="AI596">
        <v>-14.45</v>
      </c>
      <c r="AJ596">
        <v>9.2249999999999996</v>
      </c>
      <c r="AK596">
        <v>42.1</v>
      </c>
      <c r="AL596" t="s">
        <v>47</v>
      </c>
    </row>
    <row r="597" spans="1:38" ht="16" customHeight="1">
      <c r="A597">
        <v>222</v>
      </c>
      <c r="B597" t="s">
        <v>70</v>
      </c>
      <c r="C597" t="s">
        <v>30</v>
      </c>
      <c r="D597" t="s">
        <v>30</v>
      </c>
      <c r="E597" t="s">
        <v>270</v>
      </c>
      <c r="F597" t="s">
        <v>271</v>
      </c>
      <c r="G597" t="s">
        <v>272</v>
      </c>
      <c r="H597" t="s">
        <v>86</v>
      </c>
      <c r="I597" t="s">
        <v>156</v>
      </c>
      <c r="J597">
        <v>2</v>
      </c>
      <c r="K597" t="s">
        <v>120</v>
      </c>
      <c r="L597" t="s">
        <v>40</v>
      </c>
      <c r="M597" t="s">
        <v>38</v>
      </c>
      <c r="N597" t="s">
        <v>73</v>
      </c>
      <c r="O597">
        <v>2015</v>
      </c>
      <c r="P597" t="s">
        <v>273</v>
      </c>
      <c r="Q597">
        <v>30.38</v>
      </c>
      <c r="R597">
        <v>120.15</v>
      </c>
      <c r="S597" t="s">
        <v>40</v>
      </c>
      <c r="T597" t="s">
        <v>40</v>
      </c>
      <c r="U597">
        <v>24</v>
      </c>
      <c r="V597">
        <v>29</v>
      </c>
      <c r="W597" t="s">
        <v>43</v>
      </c>
      <c r="X597" t="s">
        <v>99</v>
      </c>
      <c r="Y597">
        <v>2.1</v>
      </c>
      <c r="Z597">
        <v>5.27</v>
      </c>
      <c r="AA597" t="s">
        <v>100</v>
      </c>
      <c r="AB597">
        <v>0</v>
      </c>
      <c r="AC597">
        <v>0.1</v>
      </c>
      <c r="AD597">
        <v>10</v>
      </c>
      <c r="AE597">
        <v>10</v>
      </c>
      <c r="AF597" t="s">
        <v>244</v>
      </c>
      <c r="AG597" t="s">
        <v>30</v>
      </c>
      <c r="AH597">
        <v>33.1</v>
      </c>
      <c r="AI597">
        <v>0.75</v>
      </c>
      <c r="AJ597">
        <v>17.5</v>
      </c>
      <c r="AK597">
        <v>32.35</v>
      </c>
      <c r="AL597" t="s">
        <v>47</v>
      </c>
    </row>
    <row r="598" spans="1:38" ht="16" customHeight="1">
      <c r="A598">
        <v>223</v>
      </c>
      <c r="B598" t="s">
        <v>70</v>
      </c>
      <c r="C598" t="s">
        <v>30</v>
      </c>
      <c r="D598" t="s">
        <v>30</v>
      </c>
      <c r="E598" t="s">
        <v>270</v>
      </c>
      <c r="F598" t="s">
        <v>271</v>
      </c>
      <c r="G598" t="s">
        <v>272</v>
      </c>
      <c r="H598" t="s">
        <v>86</v>
      </c>
      <c r="I598" t="s">
        <v>156</v>
      </c>
      <c r="J598">
        <v>2</v>
      </c>
      <c r="K598" t="s">
        <v>120</v>
      </c>
      <c r="L598" t="s">
        <v>40</v>
      </c>
      <c r="M598" t="s">
        <v>38</v>
      </c>
      <c r="N598" t="s">
        <v>73</v>
      </c>
      <c r="O598">
        <v>2015</v>
      </c>
      <c r="P598" t="s">
        <v>274</v>
      </c>
      <c r="Q598">
        <v>40.4</v>
      </c>
      <c r="R598">
        <v>122.75</v>
      </c>
      <c r="S598" t="s">
        <v>40</v>
      </c>
      <c r="T598" t="s">
        <v>40</v>
      </c>
      <c r="U598">
        <v>24</v>
      </c>
      <c r="V598">
        <v>29</v>
      </c>
      <c r="W598" t="s">
        <v>43</v>
      </c>
      <c r="X598" t="s">
        <v>99</v>
      </c>
      <c r="Y598">
        <v>1.3</v>
      </c>
      <c r="Z598">
        <v>3.76</v>
      </c>
      <c r="AA598" t="s">
        <v>100</v>
      </c>
      <c r="AB598">
        <v>0.12</v>
      </c>
      <c r="AC598">
        <v>0.12</v>
      </c>
      <c r="AD598">
        <v>10</v>
      </c>
      <c r="AE598">
        <v>10</v>
      </c>
      <c r="AF598" t="s">
        <v>244</v>
      </c>
      <c r="AG598" t="s">
        <v>30</v>
      </c>
      <c r="AH598">
        <v>27.65</v>
      </c>
      <c r="AI598">
        <v>-14.45</v>
      </c>
      <c r="AJ598">
        <v>9.2249999999999996</v>
      </c>
      <c r="AK598">
        <v>42.1</v>
      </c>
      <c r="AL598" t="s">
        <v>47</v>
      </c>
    </row>
  </sheetData>
  <sortState xmlns:xlrd2="http://schemas.microsoft.com/office/spreadsheetml/2017/richdata2" ref="A2:AL598">
    <sortCondition ref="E2:E598"/>
  </sortState>
  <phoneticPr fontId="7" type="noConversion"/>
  <hyperlinks>
    <hyperlink ref="F32" r:id="rId1" display="https://doi.org/10.1093/conphys/coaa087" xr:uid="{AE5815B1-D761-F041-AAAB-93339FBEEAF1}"/>
    <hyperlink ref="F33" r:id="rId2" display="https://doi.org/10.1093/conphys/coaa087" xr:uid="{C2FAB3F7-3103-DA44-A62D-0EF954A43E74}"/>
    <hyperlink ref="F34" r:id="rId3" display="https://doi.org/10.1093/conphys/coaa087" xr:uid="{642C7BA1-341D-8444-852D-84B2C266F96A}"/>
    <hyperlink ref="F35" r:id="rId4" display="https://doi.org/10.1093/conphys/coaa087" xr:uid="{3562604B-B908-0F48-BE7B-561624F2741C}"/>
    <hyperlink ref="F36" r:id="rId5" display="https://doi.org/10.1093/conphys/coaa087" xr:uid="{F0887053-1A81-BD46-9AE1-AA920D9849C2}"/>
    <hyperlink ref="F37" r:id="rId6" display="https://doi.org/10.1093/conphys/coaa087" xr:uid="{4BCD9C6E-C863-F44C-83EB-C9E8D5ADAD58}"/>
    <hyperlink ref="F501" r:id="rId7" xr:uid="{BDECD253-85BC-304B-A927-5BE85E4C9D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CBCA-30D9-1249-A34D-A8FF06D4DD3D}">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2020-12-14T16:30:54Z</dcterms:created>
  <dcterms:modified xsi:type="dcterms:W3CDTF">2021-03-19T15:12:15Z</dcterms:modified>
</cp:coreProperties>
</file>