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ctrlProps/ctrlProp19.xml" ContentType="application/vnd.ms-excel.controlproperties+xml"/>
  <Override PartName="/xl/ctrlProps/ctrlProp29.xml" ContentType="application/vnd.ms-excel.controlproperties+xml"/>
  <Override PartName="/xl/ctrlProps/ctrlProp28.xml" ContentType="application/vnd.ms-excel.controlproperties+xml"/>
  <Default Extension="emf" ContentType="image/x-emf"/>
  <Override PartName="/xl/ctrlProps/ctrlProp27.xml" ContentType="application/vnd.ms-excel.controlproperties+xml"/>
  <Override PartName="/xl/ctrlProps/ctrlProp18.xml" ContentType="application/vnd.ms-excel.controlproperties+xml"/>
  <Override PartName="/xl/ctrlProps/ctrlProp26.xml" ContentType="application/vnd.ms-excel.controlproperties+xml"/>
  <Override PartName="/xl/ctrlProps/ctrlProp17.xml" ContentType="application/vnd.ms-excel.controlproperties+xml"/>
  <Default Extension="rels" ContentType="application/vnd.openxmlformats-package.relationships+xml"/>
  <Default Extension="xml" ContentType="application/xml"/>
  <Override PartName="/xl/workbook.xml" ContentType="application/vnd.openxmlformats-officedocument.spreadsheetml.sheet.main+xml"/>
  <Override PartName="/xl/ctrlProps/ctrlProp35.xml" ContentType="application/vnd.ms-excel.controlproperties+xml"/>
  <Override PartName="/xl/ctrlProps/ctrlProp9.xml" ContentType="application/vnd.ms-excel.controlproperties+xml"/>
  <Override PartName="/xl/ctrlProps/ctrlProp34.xml" ContentType="application/vnd.ms-excel.controlproperties+xml"/>
  <Override PartName="/xl/ctrlProps/ctrlProp25.xml" ContentType="application/vnd.ms-excel.controlproperties+xml"/>
  <Override PartName="/xl/ctrlProps/ctrlProp16.xml" ContentType="application/vnd.ms-excel.controlproperties+xml"/>
  <Override PartName="/xl/ctrlProps/ctrlProp24.xml" ContentType="application/vnd.ms-excel.controlproperties+xml"/>
  <Override PartName="/xl/ctrlProps/ctrlProp15.xml" ContentType="application/vnd.ms-excel.control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ctrlProps/ctrlProp32.xml" ContentType="application/vnd.ms-excel.controlproperties+xml"/>
  <Override PartName="/xl/ctrlProps/ctrlProp14.xml" ContentType="application/vnd.ms-excel.controlproperties+xml"/>
  <Override PartName="/xl/ctrlProps/ctrlProp13.xml" ContentType="application/vnd.ms-excel.controlproperties+xml"/>
  <Override PartName="/xl/ctrlProps/ctrlProp22.xml" ContentType="application/vnd.ms-excel.controlproperties+xml"/>
  <Override PartName="/xl/ctrlProps/ctrlProp33.xml" ContentType="application/vnd.ms-excel.controlproperties+xml"/>
  <Override PartName="/xl/ctrlProps/ctrlProp8.xml" ContentType="application/vnd.ms-excel.controlproperties+xml"/>
  <Override PartName="/xl/ctrlProps/ctrlProp7.xml" ContentType="application/vnd.ms-excel.controlproperties+xml"/>
  <Override PartName="/xl/ctrlProps/ctrlProp23.xml" ContentType="application/vnd.ms-excel.control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ctrlProps/ctrlProp6.xml" ContentType="application/vnd.ms-excel.controlproperties+xml"/>
  <Override PartName="/xl/ctrlProps/ctrlProp11.xml" ContentType="application/vnd.ms-excel.controlproperties+xml"/>
  <Override PartName="/xl/ctrlProps/ctrlProp5.xml" ContentType="application/vnd.ms-excel.controlproperties+xml"/>
  <Override PartName="/xl/ctrlProps/ctrlProp31.xml" ContentType="application/vnd.ms-excel.controlproperties+xml"/>
  <Override PartName="/xl/ctrlProps/ctrlProp30.xml" ContentType="application/vnd.ms-excel.controlproperties+xml"/>
  <Override PartName="/xl/ctrlProps/ctrlProp21.xml" ContentType="application/vnd.ms-excel.controlproperties+xml"/>
  <Override PartName="/xl/ctrlProps/ctrlProp12.xml" ContentType="application/vnd.ms-excel.controlproperties+xml"/>
  <Override PartName="/xl/ctrlProps/ctrlProp20.xml" ContentType="application/vnd.ms-excel.controlproperties+xml"/>
  <Override PartName="/xl/sharedStrings.xml" ContentType="application/vnd.openxmlformats-officedocument.spreadsheetml.sharedStrings+xml"/>
  <Override PartName="/xl/ctrlProps/ctrlProp10.xml" ContentType="application/vnd.ms-excel.controlproperties+xml"/>
  <Override PartName="/xl/ctrlProps/ctrlProp4.xml" ContentType="application/vnd.ms-excel.controlproperties+xml"/>
  <Override PartName="/xl/ctrlProps/ctrlProp3.xml" ContentType="application/vnd.ms-excel.controlproperties+xml"/>
  <Override PartName="/xl/ctrlProps/ctrlProp1.xml" ContentType="application/vnd.ms-excel.controlproperties+xml"/>
  <Override PartName="/xl/ctrlProps/ctrlProp2.xml" ContentType="application/vnd.ms-excel.controlproperties+xml"/>
  <Override PartName="/docProps/core.xml" ContentType="application/vnd.openxmlformats-package.core-properties+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bookViews>
    <workbookView xWindow="0" yWindow="60" windowWidth="16380" windowHeight="8130" tabRatio="420"/>
  </bookViews>
  <sheets>
    <sheet name="description du changement" sheetId="1" r:id="rId1"/>
    <sheet name="explications" sheetId="2" r:id="rId2"/>
    <sheet name="historique du modèle de fiche" sheetId="3" r:id="rId3"/>
  </sheets>
  <calcPr calcId="125725"/>
</workbook>
</file>

<file path=xl/calcChain.xml><?xml version="1.0" encoding="utf-8"?>
<calcChain xmlns="http://schemas.openxmlformats.org/spreadsheetml/2006/main">
  <c r="B1" i="3"/>
  <c r="B48" i="1" l="1"/>
  <c r="D2" l="1"/>
  <c r="C7" s="1"/>
  <c r="A59"/>
  <c r="A8"/>
  <c r="F7"/>
  <c r="A110" l="1"/>
  <c r="A16"/>
  <c r="A51"/>
</calcChain>
</file>

<file path=xl/comments1.xml><?xml version="1.0" encoding="utf-8"?>
<comments xmlns="http://schemas.openxmlformats.org/spreadsheetml/2006/main">
  <authors>
    <author>MPI</author>
  </authors>
  <commentList>
    <comment ref="A15" authorId="0">
      <text>
        <r>
          <rPr>
            <sz val="9"/>
            <color indexed="81"/>
            <rFont val="Arial"/>
            <family val="2"/>
          </rPr>
          <t>si le nombre d'hôtes est trop important pour être spécifié dans l'espace imparti, préciser selon le cas : "cf. liste prérequis" ou "cf. liste fichier joint"</t>
        </r>
      </text>
    </comment>
    <comment ref="F15" authorId="0">
      <text>
        <r>
          <rPr>
            <sz val="9"/>
            <color indexed="81"/>
            <rFont val="Arial"/>
            <family val="2"/>
          </rPr>
          <t>si le nombre d'id est trop important pour être spécifié dans l'espace imparti, préciser selon le cas : "cf. liste prérequis" ou "cf. liste fichier joint"</t>
        </r>
      </text>
    </comment>
    <comment ref="I15" authorId="0">
      <text>
        <r>
          <rPr>
            <sz val="9"/>
            <color indexed="81"/>
            <rFont val="Arial"/>
            <family val="2"/>
          </rPr>
          <t>si les hôtes sont répartis sur plusieurs sites, indiquer celui sur lequel il y a le plus de serveurs concernés par le changement</t>
        </r>
      </text>
    </comment>
    <comment ref="G18" authorId="0">
      <text>
        <r>
          <rPr>
            <sz val="10"/>
            <color indexed="81"/>
            <rFont val="Arial"/>
            <family val="2"/>
          </rPr>
          <t>groupe électrogène
groupe froid
onduleur</t>
        </r>
      </text>
    </comment>
    <comment ref="I18" authorId="0">
      <text>
        <r>
          <rPr>
            <sz val="10"/>
            <color indexed="81"/>
            <rFont val="Arial"/>
            <family val="2"/>
          </rPr>
          <t>châssis Blade
châssis DELL
châssis Flex
robotique</t>
        </r>
      </text>
    </comment>
    <comment ref="E30" authorId="0">
      <text>
        <r>
          <rPr>
            <u/>
            <sz val="10"/>
            <color indexed="81"/>
            <rFont val="Arial"/>
            <family val="2"/>
          </rPr>
          <t>exemple</t>
        </r>
        <r>
          <rPr>
            <sz val="10"/>
            <color indexed="81"/>
            <rFont val="Arial"/>
            <family val="2"/>
          </rPr>
          <t>: après une mise à jour de TSM, s'assurer que les procédures utilisées pour les PCA et/ou PRA sont toujours opérationnelles</t>
        </r>
      </text>
    </comment>
    <comment ref="E31" authorId="0">
      <text>
        <r>
          <rPr>
            <u/>
            <sz val="10"/>
            <color indexed="81"/>
            <rFont val="Arial"/>
            <family val="2"/>
          </rPr>
          <t>exemple</t>
        </r>
        <r>
          <rPr>
            <sz val="10"/>
            <color indexed="81"/>
            <rFont val="Arial"/>
            <family val="2"/>
          </rPr>
          <t>:
l'ajout d'un service, ou sa modification,implique la mise en place de mesures de sécurité supplémentaires</t>
        </r>
      </text>
    </comment>
    <comment ref="E32" authorId="0">
      <text>
        <r>
          <rPr>
            <b/>
            <sz val="10"/>
            <color indexed="10"/>
            <rFont val="Arial"/>
            <family val="2"/>
          </rPr>
          <t>une</t>
        </r>
        <r>
          <rPr>
            <sz val="10"/>
            <color indexed="81"/>
            <rFont val="Arial"/>
            <family val="2"/>
          </rPr>
          <t xml:space="preserve"> des exigences de sécurité attendues est différente du standard du TDC </t>
        </r>
        <r>
          <rPr>
            <sz val="10"/>
            <color indexed="10"/>
            <rFont val="Wingdings"/>
            <charset val="2"/>
          </rPr>
          <t>è</t>
        </r>
        <r>
          <rPr>
            <sz val="10"/>
            <color indexed="10"/>
            <rFont val="Arial"/>
            <family val="2"/>
          </rPr>
          <t xml:space="preserve"> </t>
        </r>
        <r>
          <rPr>
            <b/>
            <sz val="10"/>
            <color indexed="10"/>
            <rFont val="Arial"/>
            <family val="2"/>
          </rPr>
          <t>le document la (les) détaillant est à joindre à la fiche de changement</t>
        </r>
      </text>
    </comment>
  </commentList>
</comments>
</file>

<file path=xl/sharedStrings.xml><?xml version="1.0" encoding="utf-8"?>
<sst xmlns="http://schemas.openxmlformats.org/spreadsheetml/2006/main" count="333" uniqueCount="180">
  <si>
    <t>Standard</t>
  </si>
  <si>
    <t>Raammjjxx</t>
  </si>
  <si>
    <t>Responsable du changement :</t>
  </si>
  <si>
    <t>Equipe :</t>
  </si>
  <si>
    <t>(le responsable du changement assure la coordination et le cadrage préalable avec les autres équipes si l'intervention nécessite leur collaboration)</t>
  </si>
  <si>
    <t>Identification du (des) composants(s) concerné(s)</t>
  </si>
  <si>
    <t>Client :</t>
  </si>
  <si>
    <t>Impact :</t>
  </si>
  <si>
    <t>(explications)</t>
  </si>
  <si>
    <t>Priorité :</t>
  </si>
  <si>
    <t>id TDCAppli :</t>
  </si>
  <si>
    <t>Site :</t>
  </si>
  <si>
    <t>TDC Labège</t>
  </si>
  <si>
    <t>Motif(s) et impact(s) du changement</t>
  </si>
  <si>
    <t>Pourquoi :</t>
  </si>
  <si>
    <t>Quand :</t>
  </si>
  <si>
    <t>Durée inter. :</t>
  </si>
  <si>
    <t>Durée indispo. :</t>
  </si>
  <si>
    <t>OUI :</t>
  </si>
  <si>
    <t>NON :</t>
  </si>
  <si>
    <t>équipe</t>
  </si>
  <si>
    <t>qui</t>
  </si>
  <si>
    <t>téléphone</t>
  </si>
  <si>
    <t>backup</t>
  </si>
  <si>
    <t>BU-XCHANGE :</t>
  </si>
  <si>
    <t>CDC :</t>
  </si>
  <si>
    <t>Edition :</t>
  </si>
  <si>
    <t>Services :</t>
  </si>
  <si>
    <t>Autre :</t>
  </si>
  <si>
    <r>
      <t>NB-3</t>
    </r>
    <r>
      <rPr>
        <i/>
        <sz val="8"/>
        <rFont val="Arial"/>
        <family val="2"/>
      </rPr>
      <t xml:space="preserve"> : si un CDC est impliqué, il renseigne la liste de communication externe</t>
    </r>
  </si>
  <si>
    <r>
      <t>Liste de communication interne</t>
    </r>
    <r>
      <rPr>
        <b/>
        <sz val="10"/>
        <rFont val="Arial"/>
        <family val="2"/>
      </rPr>
      <t xml:space="preserve"> :</t>
    </r>
  </si>
  <si>
    <r>
      <t>Liste de communication externe</t>
    </r>
    <r>
      <rPr>
        <b/>
        <sz val="10"/>
        <rFont val="Arial"/>
        <family val="2"/>
      </rPr>
      <t xml:space="preserve"> :</t>
    </r>
  </si>
  <si>
    <t>désignation</t>
  </si>
  <si>
    <t>quand</t>
  </si>
  <si>
    <t>réalisé</t>
  </si>
  <si>
    <t>Action à réaliser</t>
  </si>
  <si>
    <r>
      <t>Mise à jour de TDCAppli</t>
    </r>
    <r>
      <rPr>
        <i/>
        <sz val="10"/>
        <rFont val="Arial"/>
        <family val="2"/>
      </rPr>
      <t xml:space="preserve"> </t>
    </r>
    <r>
      <rPr>
        <i/>
        <sz val="8"/>
        <rFont val="Arial"/>
        <family val="2"/>
      </rPr>
      <t>(rubrique obligatoire)</t>
    </r>
  </si>
  <si>
    <t>Gestes techniques réalisés par</t>
  </si>
  <si>
    <t>Nom :</t>
  </si>
  <si>
    <t>Date :</t>
  </si>
  <si>
    <t>Visa :</t>
  </si>
  <si>
    <t>Observations</t>
  </si>
  <si>
    <t>Ces informations sont renseignées par le responsable du changement</t>
  </si>
  <si>
    <t xml:space="preserve">et/ou </t>
  </si>
  <si>
    <t xml:space="preserve">charges associées très importantes (charges de réalisation  supérieures à 20 jours, charges d’installation supérieures à 2 jours) </t>
  </si>
  <si>
    <t xml:space="preserve">ou </t>
  </si>
  <si>
    <t>impact dans d’autres parties de l’organisation</t>
  </si>
  <si>
    <t xml:space="preserve">Standard </t>
  </si>
  <si>
    <t>charges associées importantes (charges de réalisation entre 1 et 20 jours, charges d’installation entre 4h00 et 2 jours)</t>
  </si>
  <si>
    <t xml:space="preserve">et </t>
  </si>
  <si>
    <t>peu de charges liées à l’élaboration du changement, peu de ressources supplémentaires</t>
  </si>
  <si>
    <t>0 - Urgente</t>
  </si>
  <si>
    <t>perte de service sur un grand nombre d’utilisateurs ou sur un système critique</t>
  </si>
  <si>
    <t>correction ou contournement d’un incident majeur</t>
  </si>
  <si>
    <t>1 - Haute</t>
  </si>
  <si>
    <t xml:space="preserve">affecte sérieusement quelques utilisateurs ou impacte de nombreux utilisateurs </t>
  </si>
  <si>
    <t>date de planification impérative, pas de contournement, contraintes externes non maîtrisées</t>
  </si>
  <si>
    <t>2 - Moyenne</t>
  </si>
  <si>
    <r>
      <t xml:space="preserve">pas d’impact sévère mais la correction ne peut pas attendre la prochaine </t>
    </r>
    <r>
      <rPr>
        <sz val="9"/>
        <rFont val="Courier New"/>
        <family val="3"/>
      </rPr>
      <t>release</t>
    </r>
    <r>
      <rPr>
        <sz val="10"/>
        <rFont val="Arial"/>
        <family val="2"/>
      </rPr>
      <t xml:space="preserve"> ou la prochaine montée de version planifiée</t>
    </r>
  </si>
  <si>
    <t>changement urgent mais un contournement existe, plusieurs créneaux de planification sont possibles</t>
  </si>
  <si>
    <t>3 - Basse</t>
  </si>
  <si>
    <r>
      <t xml:space="preserve">le changement est justifié et nécessaire mais peut attendre la prochaine </t>
    </r>
    <r>
      <rPr>
        <sz val="9"/>
        <rFont val="Arial"/>
        <family val="2"/>
      </rPr>
      <t>release</t>
    </r>
    <r>
      <rPr>
        <sz val="10"/>
        <rFont val="Arial"/>
        <family val="2"/>
      </rPr>
      <t xml:space="preserve"> ou la prochaine montée de version planifiée</t>
    </r>
  </si>
  <si>
    <t>possibilité de reporter le changement sans impact sur le service, pas de contrainte particulière</t>
  </si>
  <si>
    <t>version :</t>
  </si>
  <si>
    <t>date</t>
  </si>
  <si>
    <t>version</t>
  </si>
  <si>
    <t>évolution apportée</t>
  </si>
  <si>
    <t>26.09.2011</t>
  </si>
  <si>
    <t>M.Piguel</t>
  </si>
  <si>
    <t>refonte complète de la fiche</t>
  </si>
  <si>
    <t>30.09.2011</t>
  </si>
  <si>
    <t>prise en compte modifications groupe de travail</t>
  </si>
  <si>
    <r>
      <t>NB-1</t>
    </r>
    <r>
      <rPr>
        <i/>
        <sz val="8"/>
        <rFont val="Arial"/>
        <family val="2"/>
      </rPr>
      <t xml:space="preserve"> : pour chaque équipe, dont la case est cochée, le nom et le téléphone d'au moins un intervenant doivent être indiqués</t>
    </r>
  </si>
  <si>
    <r>
      <t>NB-2</t>
    </r>
    <r>
      <rPr>
        <i/>
        <sz val="8"/>
        <rFont val="Arial"/>
        <family val="2"/>
      </rPr>
      <t xml:space="preserve"> : chaque intervenant identifié renseigne la liste de communication interne de son équipe d'appartenance</t>
    </r>
  </si>
  <si>
    <t>mise en évidence de cellules qui obligatoirement à renseigner</t>
  </si>
  <si>
    <t>o</t>
  </si>
  <si>
    <t>Hôte :</t>
  </si>
  <si>
    <r>
      <t>suppression des cases à cocher dans la partie description des gestes techniques car des problèmes d'affichage apparaissent lors de la duplication des lignes
correction d'une anomalie de gestion de page en cas d'ajout de ligne(s) dans la partie description des gestes techniques
remplacement de "</t>
    </r>
    <r>
      <rPr>
        <i/>
        <sz val="10"/>
        <rFont val="Arial"/>
        <family val="2"/>
      </rPr>
      <t>Nœud</t>
    </r>
    <r>
      <rPr>
        <sz val="10"/>
        <rFont val="Arial"/>
        <family val="2"/>
      </rPr>
      <t>" par "</t>
    </r>
    <r>
      <rPr>
        <i/>
        <sz val="10"/>
        <rFont val="Arial"/>
        <family val="2"/>
      </rPr>
      <t>Hôte</t>
    </r>
    <r>
      <rPr>
        <sz val="10"/>
        <rFont val="Arial"/>
        <family val="2"/>
      </rPr>
      <t>"
modification de l'intitulé "</t>
    </r>
    <r>
      <rPr>
        <i/>
        <sz val="10"/>
        <rFont val="Arial"/>
        <family val="2"/>
      </rPr>
      <t>impact licences...</t>
    </r>
    <r>
      <rPr>
        <sz val="10"/>
        <rFont val="Arial"/>
        <family val="2"/>
      </rPr>
      <t>" pour lever les ambiguïtés
génération automatique des listes de communication à partir des listes interne et externe renseignées sur la première page</t>
    </r>
  </si>
  <si>
    <r>
      <t xml:space="preserve">Communication de début d'opération </t>
    </r>
    <r>
      <rPr>
        <i/>
        <sz val="8"/>
        <rFont val="Arial"/>
        <family val="2"/>
      </rPr>
      <t>(la liste des destinataires est générée automatiquement à partir des listes de communication interne et externe indiquées en page 1)</t>
    </r>
  </si>
  <si>
    <r>
      <t xml:space="preserve">Communication de fin d'opération </t>
    </r>
    <r>
      <rPr>
        <i/>
        <sz val="8"/>
        <rFont val="Arial"/>
        <family val="2"/>
      </rPr>
      <t>(la liste des destinataires est générée automatiquement à partir des listes de communication interne et exeterne indiquées en page 1)</t>
    </r>
  </si>
  <si>
    <r>
      <t>Liste des intervenants nécessaires au changement</t>
    </r>
    <r>
      <rPr>
        <sz val="10"/>
        <rFont val="Arial"/>
        <family val="2"/>
      </rPr>
      <t xml:space="preserve"> </t>
    </r>
    <r>
      <rPr>
        <i/>
        <sz val="10"/>
        <rFont val="Arial"/>
        <family val="2"/>
      </rPr>
      <t>(soumise à la validation du CAB)</t>
    </r>
  </si>
  <si>
    <r>
      <t>(</t>
    </r>
    <r>
      <rPr>
        <sz val="10"/>
        <rFont val="Wingdings"/>
        <charset val="2"/>
      </rPr>
      <t>ç</t>
    </r>
    <r>
      <rPr>
        <i/>
        <sz val="10"/>
        <rFont val="Arial"/>
        <family val="2"/>
      </rPr>
      <t xml:space="preserve"> exemple : 2h00 ou 2,00j </t>
    </r>
    <r>
      <rPr>
        <sz val="10"/>
        <rFont val="Wingdings"/>
        <charset val="2"/>
      </rPr>
      <t>è</t>
    </r>
    <r>
      <rPr>
        <i/>
        <sz val="10"/>
        <rFont val="Arial"/>
        <family val="2"/>
      </rPr>
      <t>)</t>
    </r>
  </si>
  <si>
    <t>remplacement de comope par cab (suite à la présentation du processus le 22.12.2011 et à sa validation)</t>
  </si>
  <si>
    <t>Criticité :</t>
  </si>
  <si>
    <t>Majeure</t>
  </si>
  <si>
    <t>Mineure</t>
  </si>
  <si>
    <t>criticité majeure  (les services concernés sont capitaux pour CEGEDIM ACTIV ou les utilisateurs ne tolèrent pas d’interruption de service)</t>
  </si>
  <si>
    <t xml:space="preserve">criticité importante  (les services touchés peuvent être interrompus jusqu’à 4 heures) </t>
  </si>
  <si>
    <t xml:space="preserve">criticité faible (les services touchés peuvent être interrompus plus de 4 heures) </t>
  </si>
  <si>
    <t>Exploitation :</t>
  </si>
  <si>
    <t>Infrastructures :</t>
  </si>
  <si>
    <t>CSI :</t>
  </si>
  <si>
    <r>
      <t xml:space="preserve">remplacement de </t>
    </r>
    <r>
      <rPr>
        <i/>
        <sz val="10"/>
        <rFont val="Arial"/>
        <family val="2"/>
      </rPr>
      <t>Référence</t>
    </r>
    <r>
      <rPr>
        <sz val="10"/>
        <rFont val="Arial"/>
        <family val="2"/>
      </rPr>
      <t xml:space="preserve"> par </t>
    </r>
    <r>
      <rPr>
        <i/>
        <sz val="10"/>
        <rFont val="Arial"/>
        <family val="2"/>
      </rPr>
      <t>Cabid</t>
    </r>
    <r>
      <rPr>
        <sz val="10"/>
        <rFont val="Arial"/>
        <family val="2"/>
      </rPr>
      <t xml:space="preserve"> (suite à la revue d'amélioration continue du processus du 07.06.2012)
remplacement de </t>
    </r>
    <r>
      <rPr>
        <i/>
        <sz val="10"/>
        <rFont val="Arial"/>
        <family val="2"/>
      </rPr>
      <t>Impact</t>
    </r>
    <r>
      <rPr>
        <sz val="10"/>
        <rFont val="Arial"/>
        <family val="2"/>
      </rPr>
      <t xml:space="preserve"> (majeur/standard/mineur) par </t>
    </r>
    <r>
      <rPr>
        <i/>
        <sz val="10"/>
        <rFont val="Arial"/>
        <family val="2"/>
      </rPr>
      <t>Criticité</t>
    </r>
    <r>
      <rPr>
        <sz val="10"/>
        <rFont val="Arial"/>
        <family val="2"/>
      </rPr>
      <t xml:space="preserve"> (suite à la revue d'amélioration continue du processus du 07.06.2012)
fichier sauvegardé en tant que modèle</t>
    </r>
  </si>
  <si>
    <r>
      <t xml:space="preserve">remplacement de </t>
    </r>
    <r>
      <rPr>
        <i/>
        <sz val="10"/>
        <rFont val="Arial"/>
        <family val="2"/>
      </rPr>
      <t>impact</t>
    </r>
    <r>
      <rPr>
        <sz val="10"/>
        <rFont val="Arial"/>
        <family val="2"/>
      </rPr>
      <t xml:space="preserve"> par </t>
    </r>
    <r>
      <rPr>
        <i/>
        <sz val="10"/>
        <rFont val="Arial"/>
        <family val="2"/>
      </rPr>
      <t>criticité</t>
    </r>
    <r>
      <rPr>
        <sz val="10"/>
        <rFont val="Arial"/>
        <family val="2"/>
      </rPr>
      <t xml:space="preserve"> dans le nom de la feuille </t>
    </r>
    <r>
      <rPr>
        <i/>
        <sz val="10"/>
        <rFont val="Arial"/>
        <family val="2"/>
      </rPr>
      <t xml:space="preserve">explicat° criticité et priorité
</t>
    </r>
    <r>
      <rPr>
        <sz val="10"/>
        <rFont val="Arial"/>
        <family val="2"/>
      </rPr>
      <t xml:space="preserve">remplacement de </t>
    </r>
    <r>
      <rPr>
        <i/>
        <sz val="10"/>
        <rFont val="Arial"/>
        <family val="2"/>
      </rPr>
      <t>BOA</t>
    </r>
    <r>
      <rPr>
        <sz val="10"/>
        <rFont val="Arial"/>
        <family val="2"/>
      </rPr>
      <t xml:space="preserve"> par </t>
    </r>
    <r>
      <rPr>
        <i/>
        <sz val="10"/>
        <rFont val="Arial"/>
        <family val="2"/>
      </rPr>
      <t>Exploitation</t>
    </r>
    <r>
      <rPr>
        <sz val="10"/>
        <rFont val="Arial"/>
        <family val="2"/>
      </rPr>
      <t xml:space="preserve">, de </t>
    </r>
    <r>
      <rPr>
        <i/>
        <sz val="10"/>
        <rFont val="Arial"/>
        <family val="2"/>
      </rPr>
      <t>BOI</t>
    </r>
    <r>
      <rPr>
        <sz val="10"/>
        <rFont val="Arial"/>
        <family val="2"/>
      </rPr>
      <t xml:space="preserve"> par </t>
    </r>
    <r>
      <rPr>
        <i/>
        <sz val="10"/>
        <rFont val="Arial"/>
        <family val="2"/>
      </rPr>
      <t>Infrastructures</t>
    </r>
    <r>
      <rPr>
        <sz val="10"/>
        <rFont val="Arial"/>
        <family val="2"/>
      </rPr>
      <t xml:space="preserve"> et de </t>
    </r>
    <r>
      <rPr>
        <i/>
        <sz val="10"/>
        <rFont val="Arial"/>
        <family val="2"/>
      </rPr>
      <t>Pilotage</t>
    </r>
    <r>
      <rPr>
        <sz val="10"/>
        <rFont val="Arial"/>
        <family val="2"/>
      </rPr>
      <t xml:space="preserve"> par </t>
    </r>
    <r>
      <rPr>
        <i/>
        <sz val="10"/>
        <rFont val="Arial"/>
        <family val="2"/>
      </rPr>
      <t>CSI</t>
    </r>
    <r>
      <rPr>
        <sz val="10"/>
        <rFont val="Arial"/>
        <family val="2"/>
      </rPr>
      <t xml:space="preserve"> dans la feuille </t>
    </r>
    <r>
      <rPr>
        <i/>
        <sz val="10"/>
        <rFont val="Arial"/>
        <family val="2"/>
      </rPr>
      <t>description du changement</t>
    </r>
    <r>
      <rPr>
        <sz val="10"/>
        <rFont val="Arial"/>
        <family val="2"/>
      </rPr>
      <t xml:space="preserve">
suppression de </t>
    </r>
    <r>
      <rPr>
        <i/>
        <sz val="10"/>
        <rFont val="Arial"/>
        <family val="2"/>
      </rPr>
      <t>GCOS7/</t>
    </r>
    <r>
      <rPr>
        <i/>
        <sz val="8"/>
        <rFont val="Arial"/>
        <family val="2"/>
      </rPr>
      <t>Bull</t>
    </r>
    <r>
      <rPr>
        <sz val="10"/>
        <rFont val="Arial"/>
        <family val="2"/>
      </rPr>
      <t xml:space="preserve"> et ajout de </t>
    </r>
    <r>
      <rPr>
        <i/>
        <sz val="10"/>
        <rFont val="Arial"/>
        <family val="2"/>
      </rPr>
      <t>ESX/</t>
    </r>
    <r>
      <rPr>
        <i/>
        <sz val="8"/>
        <rFont val="Arial"/>
        <family val="2"/>
      </rPr>
      <t>VMware</t>
    </r>
    <r>
      <rPr>
        <sz val="10"/>
        <rFont val="Arial"/>
        <family val="2"/>
      </rPr>
      <t xml:space="preserve"> dans la feuille </t>
    </r>
    <r>
      <rPr>
        <i/>
        <sz val="10"/>
        <rFont val="Arial"/>
        <family val="2"/>
      </rPr>
      <t>description du changement</t>
    </r>
  </si>
  <si>
    <t>Vérifications CSI</t>
  </si>
  <si>
    <t>CSI</t>
  </si>
  <si>
    <r>
      <t>Vérifications Exploitation</t>
    </r>
    <r>
      <rPr>
        <sz val="10"/>
        <rFont val="Arial"/>
        <family val="2"/>
      </rPr>
      <t xml:space="preserve"> </t>
    </r>
    <r>
      <rPr>
        <i/>
        <sz val="8"/>
        <rFont val="Arial"/>
        <family val="2"/>
      </rPr>
      <t>(pavé renseigné quand le changement impacte un environnement dont l'exploitation est suivie par A&amp;S)</t>
    </r>
  </si>
  <si>
    <t>Document à usage interne</t>
  </si>
  <si>
    <t>contrôler qu'il n'y a aucune alerte Centreon et qu'aucun traitement n'est en cours puis donner le GO</t>
  </si>
  <si>
    <t>contrôler qu'aucune alerte Centreon ne subsiste puis donner le GO</t>
  </si>
  <si>
    <t>A</t>
  </si>
  <si>
    <t>I</t>
  </si>
  <si>
    <t>P</t>
  </si>
  <si>
    <t>S</t>
  </si>
  <si>
    <r>
      <t>PRIORITE</t>
    </r>
    <r>
      <rPr>
        <b/>
        <sz val="10"/>
        <rFont val="Arial"/>
        <family val="2"/>
      </rPr>
      <t xml:space="preserve"> d'un changement</t>
    </r>
  </si>
  <si>
    <t>correspond à une Mep applicative</t>
  </si>
  <si>
    <t>correspond à une Mep infrastructure</t>
  </si>
  <si>
    <t>correspond à une Mep projet</t>
  </si>
  <si>
    <t>correspond à l'évolution d'un service SMI</t>
  </si>
  <si>
    <t>(proposée par le responsable du changement)</t>
  </si>
  <si>
    <t>(donné par le CAB)</t>
  </si>
  <si>
    <t>Cabid</t>
  </si>
  <si>
    <t>Date de réalisation</t>
  </si>
  <si>
    <t>A&amp;S</t>
  </si>
  <si>
    <t>SAN/storage:</t>
  </si>
  <si>
    <r>
      <t>AIX/</t>
    </r>
    <r>
      <rPr>
        <sz val="8"/>
        <rFont val="Arial"/>
        <family val="2"/>
      </rPr>
      <t>IBM</t>
    </r>
    <r>
      <rPr>
        <sz val="8"/>
        <rFont val="Arial"/>
        <family val="2"/>
      </rPr>
      <t>:</t>
    </r>
  </si>
  <si>
    <r>
      <t>BDD</t>
    </r>
    <r>
      <rPr>
        <sz val="8"/>
        <rFont val="Arial"/>
        <family val="2"/>
      </rPr>
      <t>:</t>
    </r>
  </si>
  <si>
    <r>
      <t>RHEL/</t>
    </r>
    <r>
      <rPr>
        <sz val="8"/>
        <rFont val="Arial"/>
        <family val="2"/>
      </rPr>
      <t>RedHat:</t>
    </r>
  </si>
  <si>
    <t>Réseau:</t>
  </si>
  <si>
    <r>
      <t>ESX/</t>
    </r>
    <r>
      <rPr>
        <sz val="8"/>
        <rFont val="Arial"/>
        <family val="2"/>
      </rPr>
      <t>VMware:</t>
    </r>
  </si>
  <si>
    <t>Logistique:</t>
  </si>
  <si>
    <r>
      <t>Windows/</t>
    </r>
    <r>
      <rPr>
        <sz val="8"/>
        <rFont val="Arial"/>
        <family val="2"/>
      </rPr>
      <t>Microsoft:</t>
    </r>
  </si>
  <si>
    <t>Autre infrastructure:</t>
  </si>
  <si>
    <r>
      <rPr>
        <b/>
        <sz val="10"/>
        <rFont val="Arial"/>
        <family val="2"/>
      </rPr>
      <t xml:space="preserve">Désactivation supervision </t>
    </r>
    <r>
      <rPr>
        <i/>
        <sz val="8"/>
        <rFont val="Arial"/>
        <family val="2"/>
      </rPr>
      <t>(</t>
    </r>
    <r>
      <rPr>
        <i/>
        <u/>
        <sz val="8"/>
        <color indexed="12"/>
        <rFont val="Arial"/>
        <family val="2"/>
      </rPr>
      <t>http://pmutdwha01.soltim/xwiki/bin/view/ITIL/Notifier+une+maintenance+programmee</t>
    </r>
    <r>
      <rPr>
        <i/>
        <sz val="8"/>
        <rFont val="Arial"/>
        <family val="2"/>
      </rPr>
      <t>)</t>
    </r>
  </si>
  <si>
    <r>
      <rPr>
        <b/>
        <sz val="10"/>
        <rFont val="Arial"/>
        <family val="2"/>
      </rPr>
      <t xml:space="preserve">Réactivation supervision </t>
    </r>
    <r>
      <rPr>
        <i/>
        <sz val="8"/>
        <rFont val="Arial"/>
        <family val="2"/>
      </rPr>
      <t>(</t>
    </r>
    <r>
      <rPr>
        <i/>
        <u/>
        <sz val="8"/>
        <color indexed="12"/>
        <rFont val="Arial"/>
        <family val="2"/>
      </rPr>
      <t>http://pmutdwha01.soltim/xwiki/bin/view/ITIL/Notifier+une+maintenance+programmee</t>
    </r>
    <r>
      <rPr>
        <i/>
        <sz val="8"/>
        <rFont val="Arial"/>
        <family val="2"/>
      </rPr>
      <t>)</t>
    </r>
  </si>
  <si>
    <r>
      <t>Mise à jour du document d'architecture</t>
    </r>
    <r>
      <rPr>
        <i/>
        <sz val="10"/>
        <rFont val="Arial"/>
        <family val="2"/>
      </rPr>
      <t/>
    </r>
  </si>
  <si>
    <t>PRA Boulogne</t>
  </si>
  <si>
    <t>réactiver la supervision du (des) composant(s) impacté(s)</t>
  </si>
  <si>
    <t>désactiver la supervision du (des) composant(s) impacté(s)</t>
  </si>
  <si>
    <t>exigence(s) de sécurité spécifique(s) :</t>
  </si>
  <si>
    <t>impact sur le plan de traitement du risque :</t>
  </si>
  <si>
    <t>impact sur la (les) licence(s) :</t>
  </si>
  <si>
    <t>Classification de la Mep</t>
  </si>
  <si>
    <r>
      <t>CLASSIFICATION</t>
    </r>
    <r>
      <rPr>
        <b/>
        <sz val="10"/>
        <rFont val="Arial"/>
        <family val="2"/>
      </rPr>
      <t xml:space="preserve"> de la Mep</t>
    </r>
  </si>
  <si>
    <r>
      <rPr>
        <b/>
        <sz val="10"/>
        <color indexed="12"/>
        <rFont val="Arial"/>
        <family val="2"/>
      </rPr>
      <t>CRITICITE</t>
    </r>
    <r>
      <rPr>
        <b/>
        <sz val="10"/>
        <rFont val="Arial"/>
        <family val="2"/>
      </rPr>
      <t xml:space="preserve"> potentielle ou avérée d'un changement</t>
    </r>
  </si>
  <si>
    <t>autre Cegedim Assurances</t>
  </si>
  <si>
    <t>client</t>
  </si>
  <si>
    <t>impact sur le(s) PCA et/ou le(s) PRA :</t>
  </si>
  <si>
    <r>
      <t xml:space="preserve">Retour-arrière </t>
    </r>
    <r>
      <rPr>
        <i/>
        <sz val="8"/>
        <rFont val="Arial"/>
        <family val="2"/>
      </rPr>
      <t>(pavé obligatoirement renseigné en indiquant, a minima, qu'aucun retour-arrière n'est possible si tel est le cas)</t>
    </r>
  </si>
  <si>
    <r>
      <t>Pré-requis</t>
    </r>
    <r>
      <rPr>
        <sz val="10"/>
        <rFont val="Arial"/>
        <family val="2"/>
      </rPr>
      <t xml:space="preserve"> </t>
    </r>
    <r>
      <rPr>
        <i/>
        <sz val="8"/>
        <rFont val="Arial"/>
        <family val="2"/>
      </rPr>
      <t>(pavé obligatoirement renseigné en indiquant : "n/a", si aucun pré-requis n'est nécessaire)</t>
    </r>
  </si>
  <si>
    <t>(modèle du document à utiliser)</t>
  </si>
  <si>
    <t>Changement lié à la résolution d'un problème :</t>
  </si>
  <si>
    <t>OUI :</t>
  </si>
  <si>
    <t>NON :</t>
  </si>
  <si>
    <t>N° du problème :</t>
  </si>
  <si>
    <r>
      <t>accès à la console (</t>
    </r>
    <r>
      <rPr>
        <b/>
        <sz val="10"/>
        <color indexed="10"/>
        <rFont val="Arial"/>
        <family val="2"/>
      </rPr>
      <t>à contrôler obligatoirement avant toute intervention</t>
    </r>
    <r>
      <rPr>
        <sz val="10"/>
        <color indexed="10"/>
        <rFont val="Arial"/>
        <family val="2"/>
      </rPr>
      <t>) :</t>
    </r>
  </si>
  <si>
    <r>
      <t xml:space="preserve">adaptation du nombre de champs obligatoires à renseigner (passage de 14 à 20)
ajout de </t>
    </r>
    <r>
      <rPr>
        <i/>
        <sz val="10"/>
        <rFont val="Arial"/>
        <family val="2"/>
      </rPr>
      <t>BDD</t>
    </r>
    <r>
      <rPr>
        <sz val="10"/>
        <rFont val="Arial"/>
        <family val="2"/>
      </rPr>
      <t xml:space="preserve"> et </t>
    </r>
    <r>
      <rPr>
        <i/>
        <sz val="10"/>
        <rFont val="Arial"/>
        <family val="2"/>
      </rPr>
      <t>Logistique</t>
    </r>
    <r>
      <rPr>
        <sz val="10"/>
        <rFont val="Arial"/>
        <family val="2"/>
      </rPr>
      <t xml:space="preserve"> dans l'identification du composant concerné
ajout de la liste déroulante de classificaton du changement
ajout de </t>
    </r>
    <r>
      <rPr>
        <i/>
        <sz val="10"/>
        <rFont val="Arial"/>
        <family val="2"/>
      </rPr>
      <t>impact PCA ou PRA</t>
    </r>
    <r>
      <rPr>
        <sz val="10"/>
        <rFont val="Arial"/>
        <family val="2"/>
      </rPr>
      <t xml:space="preserve">, de </t>
    </r>
    <r>
      <rPr>
        <i/>
        <sz val="10"/>
        <rFont val="Arial"/>
        <family val="2"/>
      </rPr>
      <t>impact plan de traitement du risque</t>
    </r>
    <r>
      <rPr>
        <sz val="10"/>
        <rFont val="Arial"/>
        <family val="2"/>
      </rPr>
      <t xml:space="preserve"> et de </t>
    </r>
    <r>
      <rPr>
        <i/>
        <sz val="10"/>
        <rFont val="Arial"/>
        <family val="2"/>
      </rPr>
      <t>exigences de sécurité spécifiques</t>
    </r>
    <r>
      <rPr>
        <sz val="10"/>
        <rFont val="Arial"/>
        <family val="2"/>
      </rPr>
      <t xml:space="preserve"> (avec lien sur le modèle du document)
ajout liste déroulante pour le choix du site (</t>
    </r>
    <r>
      <rPr>
        <i/>
        <sz val="10"/>
        <rFont val="Arial"/>
        <family val="2"/>
      </rPr>
      <t>TDC Labège</t>
    </r>
    <r>
      <rPr>
        <sz val="10"/>
        <rFont val="Arial"/>
        <family val="2"/>
      </rPr>
      <t xml:space="preserve">, </t>
    </r>
    <r>
      <rPr>
        <i/>
        <sz val="10"/>
        <rFont val="Arial"/>
        <family val="2"/>
      </rPr>
      <t>PRA Boulogne</t>
    </r>
    <r>
      <rPr>
        <sz val="10"/>
        <rFont val="Arial"/>
        <family val="2"/>
      </rPr>
      <t xml:space="preserve">, </t>
    </r>
    <r>
      <rPr>
        <i/>
        <sz val="10"/>
        <rFont val="Arial"/>
        <family val="2"/>
      </rPr>
      <t>Site client</t>
    </r>
    <r>
      <rPr>
        <sz val="10"/>
        <rFont val="Arial"/>
        <family val="2"/>
      </rPr>
      <t>)
insertion de la classification du document (</t>
    </r>
    <r>
      <rPr>
        <i/>
        <sz val="10"/>
        <rFont val="Arial"/>
        <family val="2"/>
      </rPr>
      <t>Document à usage interne</t>
    </r>
    <r>
      <rPr>
        <sz val="10"/>
        <rFont val="Arial"/>
        <family val="2"/>
      </rPr>
      <t xml:space="preserve">)
remplacement de </t>
    </r>
    <r>
      <rPr>
        <i/>
        <sz val="10"/>
        <rFont val="Arial"/>
        <family val="2"/>
      </rPr>
      <t>Equip. réseau</t>
    </r>
    <r>
      <rPr>
        <sz val="10"/>
        <rFont val="Arial"/>
        <family val="2"/>
      </rPr>
      <t xml:space="preserve"> par </t>
    </r>
    <r>
      <rPr>
        <i/>
        <sz val="10"/>
        <rFont val="Arial"/>
        <family val="2"/>
      </rPr>
      <t>Réseau</t>
    </r>
    <r>
      <rPr>
        <sz val="10"/>
        <rFont val="Arial"/>
        <family val="2"/>
      </rPr>
      <t xml:space="preserve">
remplacement de </t>
    </r>
    <r>
      <rPr>
        <i/>
        <sz val="10"/>
        <rFont val="Arial"/>
        <family val="2"/>
      </rPr>
      <t>Lien réseau</t>
    </r>
    <r>
      <rPr>
        <sz val="10"/>
        <rFont val="Arial"/>
        <family val="2"/>
      </rPr>
      <t xml:space="preserve"> par </t>
    </r>
    <r>
      <rPr>
        <i/>
        <sz val="10"/>
        <rFont val="Arial"/>
        <family val="2"/>
      </rPr>
      <t>Autre infrastructure</t>
    </r>
    <r>
      <rPr>
        <sz val="10"/>
        <rFont val="Arial"/>
        <family val="2"/>
      </rPr>
      <t xml:space="preserve">
remplacement de </t>
    </r>
    <r>
      <rPr>
        <i/>
        <sz val="10"/>
        <rFont val="Arial"/>
        <family val="2"/>
      </rPr>
      <t>pilotage</t>
    </r>
    <r>
      <rPr>
        <sz val="10"/>
        <rFont val="Arial"/>
        <family val="2"/>
      </rPr>
      <t xml:space="preserve"> par </t>
    </r>
    <r>
      <rPr>
        <i/>
        <sz val="10"/>
        <rFont val="Arial"/>
        <family val="2"/>
      </rPr>
      <t xml:space="preserve">CSI
</t>
    </r>
    <r>
      <rPr>
        <sz val="10"/>
        <rFont val="Arial"/>
        <family val="2"/>
      </rPr>
      <t xml:space="preserve">remplacement de </t>
    </r>
    <r>
      <rPr>
        <i/>
        <sz val="10"/>
        <rFont val="Arial"/>
        <family val="2"/>
      </rPr>
      <t>NAGIOS</t>
    </r>
    <r>
      <rPr>
        <sz val="10"/>
        <rFont val="Arial"/>
        <family val="2"/>
      </rPr>
      <t xml:space="preserve"> par </t>
    </r>
    <r>
      <rPr>
        <i/>
        <sz val="10"/>
        <rFont val="Arial"/>
        <family val="2"/>
      </rPr>
      <t>Centreon</t>
    </r>
  </si>
  <si>
    <t>adaptation du nombre de champs obligatoires à renseigner (passage de 20 à 22)
adaptation de champ ou commentaire
prise en compte d'un changement lié à la résolution d'un problème
prise en compte d'un changement lié à une requête</t>
  </si>
  <si>
    <t>Changement lié à une requête :</t>
  </si>
  <si>
    <t>Réf. de la requête :</t>
  </si>
  <si>
    <r>
      <t>IBMi/</t>
    </r>
    <r>
      <rPr>
        <sz val="8"/>
        <rFont val="Arial"/>
        <family val="2"/>
      </rPr>
      <t>IBM:</t>
    </r>
  </si>
  <si>
    <t>2,8,1</t>
  </si>
  <si>
    <r>
      <t xml:space="preserve">correction du nom de la liste de diffusion CAB : CACTIV-DL-CAB
mise à jour du lien sur le document </t>
    </r>
    <r>
      <rPr>
        <i/>
        <sz val="10"/>
        <rFont val="Arial"/>
        <family val="2"/>
      </rPr>
      <t>Exigences - questionnaire  nouveau service.xlsx</t>
    </r>
  </si>
  <si>
    <t>IGESTION</t>
  </si>
  <si>
    <t>Jean-Noël CLECH</t>
  </si>
  <si>
    <t>Evolution applicative</t>
  </si>
  <si>
    <t>CLECH Jean-Noël</t>
  </si>
  <si>
    <t>pigappa01</t>
  </si>
  <si>
    <t>15 minutes</t>
  </si>
  <si>
    <t>10/06/2014 heure du midi</t>
  </si>
  <si>
    <t>01-49-09-62-95</t>
  </si>
  <si>
    <t>Suspension de la production</t>
  </si>
  <si>
    <t>Fréderic Gillard</t>
  </si>
  <si>
    <t>05-62-24-14-32</t>
  </si>
  <si>
    <t>Arnaud Antkowiez</t>
  </si>
  <si>
    <t>04-91-29-30-12</t>
  </si>
  <si>
    <t>n/a</t>
  </si>
  <si>
    <t>n/a (documentation interne)</t>
  </si>
  <si>
    <t>Jean-Noël CLECH, Magali BEHNAM</t>
  </si>
  <si>
    <t>Suppression du répertoire work du serveur tomcat</t>
  </si>
  <si>
    <t>Copie des archives du.war et hcontacts.war vers webapps</t>
  </si>
  <si>
    <t>Copie du fichier de configuration server.xml vers le répertoire conf</t>
  </si>
  <si>
    <t>Backup des fichiers webapps/du.war, webapps/hcontacts.war et conf/server.xml</t>
  </si>
  <si>
    <t>Lancement du service tomcat6</t>
  </si>
  <si>
    <t>Arret du service tomcat6</t>
  </si>
  <si>
    <t>Suppression du contenu du répertoire work de tomcat</t>
  </si>
  <si>
    <t>Restauration des fichiers backup de la précédente version : du.war, hcontacts.war dans le répertoire webapps</t>
  </si>
  <si>
    <t>Restauration du fichiers backup de la précédente version server.xml dans le répertoire conf</t>
  </si>
  <si>
    <t xml:space="preserve">Suppression des répertoires webapps/du et webapps/hcontacts </t>
  </si>
  <si>
    <t xml:space="preserve">Suppression des répertoires webapps/du et webapps/hcontacts et des archives webapps/du.war et webapps/hcontacts.war
Suppression des archives webapps/du.war et webapps/hcontacts.war </t>
  </si>
</sst>
</file>

<file path=xl/styles.xml><?xml version="1.0" encoding="utf-8"?>
<styleSheet xmlns="http://schemas.openxmlformats.org/spreadsheetml/2006/main">
  <numFmts count="4">
    <numFmt numFmtId="164" formatCode="dd\.mm\.yyyy"/>
    <numFmt numFmtId="165" formatCode="&quot;VRAI&quot;;&quot;VRAI&quot;;&quot;FAUX&quot;"/>
    <numFmt numFmtId="166" formatCode="&quot;TRUE&quot;;&quot;TRUE&quot;;&quot;FALSE&quot;"/>
    <numFmt numFmtId="167" formatCode="0.0"/>
  </numFmts>
  <fonts count="35">
    <font>
      <sz val="10"/>
      <name val="Arial"/>
      <family val="2"/>
    </font>
    <font>
      <b/>
      <sz val="10"/>
      <color indexed="9"/>
      <name val="Arial"/>
      <family val="2"/>
    </font>
    <font>
      <b/>
      <sz val="10"/>
      <name val="Arial"/>
      <family val="2"/>
    </font>
    <font>
      <i/>
      <sz val="8"/>
      <name val="Arial"/>
      <family val="2"/>
    </font>
    <font>
      <sz val="10"/>
      <color indexed="9"/>
      <name val="Arial"/>
      <family val="2"/>
    </font>
    <font>
      <i/>
      <u/>
      <sz val="8"/>
      <color indexed="12"/>
      <name val="Arial"/>
      <family val="2"/>
    </font>
    <font>
      <u/>
      <sz val="10"/>
      <color indexed="12"/>
      <name val="Arial"/>
      <family val="2"/>
    </font>
    <font>
      <sz val="8"/>
      <color indexed="9"/>
      <name val="Arial"/>
      <family val="2"/>
    </font>
    <font>
      <sz val="8"/>
      <name val="Arial"/>
      <family val="2"/>
    </font>
    <font>
      <sz val="10"/>
      <color indexed="10"/>
      <name val="Arial"/>
      <family val="2"/>
    </font>
    <font>
      <b/>
      <sz val="10"/>
      <color indexed="10"/>
      <name val="Arial"/>
      <family val="2"/>
    </font>
    <font>
      <sz val="10"/>
      <color indexed="13"/>
      <name val="Arial"/>
      <family val="2"/>
    </font>
    <font>
      <b/>
      <sz val="7"/>
      <name val="Arial"/>
      <family val="2"/>
    </font>
    <font>
      <i/>
      <sz val="10"/>
      <name val="Arial"/>
      <family val="2"/>
    </font>
    <font>
      <b/>
      <i/>
      <u/>
      <sz val="8"/>
      <name val="Arial"/>
      <family val="2"/>
    </font>
    <font>
      <b/>
      <u/>
      <sz val="10"/>
      <name val="Arial"/>
      <family val="2"/>
    </font>
    <font>
      <sz val="10"/>
      <name val="Wingdings"/>
      <charset val="2"/>
    </font>
    <font>
      <b/>
      <sz val="10"/>
      <color indexed="12"/>
      <name val="Arial"/>
      <family val="2"/>
    </font>
    <font>
      <sz val="9"/>
      <name val="Courier New"/>
      <family val="3"/>
    </font>
    <font>
      <sz val="9"/>
      <name val="Arial"/>
      <family val="2"/>
    </font>
    <font>
      <i/>
      <sz val="5"/>
      <name val="Arial"/>
      <family val="2"/>
    </font>
    <font>
      <i/>
      <u/>
      <sz val="6"/>
      <color indexed="12"/>
      <name val="Arial"/>
      <family val="2"/>
    </font>
    <font>
      <i/>
      <sz val="10"/>
      <color rgb="FF0000FF"/>
      <name val="Arial"/>
      <family val="2"/>
    </font>
    <font>
      <i/>
      <sz val="6"/>
      <color rgb="FFFF0000"/>
      <name val="Arial"/>
      <family val="2"/>
    </font>
    <font>
      <sz val="10"/>
      <color indexed="81"/>
      <name val="Arial"/>
      <family val="2"/>
    </font>
    <font>
      <sz val="10"/>
      <color indexed="10"/>
      <name val="Wingdings"/>
      <charset val="2"/>
    </font>
    <font>
      <u/>
      <sz val="10"/>
      <color indexed="81"/>
      <name val="Arial"/>
      <family val="2"/>
    </font>
    <font>
      <b/>
      <sz val="10"/>
      <color theme="0"/>
      <name val="Arial"/>
      <family val="2"/>
    </font>
    <font>
      <sz val="10"/>
      <color theme="0" tint="-0.249977111117893"/>
      <name val="Arial"/>
      <family val="2"/>
    </font>
    <font>
      <sz val="10"/>
      <color theme="0"/>
      <name val="Arial"/>
      <family val="2"/>
    </font>
    <font>
      <i/>
      <sz val="10"/>
      <color theme="0" tint="-0.499984740745262"/>
      <name val="Arial"/>
      <family val="2"/>
    </font>
    <font>
      <b/>
      <sz val="8"/>
      <name val="Arial"/>
      <family val="2"/>
    </font>
    <font>
      <b/>
      <sz val="7"/>
      <color theme="0"/>
      <name val="Arial"/>
      <family val="2"/>
    </font>
    <font>
      <sz val="9"/>
      <color indexed="81"/>
      <name val="Arial"/>
      <family val="2"/>
    </font>
    <font>
      <sz val="9"/>
      <color rgb="FF303030"/>
      <name val="Verdana"/>
      <family val="2"/>
    </font>
  </fonts>
  <fills count="5">
    <fill>
      <patternFill patternType="none"/>
    </fill>
    <fill>
      <patternFill patternType="gray125"/>
    </fill>
    <fill>
      <patternFill patternType="solid">
        <fgColor indexed="13"/>
        <bgColor indexed="34"/>
      </patternFill>
    </fill>
    <fill>
      <patternFill patternType="solid">
        <fgColor indexed="8"/>
        <bgColor indexed="58"/>
      </patternFill>
    </fill>
    <fill>
      <patternFill patternType="solid">
        <fgColor indexed="31"/>
        <bgColor indexed="42"/>
      </patternFill>
    </fill>
  </fills>
  <borders count="19">
    <border>
      <left/>
      <right/>
      <top/>
      <bottom/>
      <diagonal/>
    </border>
    <border>
      <left/>
      <right style="thin">
        <color indexed="8"/>
      </right>
      <top style="thin">
        <color indexed="8"/>
      </top>
      <bottom style="thin">
        <color indexed="8"/>
      </bottom>
      <diagonal/>
    </border>
    <border>
      <left/>
      <right/>
      <top style="thin">
        <color indexed="8"/>
      </top>
      <bottom/>
      <diagonal/>
    </border>
    <border>
      <left style="thin">
        <color indexed="8"/>
      </left>
      <right/>
      <top/>
      <bottom/>
      <diagonal/>
    </border>
    <border>
      <left/>
      <right style="thin">
        <color indexed="8"/>
      </right>
      <top/>
      <bottom/>
      <diagonal/>
    </border>
    <border>
      <left/>
      <right style="thin">
        <color indexed="8"/>
      </right>
      <top/>
      <bottom style="thin">
        <color indexed="8"/>
      </bottom>
      <diagonal/>
    </border>
    <border>
      <left/>
      <right/>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diagonal/>
    </border>
    <border>
      <left style="thin">
        <color indexed="8"/>
      </left>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top style="thin">
        <color indexed="8"/>
      </top>
      <bottom style="thin">
        <color indexed="8"/>
      </bottom>
      <diagonal/>
    </border>
    <border>
      <left style="thin">
        <color indexed="8"/>
      </left>
      <right/>
      <top style="thin">
        <color indexed="8"/>
      </top>
      <bottom/>
      <diagonal/>
    </border>
    <border>
      <left style="thin">
        <color indexed="64"/>
      </left>
      <right/>
      <top/>
      <bottom style="thin">
        <color indexed="64"/>
      </bottom>
      <diagonal/>
    </border>
    <border>
      <left/>
      <right/>
      <top/>
      <bottom style="thin">
        <color indexed="64"/>
      </bottom>
      <diagonal/>
    </border>
    <border>
      <left/>
      <right/>
      <top style="thin">
        <color indexed="8"/>
      </top>
      <bottom style="thin">
        <color indexed="8"/>
      </bottom>
      <diagonal/>
    </border>
    <border>
      <left style="thin">
        <color indexed="64"/>
      </left>
      <right/>
      <top/>
      <bottom/>
      <diagonal/>
    </border>
  </borders>
  <cellStyleXfs count="2">
    <xf numFmtId="0" fontId="0" fillId="0" borderId="0"/>
    <xf numFmtId="0" fontId="6" fillId="0" borderId="0" applyNumberFormat="0" applyFill="0" applyBorder="0" applyAlignment="0" applyProtection="0"/>
  </cellStyleXfs>
  <cellXfs count="152">
    <xf numFmtId="0" fontId="0" fillId="0" borderId="0" xfId="0"/>
    <xf numFmtId="0" fontId="0" fillId="0" borderId="0" xfId="0" applyAlignment="1">
      <alignment vertical="top"/>
    </xf>
    <xf numFmtId="0" fontId="0" fillId="0" borderId="2" xfId="0" applyFont="1" applyBorder="1" applyAlignment="1">
      <alignment horizontal="right" vertical="center"/>
    </xf>
    <xf numFmtId="0" fontId="0" fillId="0" borderId="3" xfId="0" applyFont="1" applyBorder="1" applyAlignment="1">
      <alignment horizontal="right" vertical="center"/>
    </xf>
    <xf numFmtId="0" fontId="0" fillId="0" borderId="0" xfId="0" applyBorder="1" applyAlignment="1">
      <alignment vertical="center"/>
    </xf>
    <xf numFmtId="0" fontId="0" fillId="0" borderId="0" xfId="0" applyFont="1" applyBorder="1" applyAlignment="1">
      <alignment horizontal="right" vertical="center"/>
    </xf>
    <xf numFmtId="0" fontId="4" fillId="0" borderId="0" xfId="0" applyFont="1" applyBorder="1" applyAlignment="1">
      <alignment vertical="center"/>
    </xf>
    <xf numFmtId="0" fontId="5" fillId="0" borderId="0" xfId="1" applyNumberFormat="1" applyFont="1" applyFill="1" applyBorder="1" applyAlignment="1" applyProtection="1">
      <alignment vertical="center"/>
    </xf>
    <xf numFmtId="0" fontId="5" fillId="0" borderId="4" xfId="1" applyNumberFormat="1" applyFont="1" applyFill="1" applyBorder="1" applyAlignment="1" applyProtection="1">
      <alignment vertical="center"/>
    </xf>
    <xf numFmtId="165" fontId="4" fillId="0" borderId="0" xfId="0" applyNumberFormat="1" applyFont="1" applyBorder="1" applyAlignment="1">
      <alignment vertical="center"/>
    </xf>
    <xf numFmtId="165" fontId="4" fillId="0" borderId="0" xfId="0" applyNumberFormat="1" applyFont="1" applyBorder="1" applyAlignment="1">
      <alignment horizontal="left" vertical="center"/>
    </xf>
    <xf numFmtId="0" fontId="4" fillId="0" borderId="0" xfId="0" applyNumberFormat="1" applyFont="1" applyBorder="1" applyAlignment="1">
      <alignment horizontal="left" vertical="center"/>
    </xf>
    <xf numFmtId="0" fontId="4" fillId="0" borderId="4" xfId="0" applyNumberFormat="1" applyFont="1" applyBorder="1" applyAlignment="1">
      <alignment horizontal="left" vertical="center"/>
    </xf>
    <xf numFmtId="166" fontId="0" fillId="0" borderId="0" xfId="0" applyNumberFormat="1" applyFont="1" applyBorder="1" applyAlignment="1">
      <alignment horizontal="right" vertical="center"/>
    </xf>
    <xf numFmtId="0" fontId="4" fillId="0" borderId="0" xfId="0" applyNumberFormat="1" applyFont="1" applyBorder="1" applyAlignment="1">
      <alignment vertical="center"/>
    </xf>
    <xf numFmtId="166" fontId="11" fillId="2" borderId="5" xfId="0" applyNumberFormat="1" applyFont="1" applyFill="1" applyBorder="1" applyAlignment="1">
      <alignment horizontal="left" vertical="center"/>
    </xf>
    <xf numFmtId="0" fontId="12" fillId="0" borderId="3" xfId="0" applyFont="1" applyBorder="1" applyAlignment="1">
      <alignment horizontal="right" vertical="center"/>
    </xf>
    <xf numFmtId="0" fontId="0" fillId="0" borderId="3" xfId="0" applyBorder="1" applyAlignment="1">
      <alignment vertical="center"/>
    </xf>
    <xf numFmtId="0" fontId="12" fillId="0" borderId="0" xfId="0" applyFont="1" applyFill="1" applyBorder="1" applyAlignment="1">
      <alignment horizontal="right" vertical="center"/>
    </xf>
    <xf numFmtId="0" fontId="0" fillId="0" borderId="3" xfId="0" applyBorder="1" applyAlignment="1">
      <alignment horizontal="center" vertical="center"/>
    </xf>
    <xf numFmtId="0" fontId="2" fillId="0" borderId="7" xfId="0" applyFont="1" applyBorder="1" applyAlignment="1">
      <alignment horizontal="center" vertical="center"/>
    </xf>
    <xf numFmtId="165" fontId="4" fillId="0" borderId="3" xfId="0" applyNumberFormat="1" applyFont="1" applyBorder="1" applyAlignment="1">
      <alignment horizontal="center" vertical="center"/>
    </xf>
    <xf numFmtId="0" fontId="0" fillId="0" borderId="7" xfId="0" applyFont="1" applyBorder="1" applyAlignment="1">
      <alignment horizontal="center" vertical="center"/>
    </xf>
    <xf numFmtId="0" fontId="4" fillId="0" borderId="3" xfId="0" applyNumberFormat="1" applyFont="1" applyBorder="1" applyAlignment="1">
      <alignment horizontal="center" vertical="center"/>
    </xf>
    <xf numFmtId="0" fontId="0" fillId="0" borderId="2" xfId="0" applyBorder="1" applyAlignment="1">
      <alignment vertical="center"/>
    </xf>
    <xf numFmtId="0" fontId="0" fillId="0" borderId="8" xfId="0" applyBorder="1" applyAlignment="1">
      <alignment vertical="center"/>
    </xf>
    <xf numFmtId="0" fontId="0" fillId="0" borderId="9" xfId="0" applyBorder="1" applyAlignment="1">
      <alignment vertical="center"/>
    </xf>
    <xf numFmtId="0" fontId="0" fillId="0" borderId="6" xfId="0" applyBorder="1" applyAlignment="1">
      <alignment vertical="center"/>
    </xf>
    <xf numFmtId="0" fontId="0" fillId="0" borderId="5" xfId="0" applyBorder="1" applyAlignment="1">
      <alignment vertical="center"/>
    </xf>
    <xf numFmtId="0" fontId="0" fillId="0" borderId="0" xfId="0" applyBorder="1"/>
    <xf numFmtId="0" fontId="0" fillId="0" borderId="7" xfId="0" applyBorder="1" applyAlignment="1">
      <alignment horizontal="center" vertical="center"/>
    </xf>
    <xf numFmtId="0" fontId="0" fillId="0" borderId="0" xfId="0" applyAlignment="1">
      <alignment vertical="center"/>
    </xf>
    <xf numFmtId="0" fontId="16" fillId="0" borderId="7" xfId="0" applyFont="1" applyBorder="1" applyAlignment="1">
      <alignment horizontal="center" vertical="center"/>
    </xf>
    <xf numFmtId="0" fontId="0" fillId="0" borderId="4" xfId="0" applyBorder="1" applyAlignment="1">
      <alignment vertical="center"/>
    </xf>
    <xf numFmtId="0" fontId="0" fillId="0" borderId="10" xfId="0" applyFont="1" applyBorder="1" applyAlignment="1">
      <alignment horizontal="center"/>
    </xf>
    <xf numFmtId="0" fontId="0" fillId="0" borderId="0" xfId="0" applyAlignment="1">
      <alignment wrapText="1"/>
    </xf>
    <xf numFmtId="0" fontId="0" fillId="0" borderId="11" xfId="0" applyFont="1" applyBorder="1" applyAlignment="1">
      <alignment horizontal="center"/>
    </xf>
    <xf numFmtId="0" fontId="0" fillId="0" borderId="12" xfId="0" applyFont="1" applyBorder="1" applyAlignment="1">
      <alignment horizontal="center"/>
    </xf>
    <xf numFmtId="0" fontId="0" fillId="0" borderId="0" xfId="0" applyFont="1"/>
    <xf numFmtId="0" fontId="4" fillId="0" borderId="0" xfId="0" applyFont="1"/>
    <xf numFmtId="0" fontId="0" fillId="0" borderId="7" xfId="0" applyBorder="1" applyAlignment="1">
      <alignment horizontal="left" vertical="center"/>
    </xf>
    <xf numFmtId="167" fontId="0" fillId="0" borderId="7" xfId="0" applyNumberFormat="1" applyBorder="1" applyAlignment="1">
      <alignment horizontal="center" vertical="center"/>
    </xf>
    <xf numFmtId="164" fontId="0" fillId="0" borderId="7" xfId="0" applyNumberFormat="1" applyFont="1" applyBorder="1" applyAlignment="1">
      <alignment horizontal="center" vertical="center"/>
    </xf>
    <xf numFmtId="0" fontId="0" fillId="0" borderId="7" xfId="0" applyFont="1" applyBorder="1" applyAlignment="1">
      <alignment horizontal="left" vertical="center"/>
    </xf>
    <xf numFmtId="0" fontId="0" fillId="0" borderId="7" xfId="0" applyBorder="1" applyAlignment="1">
      <alignment horizontal="left" vertical="center" wrapText="1"/>
    </xf>
    <xf numFmtId="0" fontId="0" fillId="0" borderId="3" xfId="0" applyBorder="1" applyAlignment="1">
      <alignment horizontal="right" vertical="center"/>
    </xf>
    <xf numFmtId="0" fontId="0" fillId="0" borderId="7" xfId="0" applyBorder="1" applyAlignment="1">
      <alignment vertical="center"/>
    </xf>
    <xf numFmtId="0" fontId="0" fillId="0" borderId="0" xfId="0" applyBorder="1" applyAlignment="1">
      <alignment horizontal="right" vertical="center"/>
    </xf>
    <xf numFmtId="0" fontId="0" fillId="0" borderId="10" xfId="0" applyBorder="1" applyAlignment="1">
      <alignment horizontal="center"/>
    </xf>
    <xf numFmtId="0" fontId="2" fillId="0" borderId="7" xfId="0" applyFont="1" applyBorder="1" applyAlignment="1">
      <alignment horizontal="center" vertical="center"/>
    </xf>
    <xf numFmtId="0" fontId="0" fillId="0" borderId="7" xfId="0" applyBorder="1" applyAlignment="1">
      <alignment horizontal="center" vertical="center"/>
    </xf>
    <xf numFmtId="0" fontId="0" fillId="0" borderId="0" xfId="0" applyFont="1" applyBorder="1" applyAlignment="1">
      <alignment horizontal="right" vertical="center"/>
    </xf>
    <xf numFmtId="0" fontId="2" fillId="0" borderId="0" xfId="0" applyFont="1" applyBorder="1" applyAlignment="1">
      <alignment horizontal="center" vertical="center"/>
    </xf>
    <xf numFmtId="0" fontId="0" fillId="0" borderId="0" xfId="0" applyFont="1" applyBorder="1" applyAlignment="1">
      <alignment horizontal="center"/>
    </xf>
    <xf numFmtId="0" fontId="0" fillId="0" borderId="7" xfId="0" applyFont="1" applyBorder="1" applyAlignment="1">
      <alignment horizontal="center"/>
    </xf>
    <xf numFmtId="0" fontId="0" fillId="0" borderId="14" xfId="0" applyFill="1" applyBorder="1" applyAlignment="1">
      <alignment horizontal="center" vertical="center" wrapText="1"/>
    </xf>
    <xf numFmtId="0" fontId="23" fillId="0" borderId="0" xfId="0" applyFont="1" applyFill="1" applyBorder="1" applyAlignment="1">
      <alignment horizontal="center" vertical="center" wrapText="1"/>
    </xf>
    <xf numFmtId="0" fontId="0" fillId="0" borderId="17" xfId="0" applyBorder="1"/>
    <xf numFmtId="0" fontId="0" fillId="0" borderId="0" xfId="0" applyAlignment="1">
      <alignment horizontal="center" vertical="center"/>
    </xf>
    <xf numFmtId="0" fontId="28" fillId="0" borderId="0" xfId="0" applyFont="1" applyAlignment="1">
      <alignment horizontal="center" vertical="center"/>
    </xf>
    <xf numFmtId="0" fontId="2" fillId="0" borderId="0" xfId="0" applyFont="1" applyFill="1" applyBorder="1" applyAlignment="1">
      <alignment horizontal="right" vertical="center"/>
    </xf>
    <xf numFmtId="0" fontId="0" fillId="0" borderId="0" xfId="0" applyFont="1" applyFill="1" applyBorder="1" applyAlignment="1">
      <alignment vertical="center"/>
    </xf>
    <xf numFmtId="0" fontId="0" fillId="0" borderId="4" xfId="0" applyFont="1" applyFill="1" applyBorder="1" applyAlignment="1">
      <alignment vertical="center"/>
    </xf>
    <xf numFmtId="0" fontId="2" fillId="0" borderId="6" xfId="0" applyFont="1" applyFill="1" applyBorder="1" applyAlignment="1">
      <alignment horizontal="right" vertical="center"/>
    </xf>
    <xf numFmtId="0" fontId="29" fillId="0" borderId="0" xfId="0" applyFont="1" applyFill="1" applyBorder="1" applyAlignment="1">
      <alignment vertical="center"/>
    </xf>
    <xf numFmtId="0" fontId="29" fillId="0" borderId="6" xfId="0" applyFont="1" applyFill="1" applyBorder="1" applyAlignment="1">
      <alignment vertical="center"/>
    </xf>
    <xf numFmtId="0" fontId="0" fillId="0" borderId="7" xfId="0" applyFont="1" applyBorder="1" applyAlignment="1">
      <alignment horizontal="center" vertical="center"/>
    </xf>
    <xf numFmtId="0" fontId="0" fillId="0" borderId="0" xfId="0" applyFont="1" applyBorder="1" applyAlignment="1">
      <alignment horizontal="right" vertical="center"/>
    </xf>
    <xf numFmtId="0" fontId="0" fillId="0" borderId="7" xfId="0" applyFont="1" applyBorder="1" applyAlignment="1">
      <alignment horizontal="center" vertical="center"/>
    </xf>
    <xf numFmtId="2" fontId="0" fillId="0" borderId="0" xfId="0" applyNumberFormat="1" applyAlignment="1">
      <alignment horizontal="center" vertical="center"/>
    </xf>
    <xf numFmtId="0" fontId="34" fillId="0" borderId="0" xfId="0" applyFont="1"/>
    <xf numFmtId="14" fontId="0" fillId="0" borderId="0" xfId="0" applyNumberFormat="1" applyBorder="1" applyAlignment="1">
      <alignment vertical="center"/>
    </xf>
    <xf numFmtId="0" fontId="2" fillId="0" borderId="7" xfId="0" applyFont="1" applyBorder="1" applyAlignment="1">
      <alignment horizontal="center" vertical="center"/>
    </xf>
    <xf numFmtId="0" fontId="0" fillId="0" borderId="7" xfId="0" applyBorder="1" applyAlignment="1">
      <alignment horizontal="center" vertical="center"/>
    </xf>
    <xf numFmtId="0" fontId="2" fillId="0" borderId="7" xfId="0"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horizontal="left" vertical="top" wrapText="1"/>
    </xf>
    <xf numFmtId="0" fontId="0" fillId="0" borderId="11" xfId="0" applyBorder="1" applyAlignment="1">
      <alignment horizontal="left" vertical="center"/>
    </xf>
    <xf numFmtId="0" fontId="0" fillId="0" borderId="12" xfId="0" applyBorder="1" applyAlignment="1">
      <alignment horizontal="left" vertical="center"/>
    </xf>
    <xf numFmtId="0" fontId="0" fillId="0" borderId="4" xfId="0" applyBorder="1" applyAlignment="1">
      <alignment horizontal="left" vertical="center"/>
    </xf>
    <xf numFmtId="0" fontId="1" fillId="3" borderId="10" xfId="0" applyFont="1" applyFill="1" applyBorder="1" applyAlignment="1">
      <alignment horizontal="left" vertical="center"/>
    </xf>
    <xf numFmtId="0" fontId="2" fillId="0" borderId="7" xfId="0" applyFont="1" applyBorder="1" applyAlignment="1">
      <alignment horizontal="left" vertical="center"/>
    </xf>
    <xf numFmtId="0" fontId="6" fillId="0" borderId="7" xfId="1" applyBorder="1" applyAlignment="1">
      <alignment horizontal="left" vertical="center"/>
    </xf>
    <xf numFmtId="0" fontId="2" fillId="0" borderId="7" xfId="0" applyFont="1" applyBorder="1" applyAlignment="1">
      <alignment horizontal="center" vertical="center"/>
    </xf>
    <xf numFmtId="0" fontId="1" fillId="3" borderId="7" xfId="0" applyFont="1" applyFill="1" applyBorder="1" applyAlignment="1">
      <alignment horizontal="left" vertical="center"/>
    </xf>
    <xf numFmtId="0" fontId="0" fillId="0" borderId="13" xfId="0" applyBorder="1" applyAlignment="1">
      <alignment horizontal="left" vertical="top" wrapText="1"/>
    </xf>
    <xf numFmtId="0" fontId="0" fillId="0" borderId="17" xfId="0" applyBorder="1" applyAlignment="1">
      <alignment horizontal="left" vertical="top" wrapText="1"/>
    </xf>
    <xf numFmtId="0" fontId="0" fillId="0" borderId="1" xfId="0" applyBorder="1" applyAlignment="1">
      <alignment horizontal="left" vertical="top" wrapText="1"/>
    </xf>
    <xf numFmtId="0" fontId="15" fillId="0" borderId="14" xfId="0" applyFont="1" applyBorder="1" applyAlignment="1">
      <alignment horizontal="left" vertical="center"/>
    </xf>
    <xf numFmtId="0" fontId="0" fillId="0" borderId="12" xfId="0" applyFont="1" applyBorder="1" applyAlignment="1">
      <alignment horizontal="left" vertical="center"/>
    </xf>
    <xf numFmtId="0" fontId="4" fillId="0" borderId="9" xfId="0" applyFont="1" applyBorder="1" applyAlignment="1">
      <alignment horizontal="center" vertical="center"/>
    </xf>
    <xf numFmtId="0" fontId="4" fillId="0" borderId="6" xfId="0" applyFont="1" applyBorder="1" applyAlignment="1">
      <alignment horizontal="center" vertical="center"/>
    </xf>
    <xf numFmtId="0" fontId="4" fillId="0" borderId="5" xfId="0" applyFont="1" applyBorder="1" applyAlignment="1">
      <alignment horizontal="center" vertical="center"/>
    </xf>
    <xf numFmtId="49" fontId="0" fillId="4" borderId="7" xfId="0" applyNumberFormat="1" applyFill="1" applyBorder="1" applyAlignment="1">
      <alignment horizontal="center" vertical="center"/>
    </xf>
    <xf numFmtId="0" fontId="14" fillId="0" borderId="4" xfId="0" applyFont="1" applyBorder="1" applyAlignment="1">
      <alignment horizontal="left" vertical="center"/>
    </xf>
    <xf numFmtId="0" fontId="2" fillId="0" borderId="7" xfId="0" applyFont="1" applyBorder="1" applyAlignment="1">
      <alignment horizontal="right" vertical="center"/>
    </xf>
    <xf numFmtId="0" fontId="0" fillId="0" borderId="7" xfId="0" applyBorder="1" applyAlignment="1">
      <alignment horizontal="center" vertical="center"/>
    </xf>
    <xf numFmtId="0" fontId="0" fillId="0" borderId="7" xfId="0" applyFont="1" applyBorder="1" applyAlignment="1">
      <alignment horizontal="center" vertical="center"/>
    </xf>
    <xf numFmtId="49" fontId="0" fillId="0" borderId="7" xfId="0" applyNumberFormat="1" applyBorder="1" applyAlignment="1">
      <alignment horizontal="center" vertical="center"/>
    </xf>
    <xf numFmtId="49" fontId="0" fillId="0" borderId="7" xfId="0" applyNumberFormat="1" applyFont="1" applyBorder="1" applyAlignment="1">
      <alignment horizontal="center" vertical="center"/>
    </xf>
    <xf numFmtId="0" fontId="0" fillId="4" borderId="7" xfId="0" applyFill="1" applyBorder="1" applyAlignment="1">
      <alignment horizontal="center" vertical="center"/>
    </xf>
    <xf numFmtId="0" fontId="2" fillId="0" borderId="10" xfId="0" applyFont="1" applyBorder="1" applyAlignment="1">
      <alignment horizontal="center" vertical="center"/>
    </xf>
    <xf numFmtId="164" fontId="0" fillId="0" borderId="4" xfId="0" applyNumberFormat="1" applyBorder="1" applyAlignment="1">
      <alignment horizontal="justify" vertical="center"/>
    </xf>
    <xf numFmtId="164" fontId="0" fillId="0" borderId="4" xfId="0" applyNumberFormat="1" applyFont="1" applyBorder="1" applyAlignment="1">
      <alignment horizontal="justify" vertical="center"/>
    </xf>
    <xf numFmtId="0" fontId="31" fillId="0" borderId="18" xfId="0" applyFont="1" applyFill="1" applyBorder="1" applyAlignment="1">
      <alignment horizontal="right" vertical="center"/>
    </xf>
    <xf numFmtId="0" fontId="31" fillId="0" borderId="0" xfId="0" applyFont="1" applyFill="1" applyBorder="1" applyAlignment="1">
      <alignment horizontal="right" vertical="center"/>
    </xf>
    <xf numFmtId="0" fontId="12" fillId="0" borderId="3" xfId="0" applyFont="1" applyBorder="1" applyAlignment="1">
      <alignment horizontal="right" vertical="center"/>
    </xf>
    <xf numFmtId="0" fontId="12" fillId="0" borderId="0" xfId="0" applyFont="1" applyBorder="1" applyAlignment="1">
      <alignment horizontal="right" vertical="center"/>
    </xf>
    <xf numFmtId="0" fontId="32" fillId="0" borderId="0" xfId="0" applyFont="1" applyBorder="1" applyAlignment="1">
      <alignment horizontal="right" vertical="center"/>
    </xf>
    <xf numFmtId="0" fontId="29" fillId="0" borderId="4" xfId="0" applyFont="1" applyBorder="1" applyAlignment="1">
      <alignment horizontal="left" vertical="center"/>
    </xf>
    <xf numFmtId="0" fontId="9" fillId="2" borderId="9" xfId="0" applyFont="1" applyFill="1" applyBorder="1" applyAlignment="1">
      <alignment horizontal="right" vertical="center"/>
    </xf>
    <xf numFmtId="0" fontId="9" fillId="2" borderId="6" xfId="0" applyFont="1" applyFill="1" applyBorder="1" applyAlignment="1">
      <alignment horizontal="right" vertical="center"/>
    </xf>
    <xf numFmtId="0" fontId="30" fillId="4" borderId="7" xfId="0" applyFont="1" applyFill="1" applyBorder="1" applyAlignment="1">
      <alignment horizontal="center" vertical="center"/>
    </xf>
    <xf numFmtId="0" fontId="0" fillId="0" borderId="4" xfId="0" applyFont="1" applyBorder="1" applyAlignment="1">
      <alignment horizontal="left" vertical="center"/>
    </xf>
    <xf numFmtId="0" fontId="0" fillId="0" borderId="4" xfId="0" applyBorder="1" applyAlignment="1">
      <alignment horizontal="justify" vertical="center"/>
    </xf>
    <xf numFmtId="0" fontId="0" fillId="0" borderId="4" xfId="0" applyFont="1" applyBorder="1" applyAlignment="1">
      <alignment horizontal="justify" vertical="center"/>
    </xf>
    <xf numFmtId="0" fontId="31" fillId="0" borderId="15" xfId="0" applyFont="1" applyFill="1" applyBorder="1" applyAlignment="1">
      <alignment horizontal="right" vertical="center"/>
    </xf>
    <xf numFmtId="0" fontId="31" fillId="0" borderId="16" xfId="0" applyFont="1" applyFill="1" applyBorder="1" applyAlignment="1">
      <alignment horizontal="right" vertical="center"/>
    </xf>
    <xf numFmtId="0" fontId="13" fillId="0" borderId="0" xfId="0" applyFont="1" applyBorder="1" applyAlignment="1">
      <alignment horizontal="center" vertical="center"/>
    </xf>
    <xf numFmtId="0" fontId="0" fillId="0" borderId="0" xfId="0" applyBorder="1" applyAlignment="1">
      <alignment vertical="top" wrapText="1"/>
    </xf>
    <xf numFmtId="0" fontId="0" fillId="0" borderId="4" xfId="0" applyBorder="1" applyAlignment="1">
      <alignment vertical="top" wrapText="1"/>
    </xf>
    <xf numFmtId="0" fontId="6" fillId="0" borderId="6" xfId="1" applyFill="1" applyBorder="1" applyAlignment="1">
      <alignment horizontal="left" vertical="center"/>
    </xf>
    <xf numFmtId="0" fontId="6" fillId="0" borderId="5" xfId="1" applyFill="1" applyBorder="1" applyAlignment="1">
      <alignment horizontal="left" vertical="center"/>
    </xf>
    <xf numFmtId="0" fontId="22" fillId="0" borderId="0" xfId="0" applyFont="1" applyAlignment="1">
      <alignment horizontal="center"/>
    </xf>
    <xf numFmtId="0" fontId="0" fillId="0" borderId="0" xfId="0" applyFont="1" applyBorder="1" applyAlignment="1">
      <alignment horizontal="right" vertical="center"/>
    </xf>
    <xf numFmtId="0" fontId="0" fillId="0" borderId="14" xfId="0" applyFont="1" applyBorder="1" applyAlignment="1">
      <alignment horizontal="center" vertical="center" wrapText="1"/>
    </xf>
    <xf numFmtId="0" fontId="0" fillId="0" borderId="2" xfId="0" applyFont="1" applyBorder="1" applyAlignment="1">
      <alignment horizontal="center" vertical="center" wrapText="1"/>
    </xf>
    <xf numFmtId="0" fontId="0" fillId="0" borderId="14" xfId="0" applyBorder="1" applyAlignment="1">
      <alignment horizontal="center" wrapText="1"/>
    </xf>
    <xf numFmtId="0" fontId="0" fillId="0" borderId="2" xfId="0" applyBorder="1" applyAlignment="1">
      <alignment horizontal="center" wrapText="1"/>
    </xf>
    <xf numFmtId="0" fontId="20" fillId="0" borderId="6" xfId="0" applyFont="1" applyBorder="1" applyAlignment="1">
      <alignment horizontal="center" vertical="center" wrapText="1"/>
    </xf>
    <xf numFmtId="0" fontId="21" fillId="0" borderId="9" xfId="1" applyFont="1" applyBorder="1" applyAlignment="1">
      <alignment horizontal="center" vertical="center"/>
    </xf>
    <xf numFmtId="0" fontId="21" fillId="0" borderId="6" xfId="1" applyFont="1" applyBorder="1" applyAlignment="1">
      <alignment horizontal="center" vertical="center"/>
    </xf>
    <xf numFmtId="0" fontId="1" fillId="3" borderId="14"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9" xfId="0" applyFont="1" applyFill="1" applyBorder="1" applyAlignment="1">
      <alignment horizontal="center" vertical="center"/>
    </xf>
    <xf numFmtId="0" fontId="1" fillId="3" borderId="6" xfId="0" applyFont="1" applyFill="1" applyBorder="1" applyAlignment="1">
      <alignment horizontal="center" vertical="center"/>
    </xf>
    <xf numFmtId="0" fontId="2" fillId="0" borderId="8" xfId="0" applyFont="1" applyBorder="1" applyAlignment="1">
      <alignment horizontal="center" vertical="center"/>
    </xf>
    <xf numFmtId="0" fontId="2" fillId="0" borderId="5" xfId="0" applyFont="1" applyBorder="1" applyAlignment="1">
      <alignment horizontal="center" vertical="center"/>
    </xf>
    <xf numFmtId="164" fontId="2" fillId="0" borderId="8" xfId="0" applyNumberFormat="1" applyFont="1" applyBorder="1" applyAlignment="1">
      <alignment horizontal="center" vertical="center"/>
    </xf>
    <xf numFmtId="164" fontId="2" fillId="0" borderId="5" xfId="0" applyNumberFormat="1" applyFont="1" applyBorder="1" applyAlignment="1">
      <alignment horizontal="center" vertical="center"/>
    </xf>
    <xf numFmtId="0" fontId="0" fillId="0" borderId="14" xfId="0" applyFont="1" applyFill="1" applyBorder="1" applyAlignment="1">
      <alignment horizontal="right" vertical="center"/>
    </xf>
    <xf numFmtId="0" fontId="2" fillId="0" borderId="2" xfId="0" applyFont="1" applyFill="1" applyBorder="1" applyAlignment="1">
      <alignment horizontal="left" vertical="center" wrapText="1"/>
    </xf>
    <xf numFmtId="0" fontId="2" fillId="0" borderId="8" xfId="0" applyFont="1" applyBorder="1" applyAlignment="1">
      <alignment horizontal="left" vertical="center" wrapText="1"/>
    </xf>
    <xf numFmtId="0" fontId="3" fillId="0" borderId="12" xfId="0" applyFont="1" applyFill="1" applyBorder="1" applyAlignment="1">
      <alignment horizontal="center" vertical="center"/>
    </xf>
    <xf numFmtId="0" fontId="2" fillId="0" borderId="0" xfId="0" applyFont="1" applyBorder="1" applyAlignment="1">
      <alignment horizontal="justify" vertical="center"/>
    </xf>
    <xf numFmtId="0" fontId="27" fillId="0" borderId="4" xfId="0" applyFont="1" applyBorder="1" applyAlignment="1">
      <alignment horizontal="justify" vertical="center"/>
    </xf>
    <xf numFmtId="0" fontId="13" fillId="0" borderId="6" xfId="0" applyFont="1" applyBorder="1" applyAlignment="1">
      <alignment horizontal="right"/>
    </xf>
    <xf numFmtId="0" fontId="7" fillId="0" borderId="11" xfId="0" applyFont="1" applyBorder="1" applyAlignment="1">
      <alignment horizontal="center" vertical="center"/>
    </xf>
    <xf numFmtId="0" fontId="2" fillId="0" borderId="0" xfId="0" applyFont="1" applyBorder="1" applyAlignment="1">
      <alignment horizontal="left" vertical="center"/>
    </xf>
    <xf numFmtId="0" fontId="17" fillId="0" borderId="0" xfId="0" applyFont="1" applyBorder="1" applyAlignment="1">
      <alignment horizontal="center"/>
    </xf>
    <xf numFmtId="0" fontId="17" fillId="2" borderId="7" xfId="0" applyFont="1" applyFill="1" applyBorder="1" applyAlignment="1">
      <alignment horizontal="center"/>
    </xf>
    <xf numFmtId="0" fontId="2" fillId="0" borderId="0" xfId="0" applyFont="1" applyBorder="1" applyAlignment="1">
      <alignment horizontal="center"/>
    </xf>
  </cellXfs>
  <cellStyles count="2">
    <cellStyle name="Lien hypertexte" xfId="1" builtinId="8"/>
    <cellStyle name="Normal" xfId="0" builtinId="0"/>
  </cellStyles>
  <dxfs count="58">
    <dxf>
      <font>
        <color auto="1"/>
      </font>
      <fill>
        <patternFill patternType="none">
          <bgColor auto="1"/>
        </patternFill>
      </fill>
    </dxf>
    <dxf>
      <font>
        <color auto="1"/>
      </font>
      <fill>
        <patternFill>
          <bgColor indexed="42"/>
        </patternFill>
      </fill>
    </dxf>
    <dxf>
      <font>
        <color auto="1"/>
      </font>
      <fill>
        <patternFill patternType="none">
          <bgColor auto="1"/>
        </patternFill>
      </fill>
    </dxf>
    <dxf>
      <font>
        <color auto="1"/>
      </font>
      <fill>
        <patternFill>
          <bgColor indexed="42"/>
        </patternFill>
      </fill>
    </dxf>
    <dxf>
      <font>
        <strike val="0"/>
        <color auto="1"/>
      </font>
    </dxf>
    <dxf>
      <font>
        <color rgb="FFCCFFCC"/>
      </font>
      <fill>
        <patternFill>
          <bgColor rgb="FFCCFFCC"/>
        </patternFill>
      </fill>
    </dxf>
    <dxf>
      <font>
        <strike val="0"/>
        <color auto="1"/>
      </font>
    </dxf>
    <dxf>
      <font>
        <color rgb="FFCCFFCC"/>
      </font>
      <fill>
        <patternFill>
          <bgColor rgb="FFCCFFCC"/>
        </patternFill>
      </fill>
    </dxf>
    <dxf>
      <font>
        <b/>
        <i val="0"/>
        <condense val="0"/>
        <extend val="0"/>
        <color indexed="10"/>
      </font>
      <fill>
        <patternFill patternType="solid">
          <fgColor indexed="34"/>
          <bgColor indexed="13"/>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ill>
        <patternFill>
          <bgColor rgb="FFCCFFCC"/>
        </patternFill>
      </fill>
    </dxf>
    <dxf>
      <font>
        <color rgb="FFCCFFCC"/>
      </font>
      <fill>
        <patternFill>
          <bgColor rgb="FFCCFFCC"/>
        </patternFill>
      </fill>
    </dxf>
    <dxf>
      <font>
        <color rgb="FFCCFFCC"/>
      </font>
      <fill>
        <patternFill>
          <bgColor rgb="FFCCFFCC"/>
        </patternFill>
      </fill>
    </dxf>
    <dxf>
      <font>
        <color rgb="FFCCFFCC"/>
      </font>
      <fill>
        <patternFill>
          <bgColor rgb="FFCCFFCC"/>
        </patternFill>
      </fill>
    </dxf>
    <dxf>
      <font>
        <color rgb="FFCCFFCC"/>
      </font>
      <fill>
        <patternFill>
          <bgColor rgb="FFCCFFCC"/>
        </patternFill>
      </fill>
    </dxf>
    <dxf>
      <font>
        <color rgb="FFCCFFCC"/>
      </font>
      <fill>
        <patternFill>
          <bgColor rgb="FFCCFFCC"/>
        </patternFill>
      </fill>
    </dxf>
    <dxf>
      <font>
        <color rgb="FFCCFFCC"/>
      </font>
      <fill>
        <patternFill>
          <bgColor indexed="42"/>
        </patternFill>
      </fill>
    </dxf>
    <dxf>
      <font>
        <b/>
        <i val="0"/>
        <condense val="0"/>
        <extend val="0"/>
        <color indexed="10"/>
      </font>
      <fill>
        <patternFill patternType="solid">
          <fgColor indexed="34"/>
          <bgColor indexed="13"/>
        </patternFill>
      </fill>
    </dxf>
    <dxf>
      <font>
        <b/>
        <i val="0"/>
        <condense val="0"/>
        <extend val="0"/>
        <color indexed="10"/>
      </font>
      <fill>
        <patternFill patternType="solid">
          <fgColor indexed="34"/>
          <bgColor indexed="13"/>
        </patternFill>
      </fill>
    </dxf>
    <dxf>
      <font>
        <color rgb="FFCCFFCC"/>
      </font>
      <fill>
        <patternFill>
          <bgColor indexed="42"/>
        </patternFill>
      </fill>
    </dxf>
    <dxf>
      <font>
        <color rgb="FFCCFFCC"/>
      </font>
      <fill>
        <patternFill>
          <bgColor indexed="42"/>
        </patternFill>
      </fill>
    </dxf>
    <dxf>
      <font>
        <b/>
        <i val="0"/>
        <condense val="0"/>
        <extend val="0"/>
        <color indexed="10"/>
      </font>
      <fill>
        <patternFill patternType="solid">
          <fgColor indexed="34"/>
          <bgColor indexed="13"/>
        </patternFill>
      </fill>
    </dxf>
    <dxf>
      <font>
        <b/>
        <i val="0"/>
        <condense val="0"/>
        <extend val="0"/>
        <color indexed="10"/>
      </font>
      <fill>
        <patternFill patternType="solid">
          <fgColor indexed="34"/>
          <bgColor indexed="13"/>
        </patternFill>
      </fill>
    </dxf>
    <dxf>
      <font>
        <b/>
        <i val="0"/>
        <condense val="0"/>
        <extend val="0"/>
        <color indexed="10"/>
      </font>
      <fill>
        <patternFill patternType="solid">
          <fgColor indexed="34"/>
          <bgColor indexed="13"/>
        </patternFill>
      </fill>
    </dxf>
    <dxf>
      <fill>
        <patternFill>
          <bgColor indexed="42"/>
        </patternFill>
      </fill>
    </dxf>
    <dxf>
      <font>
        <color rgb="FFCCFFCC"/>
      </font>
      <fill>
        <patternFill>
          <bgColor indexed="42"/>
        </patternFill>
      </fill>
    </dxf>
    <dxf>
      <font>
        <color auto="1"/>
      </font>
      <fill>
        <patternFill>
          <bgColor indexed="42"/>
        </patternFill>
      </fill>
    </dxf>
    <dxf>
      <font>
        <b/>
        <i val="0"/>
        <condense val="0"/>
        <extend val="0"/>
        <color indexed="10"/>
      </font>
      <fill>
        <patternFill>
          <bgColor indexed="42"/>
        </patternFill>
      </fill>
    </dxf>
    <dxf>
      <font>
        <color rgb="FFCCFFCC"/>
      </font>
      <fill>
        <patternFill>
          <bgColor indexed="42"/>
        </patternFill>
      </fill>
    </dxf>
    <dxf>
      <font>
        <color rgb="FFCCFFCC"/>
      </font>
      <fill>
        <patternFill>
          <bgColor indexed="42"/>
        </patternFill>
      </fill>
    </dxf>
    <dxf>
      <font>
        <color rgb="FFCCFFCC"/>
      </font>
      <fill>
        <patternFill>
          <bgColor indexed="42"/>
        </patternFill>
      </fill>
    </dxf>
    <dxf>
      <font>
        <color rgb="FFCCFFCC"/>
      </font>
      <fill>
        <patternFill>
          <bgColor indexed="42"/>
        </patternFill>
      </fill>
    </dxf>
    <dxf>
      <font>
        <color rgb="FFCCFFCC"/>
      </font>
      <fill>
        <patternFill>
          <bgColor indexed="42"/>
        </patternFill>
      </fill>
    </dxf>
    <dxf>
      <font>
        <color rgb="FFCCFFCC"/>
      </font>
      <fill>
        <patternFill>
          <bgColor indexed="42"/>
        </patternFill>
      </fill>
    </dxf>
    <dxf>
      <font>
        <color rgb="FFCCFFCC"/>
      </font>
      <fill>
        <patternFill>
          <bgColor indexed="42"/>
        </patternFill>
      </fill>
    </dxf>
    <dxf>
      <font>
        <color rgb="FFCCFFCC"/>
      </font>
      <fill>
        <patternFill>
          <bgColor indexed="42"/>
        </patternFill>
      </fill>
    </dxf>
    <dxf>
      <fill>
        <patternFill>
          <bgColor indexed="42"/>
        </patternFill>
      </fill>
    </dxf>
    <dxf>
      <fill>
        <patternFill>
          <bgColor indexed="42"/>
        </patternFill>
      </fill>
    </dxf>
    <dxf>
      <font>
        <b/>
        <i val="0"/>
        <condense val="0"/>
        <extend val="0"/>
        <color indexed="10"/>
      </font>
      <fill>
        <patternFill patternType="solid">
          <fgColor indexed="34"/>
          <bgColor indexed="13"/>
        </patternFill>
      </fill>
    </dxf>
    <dxf>
      <font>
        <b/>
        <i val="0"/>
        <condense val="0"/>
        <extend val="0"/>
        <color indexed="10"/>
      </font>
      <fill>
        <patternFill patternType="solid">
          <fgColor indexed="34"/>
          <bgColor indexed="13"/>
        </patternFill>
      </fill>
    </dxf>
    <dxf>
      <font>
        <b/>
        <i val="0"/>
        <condense val="0"/>
        <extend val="0"/>
        <color indexed="10"/>
      </font>
      <fill>
        <patternFill patternType="solid">
          <fgColor indexed="34"/>
          <bgColor indexed="13"/>
        </patternFill>
      </fill>
    </dxf>
    <dxf>
      <font>
        <b/>
        <i val="0"/>
        <condense val="0"/>
        <extend val="0"/>
        <color indexed="10"/>
      </font>
      <fill>
        <patternFill patternType="solid">
          <fgColor indexed="34"/>
          <bgColor indexed="13"/>
        </patternFill>
      </fill>
    </dxf>
    <dxf>
      <font>
        <b/>
        <i val="0"/>
        <condense val="0"/>
        <extend val="0"/>
        <color indexed="10"/>
      </font>
    </dxf>
    <dxf>
      <font>
        <b/>
        <i val="0"/>
        <condense val="0"/>
        <extend val="0"/>
        <color indexed="10"/>
      </font>
      <fill>
        <patternFill patternType="none">
          <fgColor indexed="64"/>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DFDFD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CCFFCC"/>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Lines="4" dropStyle="combo" dx="16" fmlaLink="$G$14" fmlaRange="$A$1:$A$4" noThreeD="1" val="0"/>
</file>

<file path=xl/ctrlProps/ctrlProp10.xml><?xml version="1.0" encoding="utf-8"?>
<formControlPr xmlns="http://schemas.microsoft.com/office/spreadsheetml/2009/9/main" objectType="CheckBox" fmlaLink="$K17" noThreeD="1"/>
</file>

<file path=xl/ctrlProps/ctrlProp11.xml><?xml version="1.0" encoding="utf-8"?>
<formControlPr xmlns="http://schemas.microsoft.com/office/spreadsheetml/2009/9/main" objectType="CheckBox" fmlaLink="$D18" noThreeD="1"/>
</file>

<file path=xl/ctrlProps/ctrlProp12.xml><?xml version="1.0" encoding="utf-8"?>
<formControlPr xmlns="http://schemas.microsoft.com/office/spreadsheetml/2009/9/main" objectType="CheckBox" fmlaLink="$F18" noThreeD="1"/>
</file>

<file path=xl/ctrlProps/ctrlProp13.xml><?xml version="1.0" encoding="utf-8"?>
<formControlPr xmlns="http://schemas.microsoft.com/office/spreadsheetml/2009/9/main" objectType="CheckBox" fmlaLink="$A36" noThreeD="1"/>
</file>

<file path=xl/ctrlProps/ctrlProp14.xml><?xml version="1.0" encoding="utf-8"?>
<formControlPr xmlns="http://schemas.microsoft.com/office/spreadsheetml/2009/9/main" objectType="CheckBox" fmlaLink="$A37" noThreeD="1"/>
</file>

<file path=xl/ctrlProps/ctrlProp15.xml><?xml version="1.0" encoding="utf-8"?>
<formControlPr xmlns="http://schemas.microsoft.com/office/spreadsheetml/2009/9/main" objectType="CheckBox" fmlaLink="$A38" noThreeD="1"/>
</file>

<file path=xl/ctrlProps/ctrlProp16.xml><?xml version="1.0" encoding="utf-8"?>
<formControlPr xmlns="http://schemas.microsoft.com/office/spreadsheetml/2009/9/main" objectType="CheckBox" fmlaLink="$A39" noThreeD="1"/>
</file>

<file path=xl/ctrlProps/ctrlProp17.xml><?xml version="1.0" encoding="utf-8"?>
<formControlPr xmlns="http://schemas.microsoft.com/office/spreadsheetml/2009/9/main" objectType="CheckBox" fmlaLink="$A40" noThreeD="1"/>
</file>

<file path=xl/ctrlProps/ctrlProp18.xml><?xml version="1.0" encoding="utf-8"?>
<formControlPr xmlns="http://schemas.microsoft.com/office/spreadsheetml/2009/9/main" objectType="CheckBox" fmlaLink="$A41" noThreeD="1"/>
</file>

<file path=xl/ctrlProps/ctrlProp19.xml><?xml version="1.0" encoding="utf-8"?>
<formControlPr xmlns="http://schemas.microsoft.com/office/spreadsheetml/2009/9/main" objectType="CheckBox" fmlaLink="$A43" noThreeD="1"/>
</file>

<file path=xl/ctrlProps/ctrlProp2.xml><?xml version="1.0" encoding="utf-8"?>
<formControlPr xmlns="http://schemas.microsoft.com/office/spreadsheetml/2009/9/main" objectType="Drop" dropLines="5" dropStyle="combo" dx="16" fmlaLink="$J$14" fmlaRange="$B$1:$B$5" noThreeD="1" val="0"/>
</file>

<file path=xl/ctrlProps/ctrlProp20.xml><?xml version="1.0" encoding="utf-8"?>
<formControlPr xmlns="http://schemas.microsoft.com/office/spreadsheetml/2009/9/main" objectType="CheckBox" fmlaLink="$A42" noThreeD="1"/>
</file>

<file path=xl/ctrlProps/ctrlProp21.xml><?xml version="1.0" encoding="utf-8"?>
<formControlPr xmlns="http://schemas.microsoft.com/office/spreadsheetml/2009/9/main" objectType="CheckBox" fmlaLink="$K18" noThreeD="1"/>
</file>

<file path=xl/ctrlProps/ctrlProp22.xml><?xml version="1.0" encoding="utf-8"?>
<formControlPr xmlns="http://schemas.microsoft.com/office/spreadsheetml/2009/9/main" objectType="CheckBox" fmlaLink="$B$18" noThreeD="1"/>
</file>

<file path=xl/ctrlProps/ctrlProp23.xml><?xml version="1.0" encoding="utf-8"?>
<formControlPr xmlns="http://schemas.microsoft.com/office/spreadsheetml/2009/9/main" objectType="Drop" dropLines="4" dropStyle="combo" dx="16" fmlaLink="$H$8" fmlaRange="$C$1:$C$5" noThreeD="1" val="0"/>
</file>

<file path=xl/ctrlProps/ctrlProp24.xml><?xml version="1.0" encoding="utf-8"?>
<formControlPr xmlns="http://schemas.microsoft.com/office/spreadsheetml/2009/9/main" objectType="CheckBox" fmlaLink="$H$29" noThreeD="1"/>
</file>

<file path=xl/ctrlProps/ctrlProp25.xml><?xml version="1.0" encoding="utf-8"?>
<formControlPr xmlns="http://schemas.microsoft.com/office/spreadsheetml/2009/9/main" objectType="CheckBox" fmlaLink="$F$30" noThreeD="1"/>
</file>

<file path=xl/ctrlProps/ctrlProp26.xml><?xml version="1.0" encoding="utf-8"?>
<formControlPr xmlns="http://schemas.microsoft.com/office/spreadsheetml/2009/9/main" objectType="CheckBox" fmlaLink="$H$30" noThreeD="1"/>
</file>

<file path=xl/ctrlProps/ctrlProp27.xml><?xml version="1.0" encoding="utf-8"?>
<formControlPr xmlns="http://schemas.microsoft.com/office/spreadsheetml/2009/9/main" objectType="CheckBox" fmlaLink="$F$31" noThreeD="1"/>
</file>

<file path=xl/ctrlProps/ctrlProp28.xml><?xml version="1.0" encoding="utf-8"?>
<formControlPr xmlns="http://schemas.microsoft.com/office/spreadsheetml/2009/9/main" objectType="CheckBox" fmlaLink="$H$31" noThreeD="1"/>
</file>

<file path=xl/ctrlProps/ctrlProp29.xml><?xml version="1.0" encoding="utf-8"?>
<formControlPr xmlns="http://schemas.microsoft.com/office/spreadsheetml/2009/9/main" objectType="CheckBox" fmlaLink="$F$32" noThreeD="1"/>
</file>

<file path=xl/ctrlProps/ctrlProp3.xml><?xml version="1.0" encoding="utf-8"?>
<formControlPr xmlns="http://schemas.microsoft.com/office/spreadsheetml/2009/9/main" objectType="CheckBox" noThreeD="1"/>
</file>

<file path=xl/ctrlProps/ctrlProp30.xml><?xml version="1.0" encoding="utf-8"?>
<formControlPr xmlns="http://schemas.microsoft.com/office/spreadsheetml/2009/9/main" objectType="CheckBox" fmlaLink="$H$32" noThreeD="1"/>
</file>

<file path=xl/ctrlProps/ctrlProp31.xml><?xml version="1.0" encoding="utf-8"?>
<formControlPr xmlns="http://schemas.microsoft.com/office/spreadsheetml/2009/9/main" objectType="Drop" dropLines="5" dropStyle="combo" dx="16" fmlaLink="$J$15" fmlaRange="$E$1:$E$5" noThreeD="1" val="0"/>
</file>

<file path=xl/ctrlProps/ctrlProp32.xml><?xml version="1.0" encoding="utf-8"?>
<formControlPr xmlns="http://schemas.microsoft.com/office/spreadsheetml/2009/9/main" objectType="CheckBox" fmlaLink="$E$24" noThreeD="1"/>
</file>

<file path=xl/ctrlProps/ctrlProp33.xml><?xml version="1.0" encoding="utf-8"?>
<formControlPr xmlns="http://schemas.microsoft.com/office/spreadsheetml/2009/9/main" objectType="CheckBox" fmlaLink="$G$24" noThreeD="1"/>
</file>

<file path=xl/ctrlProps/ctrlProp34.xml><?xml version="1.0" encoding="utf-8"?>
<formControlPr xmlns="http://schemas.microsoft.com/office/spreadsheetml/2009/9/main" objectType="CheckBox" fmlaLink="$E$25" noThreeD="1"/>
</file>

<file path=xl/ctrlProps/ctrlProp35.xml><?xml version="1.0" encoding="utf-8"?>
<formControlPr xmlns="http://schemas.microsoft.com/office/spreadsheetml/2009/9/main" objectType="CheckBox" fmlaLink="$G$25" noThreeD="1"/>
</file>

<file path=xl/ctrlProps/ctrlProp4.xml><?xml version="1.0" encoding="utf-8"?>
<formControlPr xmlns="http://schemas.microsoft.com/office/spreadsheetml/2009/9/main" objectType="CheckBox" fmlaLink="$F$29" noThreeD="1"/>
</file>

<file path=xl/ctrlProps/ctrlProp5.xml><?xml version="1.0" encoding="utf-8"?>
<formControlPr xmlns="http://schemas.microsoft.com/office/spreadsheetml/2009/9/main" objectType="CheckBox" fmlaLink="$B17" noThreeD="1"/>
</file>

<file path=xl/ctrlProps/ctrlProp6.xml><?xml version="1.0" encoding="utf-8"?>
<formControlPr xmlns="http://schemas.microsoft.com/office/spreadsheetml/2009/9/main" objectType="CheckBox" fmlaLink="$F17" noThreeD="1"/>
</file>

<file path=xl/ctrlProps/ctrlProp7.xml><?xml version="1.0" encoding="utf-8"?>
<formControlPr xmlns="http://schemas.microsoft.com/office/spreadsheetml/2009/9/main" objectType="CheckBox" fmlaLink="$H17" noThreeD="1"/>
</file>

<file path=xl/ctrlProps/ctrlProp8.xml><?xml version="1.0" encoding="utf-8"?>
<formControlPr xmlns="http://schemas.microsoft.com/office/spreadsheetml/2009/9/main" objectType="CheckBox" fmlaLink="$H18" noThreeD="1"/>
</file>

<file path=xl/ctrlProps/ctrlProp9.xml><?xml version="1.0" encoding="utf-8"?>
<formControlPr xmlns="http://schemas.microsoft.com/office/spreadsheetml/2009/9/main" objectType="CheckBox" fmlaLink="$D17" noThreeD="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19050</xdr:colOff>
      <xdr:row>5</xdr:row>
      <xdr:rowOff>0</xdr:rowOff>
    </xdr:from>
    <xdr:to>
      <xdr:col>1</xdr:col>
      <xdr:colOff>561975</xdr:colOff>
      <xdr:row>6</xdr:row>
      <xdr:rowOff>152400</xdr:rowOff>
    </xdr:to>
    <xdr:pic>
      <xdr:nvPicPr>
        <xdr:cNvPr id="1070" name="Picture 3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xmlns="" val="0"/>
            </a:ext>
          </a:extLst>
        </a:blip>
        <a:srcRect/>
        <a:stretch>
          <a:fillRect/>
        </a:stretch>
      </xdr:blipFill>
      <xdr:spPr bwMode="auto">
        <a:xfrm>
          <a:off x="19050" y="0"/>
          <a:ext cx="1323975" cy="314325"/>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round/>
              <a:headEnd/>
              <a:tailEnd/>
            </a14:hiddenLine>
          </a:ext>
        </a:extLst>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13" Type="http://schemas.openxmlformats.org/officeDocument/2006/relationships/ctrlProp" Target="../ctrlProps/ctrlProp6.xml"/><Relationship Id="rId18" Type="http://schemas.openxmlformats.org/officeDocument/2006/relationships/ctrlProp" Target="../ctrlProps/ctrlProp11.xml"/><Relationship Id="rId26" Type="http://schemas.openxmlformats.org/officeDocument/2006/relationships/ctrlProp" Target="../ctrlProps/ctrlProp19.xml"/><Relationship Id="rId39" Type="http://schemas.openxmlformats.org/officeDocument/2006/relationships/ctrlProp" Target="../ctrlProps/ctrlProp32.xml"/><Relationship Id="rId3" Type="http://schemas.openxmlformats.org/officeDocument/2006/relationships/hyperlink" Target="file:///\\vignemale.pyrenees.net\Cultura\EDS1996\ESQ\PROD\116%20-----%20GESTION%20de%20la%20SECURITE\116-30%20Projets\Exigences\Exigences%20-%20questionnaire%20%20s&#233;curit&#233;.xlsx" TargetMode="External"/><Relationship Id="rId21" Type="http://schemas.openxmlformats.org/officeDocument/2006/relationships/ctrlProp" Target="../ctrlProps/ctrlProp14.xml"/><Relationship Id="rId34" Type="http://schemas.openxmlformats.org/officeDocument/2006/relationships/ctrlProp" Target="../ctrlProps/ctrlProp27.xml"/><Relationship Id="rId42" Type="http://schemas.openxmlformats.org/officeDocument/2006/relationships/ctrlProp" Target="../ctrlProps/ctrlProp35.xml"/><Relationship Id="rId7" Type="http://schemas.openxmlformats.org/officeDocument/2006/relationships/vmlDrawing" Target="../drawings/vmlDrawing1.vml"/><Relationship Id="rId12" Type="http://schemas.openxmlformats.org/officeDocument/2006/relationships/ctrlProp" Target="../ctrlProps/ctrlProp5.xml"/><Relationship Id="rId17" Type="http://schemas.openxmlformats.org/officeDocument/2006/relationships/ctrlProp" Target="../ctrlProps/ctrlProp10.xml"/><Relationship Id="rId25" Type="http://schemas.openxmlformats.org/officeDocument/2006/relationships/ctrlProp" Target="../ctrlProps/ctrlProp18.xml"/><Relationship Id="rId33" Type="http://schemas.openxmlformats.org/officeDocument/2006/relationships/ctrlProp" Target="../ctrlProps/ctrlProp26.xml"/><Relationship Id="rId38" Type="http://schemas.openxmlformats.org/officeDocument/2006/relationships/ctrlProp" Target="../ctrlProps/ctrlProp31.xml"/><Relationship Id="rId2" Type="http://schemas.openxmlformats.org/officeDocument/2006/relationships/hyperlink" Target="http://pmutdwha01.soltim/xwiki/bin/view/ITIL/Notifier+une+maintenance+programmee" TargetMode="External"/><Relationship Id="rId16" Type="http://schemas.openxmlformats.org/officeDocument/2006/relationships/ctrlProp" Target="../ctrlProps/ctrlProp9.xml"/><Relationship Id="rId20" Type="http://schemas.openxmlformats.org/officeDocument/2006/relationships/ctrlProp" Target="../ctrlProps/ctrlProp13.xml"/><Relationship Id="rId29" Type="http://schemas.openxmlformats.org/officeDocument/2006/relationships/ctrlProp" Target="../ctrlProps/ctrlProp22.xml"/><Relationship Id="rId41" Type="http://schemas.openxmlformats.org/officeDocument/2006/relationships/ctrlProp" Target="../ctrlProps/ctrlProp34.xml"/><Relationship Id="rId1" Type="http://schemas.openxmlformats.org/officeDocument/2006/relationships/hyperlink" Target="http://pmutdwha01.soltim/xwiki/bin/view/ITIL/Notifier+une+maintenance+programmee" TargetMode="External"/><Relationship Id="rId6" Type="http://schemas.openxmlformats.org/officeDocument/2006/relationships/drawing" Target="../drawings/drawing1.xml"/><Relationship Id="rId11" Type="http://schemas.openxmlformats.org/officeDocument/2006/relationships/ctrlProp" Target="../ctrlProps/ctrlProp4.xml"/><Relationship Id="rId24" Type="http://schemas.openxmlformats.org/officeDocument/2006/relationships/ctrlProp" Target="../ctrlProps/ctrlProp17.xml"/><Relationship Id="rId32" Type="http://schemas.openxmlformats.org/officeDocument/2006/relationships/ctrlProp" Target="../ctrlProps/ctrlProp25.xml"/><Relationship Id="rId37" Type="http://schemas.openxmlformats.org/officeDocument/2006/relationships/ctrlProp" Target="../ctrlProps/ctrlProp30.xml"/><Relationship Id="rId40" Type="http://schemas.openxmlformats.org/officeDocument/2006/relationships/ctrlProp" Target="../ctrlProps/ctrlProp33.xml"/><Relationship Id="rId5" Type="http://schemas.openxmlformats.org/officeDocument/2006/relationships/printerSettings" Target="../printerSettings/printerSettings1.bin"/><Relationship Id="rId15" Type="http://schemas.openxmlformats.org/officeDocument/2006/relationships/ctrlProp" Target="../ctrlProps/ctrlProp8.xml"/><Relationship Id="rId23" Type="http://schemas.openxmlformats.org/officeDocument/2006/relationships/ctrlProp" Target="../ctrlProps/ctrlProp16.xml"/><Relationship Id="rId28" Type="http://schemas.openxmlformats.org/officeDocument/2006/relationships/ctrlProp" Target="../ctrlProps/ctrlProp21.xml"/><Relationship Id="rId36" Type="http://schemas.openxmlformats.org/officeDocument/2006/relationships/ctrlProp" Target="../ctrlProps/ctrlProp29.xml"/><Relationship Id="rId10" Type="http://schemas.openxmlformats.org/officeDocument/2006/relationships/ctrlProp" Target="../ctrlProps/ctrlProp3.xml"/><Relationship Id="rId19" Type="http://schemas.openxmlformats.org/officeDocument/2006/relationships/ctrlProp" Target="../ctrlProps/ctrlProp12.xml"/><Relationship Id="rId31" Type="http://schemas.openxmlformats.org/officeDocument/2006/relationships/ctrlProp" Target="../ctrlProps/ctrlProp24.xml"/><Relationship Id="rId4" Type="http://schemas.openxmlformats.org/officeDocument/2006/relationships/hyperlink" Target="file:///\\vignemale.pyrenees.net\Cultura\EDS1996\ESQ\PROD\103%20-----%20CONCEPTION%20et%20TRANSITION%20SERVICES%20NOUVEAUX%20ou%20MODIFIES\103-02%20-%20Mod&#232;le%20de%20document\Exigences%20-%20questionnaire%20%20nouveau%20service.xlsx" TargetMode="External"/><Relationship Id="rId9" Type="http://schemas.openxmlformats.org/officeDocument/2006/relationships/ctrlProp" Target="../ctrlProps/ctrlProp1.xml"/><Relationship Id="rId43" Type="http://schemas.openxmlformats.org/officeDocument/2006/relationships/ctrlProp" Target="../ctrlProps/ctrlProp2.xml"/><Relationship Id="rId14" Type="http://schemas.openxmlformats.org/officeDocument/2006/relationships/ctrlProp" Target="../ctrlProps/ctrlProp7.xml"/><Relationship Id="rId22" Type="http://schemas.openxmlformats.org/officeDocument/2006/relationships/ctrlProp" Target="../ctrlProps/ctrlProp15.xml"/><Relationship Id="rId27" Type="http://schemas.openxmlformats.org/officeDocument/2006/relationships/ctrlProp" Target="../ctrlProps/ctrlProp20.xml"/><Relationship Id="rId30" Type="http://schemas.openxmlformats.org/officeDocument/2006/relationships/ctrlProp" Target="../ctrlProps/ctrlProp23.xml"/><Relationship Id="rId35" Type="http://schemas.openxmlformats.org/officeDocument/2006/relationships/ctrlProp" Target="../ctrlProps/ctrlProp28.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Feuil1">
    <pageSetUpPr autoPageBreaks="0" fitToPage="1"/>
  </sheetPr>
  <dimension ref="A1:K164"/>
  <sheetViews>
    <sheetView showGridLines="0" tabSelected="1" topLeftCell="A108" zoomScaleNormal="100" workbookViewId="0">
      <selection activeCell="N88" sqref="N88"/>
    </sheetView>
  </sheetViews>
  <sheetFormatPr baseColWidth="10" defaultColWidth="11.5703125" defaultRowHeight="12.75"/>
  <cols>
    <col min="1" max="11" width="11.7109375" customWidth="1"/>
  </cols>
  <sheetData>
    <row r="1" spans="1:11" hidden="1">
      <c r="A1" s="58"/>
      <c r="B1" s="58"/>
      <c r="C1" s="58"/>
      <c r="D1" s="31"/>
      <c r="E1" s="58"/>
    </row>
    <row r="2" spans="1:11" hidden="1">
      <c r="A2" s="58" t="s">
        <v>84</v>
      </c>
      <c r="B2" s="58">
        <v>0</v>
      </c>
      <c r="C2" s="58" t="s">
        <v>100</v>
      </c>
      <c r="D2" s="59">
        <f>SUM(IF(B17=TRUE,1),IF(D17=TRUE,1),IF(F17=TRUE,1),IF(H17=TRUE,1),IF(K17,1),IF(B18=TRUE,1),IF(D18=TRUE,1),IF(F18=TRUE,1),IF(H18=TRUE,1),IF(K18,1))</f>
        <v>1</v>
      </c>
      <c r="E2" s="58" t="s">
        <v>12</v>
      </c>
    </row>
    <row r="3" spans="1:11" hidden="1">
      <c r="A3" s="58" t="s">
        <v>0</v>
      </c>
      <c r="B3" s="58">
        <v>1</v>
      </c>
      <c r="C3" s="58" t="s">
        <v>101</v>
      </c>
      <c r="E3" s="58" t="s">
        <v>126</v>
      </c>
    </row>
    <row r="4" spans="1:11" hidden="1">
      <c r="A4" s="58" t="s">
        <v>85</v>
      </c>
      <c r="B4" s="58">
        <v>2</v>
      </c>
      <c r="C4" s="58" t="s">
        <v>102</v>
      </c>
      <c r="E4" s="58" t="s">
        <v>135</v>
      </c>
    </row>
    <row r="5" spans="1:11" hidden="1">
      <c r="B5" s="58">
        <v>3</v>
      </c>
      <c r="C5" s="58" t="s">
        <v>103</v>
      </c>
      <c r="E5" s="58" t="s">
        <v>136</v>
      </c>
    </row>
    <row r="6" spans="1:11">
      <c r="A6" s="123" t="s">
        <v>97</v>
      </c>
      <c r="B6" s="123"/>
      <c r="C6" s="123"/>
      <c r="D6" s="123"/>
      <c r="E6" s="123"/>
      <c r="F6" s="123"/>
      <c r="G6" s="123"/>
      <c r="H6" s="123"/>
      <c r="I6" s="123"/>
      <c r="J6" s="123"/>
      <c r="K6" s="123"/>
    </row>
    <row r="7" spans="1:11">
      <c r="C7" s="39">
        <f>SUM(IF(H8=1,1),IF(K8="jj.mm.aaaa",1),IF(D10=0,1),IF(H10=0,1),IF(B14=0,1),IF(G14=1,1),IF(J14=1,1),IF(B15=0,1),IF(G15=0,1),IF(J15=1,1),IF(D2=0,1),IF(B22=0,1),IF(B26=0,1),IF(B27=0,1),IF(H27=0,1),IF(B28=0,1),IF(AND(E24=FALSE,G24=FALSE),1),IF(AND(E24=TRUE,J24=0),1),IF(AND(E25=FALSE,G25=FALSE),1),IF(AND(E25=TRUE,J25=0),1),IF(AND(F29=FALSE,H29=FALSE),1),IF(AND(F30=FALSE,H30=FALSE),1),IF(AND(F31=FALSE,H31=FALSE),1),IF(AND(F32=FALSE,H32=FALSE),1),IF(AND(A36=TRUE,D36=0),1),IF(AND(A36=TRUE,F36=0),1),IF(AND(A37=TRUE,D37=0),1),IF(AND(A37=TRUE,F37=0),1),IF(AND(A38=TRUE,D38=0),1),IF(AND(A38=TRUE,F38=0),1),IF(AND(A39=TRUE,D39=0),1),IF(AND(A39=TRUE,F39=0),1),IF(AND(A40=TRUE,D40=0),1),IF(AND(A40=TRUE,F40=0),1),IF(AND(A41=TRUE,D41=0),1),IF(AND(A41=TRUE,F41=0),1),IF(AND(A42=TRUE,D42=0),1),IF(AND(A42=TRUE,F42=0),1),IF(AND(A43=TRUE,D43=0),1),IF(AND(A43=TRUE,F43=0),1),IF(AND(B50=0,A39=TRUE),1))</f>
        <v>0</v>
      </c>
      <c r="F7" s="146" t="str">
        <f ca="1">MID(CELL("filename"),FIND("[",CELL("filename"))+1,FIND("]",CELL("filename"))-FIND("[",CELL("filename"))-1)</f>
        <v>IntraNet-Igestion-fiche_changement-201406061.xlsx</v>
      </c>
      <c r="G7" s="146"/>
      <c r="H7" s="146"/>
      <c r="I7" s="146"/>
      <c r="J7" s="146"/>
      <c r="K7" s="146"/>
    </row>
    <row r="8" spans="1:11" s="1" customFormat="1">
      <c r="A8" s="132" t="str">
        <f>CONCATENATE("FICHE DE CHANGEMENT (v",'historique du modèle de fiche'!$B$1,")")</f>
        <v>FICHE DE CHANGEMENT (v2.8.1)</v>
      </c>
      <c r="B8" s="133"/>
      <c r="C8" s="133"/>
      <c r="D8" s="55" t="s">
        <v>111</v>
      </c>
      <c r="E8" s="136" t="s">
        <v>1</v>
      </c>
      <c r="F8" s="127" t="s">
        <v>132</v>
      </c>
      <c r="G8" s="128"/>
      <c r="H8" s="138">
        <v>2</v>
      </c>
      <c r="I8" s="125" t="s">
        <v>112</v>
      </c>
      <c r="J8" s="126"/>
      <c r="K8" s="138">
        <v>41800</v>
      </c>
    </row>
    <row r="9" spans="1:11" s="1" customFormat="1">
      <c r="A9" s="134"/>
      <c r="B9" s="135"/>
      <c r="C9" s="135"/>
      <c r="D9" s="56" t="s">
        <v>110</v>
      </c>
      <c r="E9" s="137"/>
      <c r="F9" s="130" t="s">
        <v>8</v>
      </c>
      <c r="G9" s="131"/>
      <c r="H9" s="139"/>
      <c r="I9" s="129" t="s">
        <v>109</v>
      </c>
      <c r="J9" s="129"/>
      <c r="K9" s="139"/>
    </row>
    <row r="10" spans="1:11" s="1" customFormat="1">
      <c r="A10" s="140" t="s">
        <v>2</v>
      </c>
      <c r="B10" s="140"/>
      <c r="C10" s="140"/>
      <c r="D10" s="141" t="s">
        <v>154</v>
      </c>
      <c r="E10" s="141"/>
      <c r="F10" s="141"/>
      <c r="G10" s="2" t="s">
        <v>3</v>
      </c>
      <c r="H10" s="142" t="s">
        <v>153</v>
      </c>
      <c r="I10" s="142"/>
      <c r="J10" s="142"/>
      <c r="K10" s="142"/>
    </row>
    <row r="11" spans="1:11" s="1" customFormat="1">
      <c r="A11" s="143" t="s">
        <v>4</v>
      </c>
      <c r="B11" s="143"/>
      <c r="C11" s="143"/>
      <c r="D11" s="143"/>
      <c r="E11" s="143"/>
      <c r="F11" s="143"/>
      <c r="G11" s="143"/>
      <c r="H11" s="143"/>
      <c r="I11" s="143"/>
      <c r="J11" s="143"/>
      <c r="K11" s="143"/>
    </row>
    <row r="12" spans="1:11" ht="5.0999999999999996" customHeight="1"/>
    <row r="13" spans="1:11">
      <c r="A13" s="101" t="s">
        <v>5</v>
      </c>
      <c r="B13" s="101"/>
      <c r="C13" s="101"/>
      <c r="D13" s="101"/>
      <c r="E13" s="101"/>
      <c r="F13" s="101"/>
      <c r="G13" s="101"/>
      <c r="H13" s="101"/>
      <c r="I13" s="101"/>
      <c r="J13" s="101"/>
      <c r="K13" s="101"/>
    </row>
    <row r="14" spans="1:11">
      <c r="A14" s="3" t="s">
        <v>6</v>
      </c>
      <c r="B14" s="144" t="s">
        <v>153</v>
      </c>
      <c r="C14" s="144"/>
      <c r="D14" s="4"/>
      <c r="E14" s="4"/>
      <c r="F14" s="47" t="s">
        <v>83</v>
      </c>
      <c r="G14" s="6">
        <v>2</v>
      </c>
      <c r="H14" s="7" t="s">
        <v>8</v>
      </c>
      <c r="I14" s="5" t="s">
        <v>9</v>
      </c>
      <c r="J14" s="6">
        <v>3</v>
      </c>
      <c r="K14" s="8" t="s">
        <v>8</v>
      </c>
    </row>
    <row r="15" spans="1:11">
      <c r="A15" s="45" t="s">
        <v>76</v>
      </c>
      <c r="B15" s="148" t="s">
        <v>157</v>
      </c>
      <c r="C15" s="148"/>
      <c r="D15" s="148"/>
      <c r="E15" s="148"/>
      <c r="F15" s="5" t="s">
        <v>10</v>
      </c>
      <c r="G15" s="144">
        <v>1755</v>
      </c>
      <c r="H15" s="144"/>
      <c r="I15" s="67" t="s">
        <v>11</v>
      </c>
      <c r="J15" s="145">
        <v>2</v>
      </c>
      <c r="K15" s="145"/>
    </row>
    <row r="16" spans="1:11">
      <c r="A16" s="147" t="b">
        <f>IF($D2&gt;1,"les "&amp;D2&amp;" cases cochées, dont la désignation est surlignée, sont mutuellement exclusives (seule l'une d'elles peut être sélectionnée)",IF($D2=0,"une case, parmi celles des deux lignes suivantes, doit être cochée"))</f>
        <v>0</v>
      </c>
      <c r="B16" s="147"/>
      <c r="C16" s="147"/>
      <c r="D16" s="147"/>
      <c r="E16" s="147"/>
      <c r="F16" s="147"/>
      <c r="G16" s="147"/>
      <c r="H16" s="147"/>
      <c r="I16" s="147"/>
      <c r="J16" s="147"/>
      <c r="K16" s="147"/>
    </row>
    <row r="17" spans="1:11">
      <c r="A17" s="3" t="s">
        <v>115</v>
      </c>
      <c r="B17" s="9" t="b">
        <v>0</v>
      </c>
      <c r="C17" s="5" t="s">
        <v>150</v>
      </c>
      <c r="D17" s="9" t="b">
        <v>0</v>
      </c>
      <c r="E17" s="5" t="s">
        <v>117</v>
      </c>
      <c r="F17" s="10" t="b">
        <v>1</v>
      </c>
      <c r="G17" s="51" t="s">
        <v>119</v>
      </c>
      <c r="H17" s="11" t="b">
        <v>0</v>
      </c>
      <c r="I17" s="124" t="s">
        <v>121</v>
      </c>
      <c r="J17" s="124"/>
      <c r="K17" s="12" t="b">
        <v>0</v>
      </c>
    </row>
    <row r="18" spans="1:11">
      <c r="A18" s="3" t="s">
        <v>116</v>
      </c>
      <c r="B18" s="9" t="b">
        <v>0</v>
      </c>
      <c r="C18" s="13" t="s">
        <v>114</v>
      </c>
      <c r="D18" s="14" t="b">
        <v>0</v>
      </c>
      <c r="E18" s="51" t="s">
        <v>118</v>
      </c>
      <c r="F18" s="11" t="b">
        <v>0</v>
      </c>
      <c r="G18" s="5" t="s">
        <v>120</v>
      </c>
      <c r="H18" s="11" t="b">
        <v>0</v>
      </c>
      <c r="I18" s="124" t="s">
        <v>122</v>
      </c>
      <c r="J18" s="124"/>
      <c r="K18" s="12" t="b">
        <v>0</v>
      </c>
    </row>
    <row r="19" spans="1:11">
      <c r="A19" s="110" t="s">
        <v>145</v>
      </c>
      <c r="B19" s="111"/>
      <c r="C19" s="111"/>
      <c r="D19" s="111"/>
      <c r="E19" s="111"/>
      <c r="F19" s="111"/>
      <c r="G19" s="111"/>
      <c r="H19" s="111"/>
      <c r="I19" s="111"/>
      <c r="J19" s="111"/>
      <c r="K19" s="15"/>
    </row>
    <row r="20" spans="1:11" ht="5.0999999999999996" customHeight="1"/>
    <row r="21" spans="1:11">
      <c r="A21" s="101" t="s">
        <v>13</v>
      </c>
      <c r="B21" s="101"/>
      <c r="C21" s="101"/>
      <c r="D21" s="101"/>
      <c r="E21" s="101"/>
      <c r="F21" s="101"/>
      <c r="G21" s="101"/>
      <c r="H21" s="101"/>
      <c r="I21" s="101"/>
      <c r="J21" s="101"/>
      <c r="K21" s="101"/>
    </row>
    <row r="22" spans="1:11">
      <c r="A22" s="16" t="s">
        <v>14</v>
      </c>
      <c r="B22" s="119" t="s">
        <v>155</v>
      </c>
      <c r="C22" s="119"/>
      <c r="D22" s="119"/>
      <c r="E22" s="119"/>
      <c r="F22" s="119"/>
      <c r="G22" s="119"/>
      <c r="H22" s="119"/>
      <c r="I22" s="119"/>
      <c r="J22" s="119"/>
      <c r="K22" s="120"/>
    </row>
    <row r="23" spans="1:11">
      <c r="A23" s="17"/>
      <c r="B23" s="119"/>
      <c r="C23" s="119"/>
      <c r="D23" s="119"/>
      <c r="E23" s="119"/>
      <c r="F23" s="119"/>
      <c r="G23" s="119"/>
      <c r="H23" s="119"/>
      <c r="I23" s="119"/>
      <c r="J23" s="119"/>
      <c r="K23" s="120"/>
    </row>
    <row r="24" spans="1:11" ht="12.75" customHeight="1">
      <c r="A24" s="106" t="s">
        <v>148</v>
      </c>
      <c r="B24" s="107"/>
      <c r="C24" s="107"/>
      <c r="D24" s="60" t="s">
        <v>142</v>
      </c>
      <c r="E24" s="64" t="b">
        <v>0</v>
      </c>
      <c r="F24" s="60" t="s">
        <v>143</v>
      </c>
      <c r="G24" s="64" t="b">
        <v>1</v>
      </c>
      <c r="H24" s="108" t="s">
        <v>149</v>
      </c>
      <c r="I24" s="108"/>
      <c r="J24" s="109"/>
      <c r="K24" s="109"/>
    </row>
    <row r="25" spans="1:11" ht="12.75" customHeight="1">
      <c r="A25" s="106" t="s">
        <v>141</v>
      </c>
      <c r="B25" s="107"/>
      <c r="C25" s="107"/>
      <c r="D25" s="60" t="s">
        <v>142</v>
      </c>
      <c r="E25" s="64" t="b">
        <v>0</v>
      </c>
      <c r="F25" s="60" t="s">
        <v>143</v>
      </c>
      <c r="G25" s="64" t="b">
        <v>1</v>
      </c>
      <c r="H25" s="108" t="s">
        <v>144</v>
      </c>
      <c r="I25" s="108"/>
      <c r="J25" s="109"/>
      <c r="K25" s="109"/>
    </row>
    <row r="26" spans="1:11">
      <c r="A26" s="16" t="s">
        <v>15</v>
      </c>
      <c r="B26" s="102" t="s">
        <v>159</v>
      </c>
      <c r="C26" s="103"/>
      <c r="D26" s="103"/>
      <c r="E26" s="103"/>
      <c r="F26" s="103"/>
      <c r="G26" s="103"/>
      <c r="H26" s="103"/>
      <c r="I26" s="103"/>
      <c r="J26" s="103"/>
      <c r="K26" s="103"/>
    </row>
    <row r="27" spans="1:11">
      <c r="A27" s="16" t="s">
        <v>16</v>
      </c>
      <c r="B27" s="4" t="s">
        <v>158</v>
      </c>
      <c r="C27" s="118" t="s">
        <v>81</v>
      </c>
      <c r="D27" s="118"/>
      <c r="E27" s="118"/>
      <c r="F27" s="118"/>
      <c r="G27" s="18" t="s">
        <v>17</v>
      </c>
      <c r="H27" s="79" t="s">
        <v>158</v>
      </c>
      <c r="I27" s="113"/>
      <c r="J27" s="113"/>
      <c r="K27" s="113"/>
    </row>
    <row r="28" spans="1:11">
      <c r="A28" s="16" t="s">
        <v>7</v>
      </c>
      <c r="B28" s="114" t="s">
        <v>161</v>
      </c>
      <c r="C28" s="115"/>
      <c r="D28" s="115"/>
      <c r="E28" s="115"/>
      <c r="F28" s="115"/>
      <c r="G28" s="115"/>
      <c r="H28" s="115"/>
      <c r="I28" s="115"/>
      <c r="J28" s="115"/>
      <c r="K28" s="115"/>
    </row>
    <row r="29" spans="1:11">
      <c r="A29" s="104" t="s">
        <v>131</v>
      </c>
      <c r="B29" s="105"/>
      <c r="C29" s="105"/>
      <c r="D29" s="105"/>
      <c r="E29" s="60" t="s">
        <v>18</v>
      </c>
      <c r="F29" s="64" t="b">
        <v>0</v>
      </c>
      <c r="G29" s="60" t="s">
        <v>19</v>
      </c>
      <c r="H29" s="64" t="b">
        <v>1</v>
      </c>
      <c r="I29" s="61"/>
      <c r="J29" s="61"/>
      <c r="K29" s="62"/>
    </row>
    <row r="30" spans="1:11">
      <c r="A30" s="104" t="s">
        <v>137</v>
      </c>
      <c r="B30" s="105"/>
      <c r="C30" s="105"/>
      <c r="D30" s="105"/>
      <c r="E30" s="60" t="s">
        <v>18</v>
      </c>
      <c r="F30" s="64" t="b">
        <v>0</v>
      </c>
      <c r="G30" s="60" t="s">
        <v>19</v>
      </c>
      <c r="H30" s="64" t="b">
        <v>1</v>
      </c>
      <c r="I30" s="61"/>
      <c r="J30" s="61"/>
      <c r="K30" s="62"/>
    </row>
    <row r="31" spans="1:11">
      <c r="A31" s="104" t="s">
        <v>130</v>
      </c>
      <c r="B31" s="105"/>
      <c r="C31" s="105"/>
      <c r="D31" s="105"/>
      <c r="E31" s="60" t="s">
        <v>18</v>
      </c>
      <c r="F31" s="64" t="b">
        <v>0</v>
      </c>
      <c r="G31" s="60" t="s">
        <v>19</v>
      </c>
      <c r="H31" s="64" t="b">
        <v>1</v>
      </c>
      <c r="I31" s="61"/>
      <c r="J31" s="61"/>
      <c r="K31" s="62"/>
    </row>
    <row r="32" spans="1:11">
      <c r="A32" s="116" t="s">
        <v>129</v>
      </c>
      <c r="B32" s="117"/>
      <c r="C32" s="117"/>
      <c r="D32" s="117"/>
      <c r="E32" s="63" t="s">
        <v>18</v>
      </c>
      <c r="F32" s="64" t="b">
        <v>0</v>
      </c>
      <c r="G32" s="63" t="s">
        <v>19</v>
      </c>
      <c r="H32" s="65" t="b">
        <v>1</v>
      </c>
      <c r="I32" s="121" t="s">
        <v>140</v>
      </c>
      <c r="J32" s="121"/>
      <c r="K32" s="122"/>
    </row>
    <row r="33" spans="1:11" ht="5.0999999999999996" customHeight="1">
      <c r="F33" s="57"/>
    </row>
    <row r="34" spans="1:11">
      <c r="A34" s="101" t="s">
        <v>80</v>
      </c>
      <c r="B34" s="101"/>
      <c r="C34" s="101"/>
      <c r="D34" s="101"/>
      <c r="E34" s="101"/>
      <c r="F34" s="101"/>
      <c r="G34" s="101"/>
      <c r="H34" s="101"/>
      <c r="I34" s="101"/>
      <c r="J34" s="101"/>
      <c r="K34" s="101"/>
    </row>
    <row r="35" spans="1:11">
      <c r="A35" s="19"/>
      <c r="B35" s="83" t="s">
        <v>20</v>
      </c>
      <c r="C35" s="83"/>
      <c r="D35" s="83" t="s">
        <v>21</v>
      </c>
      <c r="E35" s="83"/>
      <c r="F35" s="83" t="s">
        <v>22</v>
      </c>
      <c r="G35" s="83"/>
      <c r="H35" s="112" t="s">
        <v>23</v>
      </c>
      <c r="I35" s="112"/>
      <c r="J35" s="112" t="s">
        <v>22</v>
      </c>
      <c r="K35" s="112"/>
    </row>
    <row r="36" spans="1:11">
      <c r="A36" s="21" t="b">
        <v>0</v>
      </c>
      <c r="B36" s="95" t="s">
        <v>89</v>
      </c>
      <c r="C36" s="95"/>
      <c r="D36" s="96"/>
      <c r="E36" s="97"/>
      <c r="F36" s="98"/>
      <c r="G36" s="99"/>
      <c r="H36" s="100"/>
      <c r="I36" s="100"/>
      <c r="J36" s="93"/>
      <c r="K36" s="93"/>
    </row>
    <row r="37" spans="1:11">
      <c r="A37" s="23" t="b">
        <v>1</v>
      </c>
      <c r="B37" s="95" t="s">
        <v>90</v>
      </c>
      <c r="C37" s="95"/>
      <c r="D37" s="96" t="s">
        <v>162</v>
      </c>
      <c r="E37" s="97"/>
      <c r="F37" s="98" t="s">
        <v>163</v>
      </c>
      <c r="G37" s="99"/>
      <c r="H37" s="100"/>
      <c r="I37" s="100"/>
      <c r="J37" s="93"/>
      <c r="K37" s="93"/>
    </row>
    <row r="38" spans="1:11">
      <c r="A38" s="23" t="b">
        <v>0</v>
      </c>
      <c r="B38" s="95" t="s">
        <v>24</v>
      </c>
      <c r="C38" s="95"/>
      <c r="D38" s="96"/>
      <c r="E38" s="97"/>
      <c r="F38" s="98"/>
      <c r="G38" s="99"/>
      <c r="H38" s="100"/>
      <c r="I38" s="100"/>
      <c r="J38" s="93"/>
      <c r="K38" s="93"/>
    </row>
    <row r="39" spans="1:11">
      <c r="A39" s="23" t="b">
        <v>0</v>
      </c>
      <c r="B39" s="95" t="s">
        <v>25</v>
      </c>
      <c r="C39" s="95"/>
      <c r="D39" s="96"/>
      <c r="E39" s="97"/>
      <c r="F39" s="98"/>
      <c r="G39" s="99"/>
      <c r="H39" s="100"/>
      <c r="I39" s="100"/>
      <c r="J39" s="93"/>
      <c r="K39" s="93"/>
    </row>
    <row r="40" spans="1:11">
      <c r="A40" s="23" t="b">
        <v>0</v>
      </c>
      <c r="B40" s="95" t="s">
        <v>26</v>
      </c>
      <c r="C40" s="95"/>
      <c r="D40" s="96"/>
      <c r="E40" s="97"/>
      <c r="F40" s="98"/>
      <c r="G40" s="99"/>
      <c r="H40" s="100"/>
      <c r="I40" s="100"/>
      <c r="J40" s="93"/>
      <c r="K40" s="93"/>
    </row>
    <row r="41" spans="1:11">
      <c r="A41" s="23" t="b">
        <v>0</v>
      </c>
      <c r="B41" s="95" t="s">
        <v>91</v>
      </c>
      <c r="C41" s="95"/>
      <c r="D41" s="96"/>
      <c r="E41" s="97"/>
      <c r="F41" s="98"/>
      <c r="G41" s="99"/>
      <c r="H41" s="100"/>
      <c r="I41" s="100"/>
      <c r="J41" s="93"/>
      <c r="K41" s="93"/>
    </row>
    <row r="42" spans="1:11">
      <c r="A42" s="23" t="b">
        <v>0</v>
      </c>
      <c r="B42" s="95" t="s">
        <v>27</v>
      </c>
      <c r="C42" s="95"/>
      <c r="D42" s="96"/>
      <c r="E42" s="97"/>
      <c r="F42" s="98"/>
      <c r="G42" s="99"/>
      <c r="H42" s="100"/>
      <c r="I42" s="100"/>
      <c r="J42" s="93"/>
      <c r="K42" s="93"/>
    </row>
    <row r="43" spans="1:11">
      <c r="A43" s="23" t="b">
        <v>1</v>
      </c>
      <c r="B43" s="95" t="s">
        <v>28</v>
      </c>
      <c r="C43" s="95"/>
      <c r="D43" s="96" t="s">
        <v>168</v>
      </c>
      <c r="E43" s="97"/>
      <c r="F43" s="98" t="s">
        <v>160</v>
      </c>
      <c r="G43" s="99"/>
      <c r="H43" s="100" t="s">
        <v>164</v>
      </c>
      <c r="I43" s="100"/>
      <c r="J43" s="93" t="s">
        <v>165</v>
      </c>
      <c r="K43" s="93"/>
    </row>
    <row r="44" spans="1:11">
      <c r="A44" s="17"/>
      <c r="B44" s="94" t="s">
        <v>72</v>
      </c>
      <c r="C44" s="94"/>
      <c r="D44" s="94"/>
      <c r="E44" s="94"/>
      <c r="F44" s="94"/>
      <c r="G44" s="94"/>
      <c r="H44" s="94"/>
      <c r="I44" s="94"/>
      <c r="J44" s="94"/>
      <c r="K44" s="94"/>
    </row>
    <row r="45" spans="1:11">
      <c r="A45" s="17"/>
      <c r="B45" s="94" t="s">
        <v>73</v>
      </c>
      <c r="C45" s="94"/>
      <c r="D45" s="94"/>
      <c r="E45" s="94"/>
      <c r="F45" s="94"/>
      <c r="G45" s="94"/>
      <c r="H45" s="94"/>
      <c r="I45" s="94"/>
      <c r="J45" s="94"/>
      <c r="K45" s="94"/>
    </row>
    <row r="46" spans="1:11">
      <c r="A46" s="17"/>
      <c r="B46" s="94" t="s">
        <v>29</v>
      </c>
      <c r="C46" s="94"/>
      <c r="D46" s="94"/>
      <c r="E46" s="94"/>
      <c r="F46" s="94"/>
      <c r="G46" s="94"/>
      <c r="H46" s="94"/>
      <c r="I46" s="94"/>
      <c r="J46" s="94"/>
      <c r="K46" s="94"/>
    </row>
    <row r="47" spans="1:11">
      <c r="A47" s="17"/>
      <c r="B47" s="88" t="s">
        <v>30</v>
      </c>
      <c r="C47" s="88"/>
      <c r="D47" s="88"/>
      <c r="E47" s="24"/>
      <c r="F47" s="24"/>
      <c r="G47" s="24"/>
      <c r="H47" s="24"/>
      <c r="I47" s="24"/>
      <c r="J47" s="24"/>
      <c r="K47" s="25"/>
    </row>
    <row r="48" spans="1:11">
      <c r="A48" s="17"/>
      <c r="B48" s="78" t="str">
        <f>CONCATENATE("CSI, CACTIV-DL-CAB",IF(D36&lt;&gt;0,", "&amp;D36,),IF(D37&lt;&gt;0,", "&amp;D37,),IF(D38&lt;&gt;0,", "&amp;D38,),IF(D39&lt;&gt;0,", "&amp;D39,),IF(D40&lt;&gt;0,", "&amp;D40,),IF(D41&lt;&gt;0,", "&amp;D41,),IF(D42&lt;&gt;0,", "&amp;D42,),IF(D43&lt;&gt;0,", "&amp;D43,))</f>
        <v>CSI, CACTIV-DL-CAB, Fréderic Gillard, Jean-Noël CLECH, Magali BEHNAM</v>
      </c>
      <c r="C48" s="89"/>
      <c r="D48" s="89"/>
      <c r="E48" s="89"/>
      <c r="F48" s="89"/>
      <c r="G48" s="89"/>
      <c r="H48" s="89"/>
      <c r="I48" s="89"/>
      <c r="J48" s="89"/>
      <c r="K48" s="89"/>
    </row>
    <row r="49" spans="1:11">
      <c r="A49" s="17"/>
      <c r="B49" s="88" t="s">
        <v>31</v>
      </c>
      <c r="C49" s="88"/>
      <c r="D49" s="88"/>
      <c r="E49" s="24"/>
      <c r="F49" s="24"/>
      <c r="G49" s="24"/>
      <c r="H49" s="24"/>
      <c r="I49" s="24"/>
      <c r="J49" s="24"/>
      <c r="K49" s="25"/>
    </row>
    <row r="50" spans="1:11">
      <c r="A50" s="17"/>
      <c r="B50" s="78"/>
      <c r="C50" s="89"/>
      <c r="D50" s="89"/>
      <c r="E50" s="89"/>
      <c r="F50" s="89"/>
      <c r="G50" s="89"/>
      <c r="H50" s="89"/>
      <c r="I50" s="89"/>
      <c r="J50" s="89"/>
      <c r="K50" s="89"/>
    </row>
    <row r="51" spans="1:11">
      <c r="A51" s="90" t="b">
        <f>IF(C7&gt;1,"il reste "&amp;C7&amp;" champs obligatoires à renseigner (ce sont ceux dont le fond est vert)",IF(C7=1,"il reste 1 champ obligatoire à renseigner (c'est celui dont le fond est vert)"))</f>
        <v>0</v>
      </c>
      <c r="B51" s="91"/>
      <c r="C51" s="91"/>
      <c r="D51" s="91"/>
      <c r="E51" s="91"/>
      <c r="F51" s="91"/>
      <c r="G51" s="91"/>
      <c r="H51" s="91"/>
      <c r="I51" s="91"/>
      <c r="J51" s="91"/>
      <c r="K51" s="92"/>
    </row>
    <row r="52" spans="1:11" ht="5.0999999999999996" customHeight="1">
      <c r="A52" s="29"/>
      <c r="B52" s="29"/>
      <c r="C52" s="29"/>
      <c r="D52" s="29"/>
      <c r="E52" s="29"/>
      <c r="F52" s="29"/>
      <c r="G52" s="29"/>
      <c r="H52" s="29"/>
      <c r="I52" s="29"/>
      <c r="J52" s="29"/>
      <c r="K52" s="29"/>
    </row>
    <row r="53" spans="1:11">
      <c r="A53" s="83" t="s">
        <v>32</v>
      </c>
      <c r="B53" s="83"/>
      <c r="C53" s="83"/>
      <c r="D53" s="83"/>
      <c r="E53" s="83"/>
      <c r="F53" s="83"/>
      <c r="G53" s="83"/>
      <c r="H53" s="83"/>
      <c r="I53" s="20" t="s">
        <v>21</v>
      </c>
      <c r="J53" s="20" t="s">
        <v>33</v>
      </c>
      <c r="K53" s="20" t="s">
        <v>34</v>
      </c>
    </row>
    <row r="54" spans="1:11">
      <c r="A54" s="81" t="s">
        <v>139</v>
      </c>
      <c r="B54" s="81"/>
      <c r="C54" s="81"/>
      <c r="D54" s="81"/>
      <c r="E54" s="81"/>
      <c r="F54" s="81"/>
      <c r="G54" s="81"/>
      <c r="H54" s="81"/>
      <c r="I54" s="81"/>
      <c r="J54" s="81"/>
      <c r="K54" s="81"/>
    </row>
    <row r="55" spans="1:11">
      <c r="A55" s="76" t="s">
        <v>166</v>
      </c>
      <c r="B55" s="76"/>
      <c r="C55" s="76"/>
      <c r="D55" s="76"/>
      <c r="E55" s="76"/>
      <c r="F55" s="76"/>
      <c r="G55" s="76"/>
      <c r="H55" s="76"/>
      <c r="I55" s="30"/>
      <c r="J55" s="30"/>
      <c r="K55" s="32" t="s">
        <v>75</v>
      </c>
    </row>
    <row r="56" spans="1:11" ht="5.0999999999999996" customHeight="1">
      <c r="A56" s="31"/>
      <c r="B56" s="31"/>
      <c r="C56" s="31"/>
      <c r="D56" s="31"/>
      <c r="E56" s="31"/>
      <c r="F56" s="31"/>
      <c r="G56" s="31"/>
      <c r="H56" s="31"/>
      <c r="I56" s="31"/>
      <c r="J56" s="31"/>
      <c r="K56" s="31"/>
    </row>
    <row r="57" spans="1:11">
      <c r="A57" s="83" t="s">
        <v>32</v>
      </c>
      <c r="B57" s="83"/>
      <c r="C57" s="83"/>
      <c r="D57" s="83"/>
      <c r="E57" s="83"/>
      <c r="F57" s="83"/>
      <c r="G57" s="83"/>
      <c r="H57" s="83"/>
      <c r="I57" s="20" t="s">
        <v>21</v>
      </c>
      <c r="J57" s="20" t="s">
        <v>33</v>
      </c>
      <c r="K57" s="20" t="s">
        <v>34</v>
      </c>
    </row>
    <row r="58" spans="1:11">
      <c r="A58" s="81" t="s">
        <v>78</v>
      </c>
      <c r="B58" s="81"/>
      <c r="C58" s="81"/>
      <c r="D58" s="81"/>
      <c r="E58" s="81"/>
      <c r="F58" s="81"/>
      <c r="G58" s="81"/>
      <c r="H58" s="81"/>
      <c r="I58" s="81"/>
      <c r="J58" s="81"/>
      <c r="K58" s="81"/>
    </row>
    <row r="59" spans="1:11">
      <c r="A59" s="85" t="str">
        <f>CONCATENATE("envoyer un message à ",$B$48,", ",$B$50)</f>
        <v xml:space="preserve">envoyer un message à CSI, CACTIV-DL-CAB, Fréderic Gillard, Jean-Noël CLECH, Magali BEHNAM, </v>
      </c>
      <c r="B59" s="86"/>
      <c r="C59" s="86"/>
      <c r="D59" s="86"/>
      <c r="E59" s="86"/>
      <c r="F59" s="86"/>
      <c r="G59" s="86"/>
      <c r="H59" s="87"/>
      <c r="I59" s="30"/>
      <c r="J59" s="30"/>
      <c r="K59" s="32" t="s">
        <v>75</v>
      </c>
    </row>
    <row r="60" spans="1:11" ht="5.0999999999999996" customHeight="1">
      <c r="A60" s="31"/>
      <c r="B60" s="31"/>
      <c r="C60" s="31"/>
      <c r="D60" s="31"/>
      <c r="E60" s="31"/>
      <c r="F60" s="31"/>
      <c r="G60" s="31"/>
      <c r="H60" s="31"/>
      <c r="I60" s="31"/>
      <c r="J60" s="31"/>
      <c r="K60" s="31"/>
    </row>
    <row r="61" spans="1:11">
      <c r="A61" s="83" t="s">
        <v>32</v>
      </c>
      <c r="B61" s="83"/>
      <c r="C61" s="83"/>
      <c r="D61" s="83"/>
      <c r="E61" s="83"/>
      <c r="F61" s="83"/>
      <c r="G61" s="83"/>
      <c r="H61" s="83"/>
      <c r="I61" s="20" t="s">
        <v>21</v>
      </c>
      <c r="J61" s="20" t="s">
        <v>33</v>
      </c>
      <c r="K61" s="20" t="s">
        <v>34</v>
      </c>
    </row>
    <row r="62" spans="1:11">
      <c r="A62" s="81" t="s">
        <v>94</v>
      </c>
      <c r="B62" s="81"/>
      <c r="C62" s="81"/>
      <c r="D62" s="81"/>
      <c r="E62" s="81"/>
      <c r="F62" s="81"/>
      <c r="G62" s="81"/>
      <c r="H62" s="81"/>
      <c r="I62" s="81"/>
      <c r="J62" s="81"/>
      <c r="K62" s="81"/>
    </row>
    <row r="63" spans="1:11">
      <c r="A63" s="76" t="s">
        <v>98</v>
      </c>
      <c r="B63" s="76"/>
      <c r="C63" s="76"/>
      <c r="D63" s="76"/>
      <c r="E63" s="76"/>
      <c r="F63" s="76"/>
      <c r="G63" s="76"/>
      <c r="H63" s="76"/>
      <c r="I63" s="30" t="s">
        <v>95</v>
      </c>
      <c r="J63" s="30"/>
      <c r="K63" s="32" t="s">
        <v>75</v>
      </c>
    </row>
    <row r="64" spans="1:11" ht="5.0999999999999996" customHeight="1">
      <c r="A64" s="31"/>
      <c r="B64" s="31"/>
      <c r="C64" s="31"/>
      <c r="D64" s="31"/>
      <c r="E64" s="31"/>
      <c r="F64" s="31"/>
      <c r="G64" s="31"/>
      <c r="H64" s="31"/>
      <c r="I64" s="31"/>
      <c r="J64" s="31"/>
      <c r="K64" s="31"/>
    </row>
    <row r="65" spans="1:11">
      <c r="A65" s="83" t="s">
        <v>32</v>
      </c>
      <c r="B65" s="83"/>
      <c r="C65" s="83"/>
      <c r="D65" s="83"/>
      <c r="E65" s="83"/>
      <c r="F65" s="83"/>
      <c r="G65" s="83"/>
      <c r="H65" s="83"/>
      <c r="I65" s="49" t="s">
        <v>21</v>
      </c>
      <c r="J65" s="49" t="s">
        <v>33</v>
      </c>
      <c r="K65" s="49" t="s">
        <v>34</v>
      </c>
    </row>
    <row r="66" spans="1:11">
      <c r="A66" s="82" t="s">
        <v>123</v>
      </c>
      <c r="B66" s="82"/>
      <c r="C66" s="82"/>
      <c r="D66" s="82"/>
      <c r="E66" s="82"/>
      <c r="F66" s="82"/>
      <c r="G66" s="82"/>
      <c r="H66" s="82"/>
      <c r="I66" s="82"/>
      <c r="J66" s="82"/>
      <c r="K66" s="82"/>
    </row>
    <row r="67" spans="1:11">
      <c r="A67" s="76" t="s">
        <v>128</v>
      </c>
      <c r="B67" s="76"/>
      <c r="C67" s="76"/>
      <c r="D67" s="76"/>
      <c r="E67" s="76"/>
      <c r="F67" s="76"/>
      <c r="G67" s="76"/>
      <c r="H67" s="76"/>
      <c r="I67" s="50"/>
      <c r="J67" s="50"/>
      <c r="K67" s="32" t="s">
        <v>75</v>
      </c>
    </row>
    <row r="68" spans="1:11" ht="5.0999999999999996" customHeight="1">
      <c r="A68" s="31"/>
      <c r="B68" s="31"/>
      <c r="C68" s="31"/>
      <c r="D68" s="31"/>
      <c r="E68" s="31"/>
      <c r="F68" s="31"/>
      <c r="G68" s="31"/>
      <c r="H68" s="31"/>
      <c r="I68" s="31"/>
      <c r="J68" s="31"/>
      <c r="K68" s="31"/>
    </row>
    <row r="69" spans="1:11">
      <c r="A69" s="83" t="s">
        <v>32</v>
      </c>
      <c r="B69" s="83"/>
      <c r="C69" s="83"/>
      <c r="D69" s="83"/>
      <c r="E69" s="83"/>
      <c r="F69" s="83"/>
      <c r="G69" s="83"/>
      <c r="H69" s="83"/>
      <c r="I69" s="20" t="s">
        <v>21</v>
      </c>
      <c r="J69" s="20" t="s">
        <v>33</v>
      </c>
      <c r="K69" s="20" t="s">
        <v>34</v>
      </c>
    </row>
    <row r="70" spans="1:11">
      <c r="A70" s="81" t="s">
        <v>35</v>
      </c>
      <c r="B70" s="81"/>
      <c r="C70" s="81"/>
      <c r="D70" s="81"/>
      <c r="E70" s="81"/>
      <c r="F70" s="81"/>
      <c r="G70" s="81"/>
      <c r="H70" s="81"/>
      <c r="I70" s="81"/>
      <c r="J70" s="81"/>
      <c r="K70" s="81"/>
    </row>
    <row r="71" spans="1:11" ht="15" customHeight="1">
      <c r="A71" s="76" t="s">
        <v>174</v>
      </c>
      <c r="B71" s="76"/>
      <c r="C71" s="76"/>
      <c r="D71" s="76"/>
      <c r="E71" s="76"/>
      <c r="F71" s="76"/>
      <c r="G71" s="76"/>
      <c r="H71" s="76"/>
      <c r="I71" s="30"/>
      <c r="J71" s="30"/>
      <c r="K71" s="32" t="s">
        <v>75</v>
      </c>
    </row>
    <row r="72" spans="1:11" ht="5.0999999999999996" customHeight="1">
      <c r="A72" s="31"/>
      <c r="B72" s="31"/>
      <c r="C72" s="31"/>
      <c r="D72" s="31"/>
      <c r="E72" s="31"/>
      <c r="F72" s="31"/>
      <c r="G72" s="31"/>
      <c r="H72" s="31"/>
      <c r="I72" s="31"/>
      <c r="J72" s="31"/>
      <c r="K72" s="31"/>
    </row>
    <row r="73" spans="1:11" ht="1.5" customHeight="1">
      <c r="A73" s="31"/>
      <c r="B73" s="31"/>
      <c r="C73" s="31"/>
      <c r="D73" s="31"/>
      <c r="E73" s="31"/>
      <c r="F73" s="31"/>
      <c r="G73" s="31"/>
      <c r="H73" s="31"/>
      <c r="I73" s="31"/>
      <c r="J73" s="31"/>
      <c r="K73" s="31"/>
    </row>
    <row r="74" spans="1:11">
      <c r="A74" s="83" t="s">
        <v>32</v>
      </c>
      <c r="B74" s="83"/>
      <c r="C74" s="83"/>
      <c r="D74" s="83"/>
      <c r="E74" s="83"/>
      <c r="F74" s="83"/>
      <c r="G74" s="83"/>
      <c r="H74" s="83"/>
      <c r="I74" s="72" t="s">
        <v>21</v>
      </c>
      <c r="J74" s="72" t="s">
        <v>33</v>
      </c>
      <c r="K74" s="72" t="s">
        <v>34</v>
      </c>
    </row>
    <row r="75" spans="1:11">
      <c r="A75" s="81" t="s">
        <v>35</v>
      </c>
      <c r="B75" s="81"/>
      <c r="C75" s="81"/>
      <c r="D75" s="81"/>
      <c r="E75" s="81"/>
      <c r="F75" s="81"/>
      <c r="G75" s="81"/>
      <c r="H75" s="81"/>
      <c r="I75" s="81"/>
      <c r="J75" s="81"/>
      <c r="K75" s="81"/>
    </row>
    <row r="76" spans="1:11" ht="15" customHeight="1">
      <c r="A76" s="76" t="s">
        <v>172</v>
      </c>
      <c r="B76" s="76"/>
      <c r="C76" s="76"/>
      <c r="D76" s="76"/>
      <c r="E76" s="76"/>
      <c r="F76" s="76"/>
      <c r="G76" s="76"/>
      <c r="H76" s="76"/>
      <c r="I76" s="73"/>
      <c r="J76" s="73"/>
      <c r="K76" s="32" t="s">
        <v>75</v>
      </c>
    </row>
    <row r="77" spans="1:11" ht="5.0999999999999996" customHeight="1">
      <c r="A77" s="31"/>
      <c r="B77" s="31"/>
      <c r="C77" s="31"/>
      <c r="D77" s="31"/>
      <c r="E77" s="31"/>
      <c r="F77" s="31"/>
      <c r="G77" s="31"/>
      <c r="H77" s="31"/>
      <c r="I77" s="31"/>
      <c r="J77" s="31"/>
      <c r="K77" s="31"/>
    </row>
    <row r="78" spans="1:11">
      <c r="A78" s="83" t="s">
        <v>32</v>
      </c>
      <c r="B78" s="83"/>
      <c r="C78" s="83"/>
      <c r="D78" s="83"/>
      <c r="E78" s="83"/>
      <c r="F78" s="83"/>
      <c r="G78" s="83"/>
      <c r="H78" s="83"/>
      <c r="I78" s="74" t="s">
        <v>21</v>
      </c>
      <c r="J78" s="74" t="s">
        <v>33</v>
      </c>
      <c r="K78" s="74" t="s">
        <v>34</v>
      </c>
    </row>
    <row r="79" spans="1:11">
      <c r="A79" s="81" t="s">
        <v>35</v>
      </c>
      <c r="B79" s="81"/>
      <c r="C79" s="81"/>
      <c r="D79" s="81"/>
      <c r="E79" s="81"/>
      <c r="F79" s="81"/>
      <c r="G79" s="81"/>
      <c r="H79" s="81"/>
      <c r="I79" s="81"/>
      <c r="J79" s="81"/>
      <c r="K79" s="81"/>
    </row>
    <row r="80" spans="1:11" ht="15" customHeight="1">
      <c r="A80" s="76" t="s">
        <v>169</v>
      </c>
      <c r="B80" s="76"/>
      <c r="C80" s="76"/>
      <c r="D80" s="76"/>
      <c r="E80" s="76"/>
      <c r="F80" s="76"/>
      <c r="G80" s="76"/>
      <c r="H80" s="76"/>
      <c r="I80" s="75"/>
      <c r="J80" s="75"/>
      <c r="K80" s="32" t="s">
        <v>75</v>
      </c>
    </row>
    <row r="81" spans="1:11" ht="5.0999999999999996" customHeight="1">
      <c r="A81" s="31"/>
      <c r="B81" s="31"/>
      <c r="C81" s="31"/>
      <c r="D81" s="31"/>
      <c r="E81" s="31"/>
      <c r="F81" s="31"/>
      <c r="G81" s="31"/>
      <c r="H81" s="31"/>
      <c r="I81" s="31"/>
      <c r="J81" s="31"/>
      <c r="K81" s="31"/>
    </row>
    <row r="82" spans="1:11">
      <c r="A82" s="83" t="s">
        <v>32</v>
      </c>
      <c r="B82" s="83"/>
      <c r="C82" s="83"/>
      <c r="D82" s="83"/>
      <c r="E82" s="83"/>
      <c r="F82" s="83"/>
      <c r="G82" s="83"/>
      <c r="H82" s="83"/>
      <c r="I82" s="74" t="s">
        <v>21</v>
      </c>
      <c r="J82" s="74" t="s">
        <v>33</v>
      </c>
      <c r="K82" s="74" t="s">
        <v>34</v>
      </c>
    </row>
    <row r="83" spans="1:11">
      <c r="A83" s="81" t="s">
        <v>35</v>
      </c>
      <c r="B83" s="81"/>
      <c r="C83" s="81"/>
      <c r="D83" s="81"/>
      <c r="E83" s="81"/>
      <c r="F83" s="81"/>
      <c r="G83" s="81"/>
      <c r="H83" s="81"/>
      <c r="I83" s="81"/>
      <c r="J83" s="81"/>
      <c r="K83" s="81"/>
    </row>
    <row r="84" spans="1:11" ht="15" customHeight="1">
      <c r="A84" s="76" t="s">
        <v>179</v>
      </c>
      <c r="B84" s="76"/>
      <c r="C84" s="76"/>
      <c r="D84" s="76"/>
      <c r="E84" s="76"/>
      <c r="F84" s="76"/>
      <c r="G84" s="76"/>
      <c r="H84" s="76"/>
      <c r="I84" s="75"/>
      <c r="J84" s="75"/>
      <c r="K84" s="32" t="s">
        <v>75</v>
      </c>
    </row>
    <row r="85" spans="1:11" ht="5.0999999999999996" customHeight="1">
      <c r="A85" s="31"/>
      <c r="B85" s="31"/>
      <c r="C85" s="31"/>
      <c r="D85" s="31"/>
      <c r="E85" s="31"/>
      <c r="F85" s="31"/>
      <c r="G85" s="31"/>
      <c r="H85" s="31"/>
      <c r="I85" s="31"/>
      <c r="J85" s="31"/>
      <c r="K85" s="31"/>
    </row>
    <row r="86" spans="1:11">
      <c r="A86" s="83" t="s">
        <v>32</v>
      </c>
      <c r="B86" s="83"/>
      <c r="C86" s="83"/>
      <c r="D86" s="83"/>
      <c r="E86" s="83"/>
      <c r="F86" s="83"/>
      <c r="G86" s="83"/>
      <c r="H86" s="83"/>
      <c r="I86" s="72" t="s">
        <v>21</v>
      </c>
      <c r="J86" s="72" t="s">
        <v>33</v>
      </c>
      <c r="K86" s="72" t="s">
        <v>34</v>
      </c>
    </row>
    <row r="87" spans="1:11">
      <c r="A87" s="81" t="s">
        <v>35</v>
      </c>
      <c r="B87" s="81"/>
      <c r="C87" s="81"/>
      <c r="D87" s="81"/>
      <c r="E87" s="81"/>
      <c r="F87" s="81"/>
      <c r="G87" s="81"/>
      <c r="H87" s="81"/>
      <c r="I87" s="81"/>
      <c r="J87" s="81"/>
      <c r="K87" s="81"/>
    </row>
    <row r="88" spans="1:11" ht="15" customHeight="1">
      <c r="A88" s="85" t="s">
        <v>170</v>
      </c>
      <c r="B88" s="86"/>
      <c r="C88" s="86"/>
      <c r="D88" s="86"/>
      <c r="E88" s="86"/>
      <c r="F88" s="86"/>
      <c r="G88" s="86"/>
      <c r="H88" s="87"/>
      <c r="I88" s="73"/>
      <c r="J88" s="73"/>
      <c r="K88" s="32" t="s">
        <v>75</v>
      </c>
    </row>
    <row r="89" spans="1:11" ht="5.0999999999999996" customHeight="1">
      <c r="A89" s="31"/>
      <c r="B89" s="31"/>
      <c r="C89" s="31"/>
      <c r="D89" s="31"/>
      <c r="E89" s="31"/>
      <c r="F89" s="31"/>
      <c r="G89" s="31"/>
      <c r="H89" s="31"/>
      <c r="I89" s="31"/>
      <c r="J89" s="31"/>
      <c r="K89" s="31"/>
    </row>
    <row r="90" spans="1:11" ht="1.5" customHeight="1">
      <c r="A90" s="31"/>
      <c r="B90" s="31"/>
      <c r="C90" s="31"/>
      <c r="D90" s="31"/>
      <c r="E90" s="31"/>
      <c r="F90" s="31"/>
      <c r="G90" s="31"/>
      <c r="H90" s="31"/>
      <c r="I90" s="31"/>
      <c r="J90" s="31"/>
      <c r="K90" s="31"/>
    </row>
    <row r="91" spans="1:11">
      <c r="A91" s="83" t="s">
        <v>32</v>
      </c>
      <c r="B91" s="83"/>
      <c r="C91" s="83"/>
      <c r="D91" s="83"/>
      <c r="E91" s="83"/>
      <c r="F91" s="83"/>
      <c r="G91" s="83"/>
      <c r="H91" s="83"/>
      <c r="I91" s="72" t="s">
        <v>21</v>
      </c>
      <c r="J91" s="72" t="s">
        <v>33</v>
      </c>
      <c r="K91" s="72" t="s">
        <v>34</v>
      </c>
    </row>
    <row r="92" spans="1:11">
      <c r="A92" s="81" t="s">
        <v>35</v>
      </c>
      <c r="B92" s="81"/>
      <c r="C92" s="81"/>
      <c r="D92" s="81"/>
      <c r="E92" s="81"/>
      <c r="F92" s="81"/>
      <c r="G92" s="81"/>
      <c r="H92" s="81"/>
      <c r="I92" s="81"/>
      <c r="J92" s="81"/>
      <c r="K92" s="81"/>
    </row>
    <row r="93" spans="1:11" ht="15" customHeight="1">
      <c r="A93" s="76" t="s">
        <v>171</v>
      </c>
      <c r="B93" s="76"/>
      <c r="C93" s="76"/>
      <c r="D93" s="76"/>
      <c r="E93" s="76"/>
      <c r="F93" s="76"/>
      <c r="G93" s="76"/>
      <c r="H93" s="76"/>
      <c r="I93" s="73"/>
      <c r="J93" s="73"/>
      <c r="K93" s="32" t="s">
        <v>75</v>
      </c>
    </row>
    <row r="94" spans="1:11" ht="5.0999999999999996" customHeight="1">
      <c r="A94" s="31"/>
      <c r="B94" s="31"/>
      <c r="C94" s="31"/>
      <c r="D94" s="31"/>
      <c r="E94" s="31"/>
      <c r="F94" s="31"/>
      <c r="G94" s="31"/>
      <c r="H94" s="31"/>
      <c r="I94" s="31"/>
      <c r="J94" s="31"/>
      <c r="K94" s="31"/>
    </row>
    <row r="95" spans="1:11" ht="5.0999999999999996" customHeight="1">
      <c r="A95" s="31"/>
      <c r="B95" s="31"/>
      <c r="C95" s="31"/>
      <c r="D95" s="31"/>
      <c r="E95" s="31"/>
      <c r="F95" s="31"/>
      <c r="G95" s="31"/>
      <c r="H95" s="31"/>
      <c r="I95" s="31"/>
      <c r="J95" s="31"/>
      <c r="K95" s="31"/>
    </row>
    <row r="96" spans="1:11">
      <c r="A96" s="83" t="s">
        <v>32</v>
      </c>
      <c r="B96" s="83"/>
      <c r="C96" s="83"/>
      <c r="D96" s="83"/>
      <c r="E96" s="83"/>
      <c r="F96" s="83"/>
      <c r="G96" s="83"/>
      <c r="H96" s="83"/>
      <c r="I96" s="72" t="s">
        <v>21</v>
      </c>
      <c r="J96" s="72" t="s">
        <v>33</v>
      </c>
      <c r="K96" s="72" t="s">
        <v>34</v>
      </c>
    </row>
    <row r="97" spans="1:11">
      <c r="A97" s="81" t="s">
        <v>35</v>
      </c>
      <c r="B97" s="81"/>
      <c r="C97" s="81"/>
      <c r="D97" s="81"/>
      <c r="E97" s="81"/>
      <c r="F97" s="81"/>
      <c r="G97" s="81"/>
      <c r="H97" s="81"/>
      <c r="I97" s="81"/>
      <c r="J97" s="81"/>
      <c r="K97" s="81"/>
    </row>
    <row r="98" spans="1:11" ht="15" customHeight="1">
      <c r="A98" s="76" t="s">
        <v>173</v>
      </c>
      <c r="B98" s="76"/>
      <c r="C98" s="76"/>
      <c r="D98" s="76"/>
      <c r="E98" s="76"/>
      <c r="F98" s="76"/>
      <c r="G98" s="76"/>
      <c r="H98" s="76"/>
      <c r="I98" s="73"/>
      <c r="J98" s="73"/>
      <c r="K98" s="32" t="s">
        <v>75</v>
      </c>
    </row>
    <row r="99" spans="1:11" ht="5.0999999999999996" customHeight="1">
      <c r="A99" s="31"/>
      <c r="B99" s="31"/>
      <c r="C99" s="31"/>
      <c r="D99" s="31"/>
      <c r="E99" s="31"/>
      <c r="F99" s="31"/>
      <c r="G99" s="31"/>
      <c r="H99" s="31"/>
      <c r="I99" s="31"/>
      <c r="J99" s="31"/>
      <c r="K99" s="31"/>
    </row>
    <row r="100" spans="1:11" ht="5.0999999999999996" customHeight="1">
      <c r="A100" s="31"/>
      <c r="B100" s="31"/>
      <c r="C100" s="31"/>
      <c r="D100" s="31"/>
      <c r="E100" s="31"/>
      <c r="F100" s="31"/>
      <c r="G100" s="31"/>
      <c r="H100" s="31"/>
      <c r="I100" s="31"/>
      <c r="J100" s="31"/>
      <c r="K100" s="31"/>
    </row>
    <row r="101" spans="1:11">
      <c r="A101" s="81" t="s">
        <v>96</v>
      </c>
      <c r="B101" s="81"/>
      <c r="C101" s="81"/>
      <c r="D101" s="81"/>
      <c r="E101" s="81"/>
      <c r="F101" s="81"/>
      <c r="G101" s="81"/>
      <c r="H101" s="81"/>
      <c r="I101" s="81"/>
      <c r="J101" s="81"/>
      <c r="K101" s="81"/>
    </row>
    <row r="102" spans="1:11">
      <c r="A102" s="76"/>
      <c r="B102" s="76"/>
      <c r="C102" s="76"/>
      <c r="D102" s="76"/>
      <c r="E102" s="76"/>
      <c r="F102" s="76"/>
      <c r="G102" s="76"/>
      <c r="H102" s="76"/>
      <c r="I102" s="30" t="s">
        <v>113</v>
      </c>
      <c r="J102" s="30"/>
      <c r="K102" s="32" t="s">
        <v>75</v>
      </c>
    </row>
    <row r="103" spans="1:11" ht="5.0999999999999996" customHeight="1">
      <c r="A103" s="31"/>
      <c r="B103" s="31"/>
      <c r="C103" s="31"/>
      <c r="D103" s="31"/>
      <c r="E103" s="31"/>
      <c r="F103" s="31"/>
      <c r="G103" s="31"/>
      <c r="H103" s="31"/>
      <c r="I103" s="31"/>
      <c r="J103" s="31"/>
      <c r="K103" s="31"/>
    </row>
    <row r="104" spans="1:11">
      <c r="A104" s="83" t="s">
        <v>32</v>
      </c>
      <c r="B104" s="83"/>
      <c r="C104" s="83"/>
      <c r="D104" s="83"/>
      <c r="E104" s="83"/>
      <c r="F104" s="83"/>
      <c r="G104" s="83"/>
      <c r="H104" s="83"/>
      <c r="I104" s="49" t="s">
        <v>21</v>
      </c>
      <c r="J104" s="49" t="s">
        <v>33</v>
      </c>
      <c r="K104" s="49" t="s">
        <v>34</v>
      </c>
    </row>
    <row r="105" spans="1:11">
      <c r="A105" s="82" t="s">
        <v>124</v>
      </c>
      <c r="B105" s="82"/>
      <c r="C105" s="82"/>
      <c r="D105" s="82"/>
      <c r="E105" s="82"/>
      <c r="F105" s="82"/>
      <c r="G105" s="82"/>
      <c r="H105" s="82"/>
      <c r="I105" s="82"/>
      <c r="J105" s="82"/>
      <c r="K105" s="82"/>
    </row>
    <row r="106" spans="1:11">
      <c r="A106" s="76" t="s">
        <v>127</v>
      </c>
      <c r="B106" s="76"/>
      <c r="C106" s="76"/>
      <c r="D106" s="76"/>
      <c r="E106" s="76"/>
      <c r="F106" s="76"/>
      <c r="G106" s="76"/>
      <c r="H106" s="76"/>
      <c r="I106" s="50"/>
      <c r="J106" s="50"/>
      <c r="K106" s="32" t="s">
        <v>75</v>
      </c>
    </row>
    <row r="107" spans="1:11" ht="5.0999999999999996" customHeight="1">
      <c r="A107" s="31"/>
      <c r="B107" s="31"/>
      <c r="C107" s="31"/>
      <c r="D107" s="31"/>
      <c r="E107" s="31"/>
      <c r="F107" s="31"/>
      <c r="G107" s="31"/>
      <c r="H107" s="31"/>
      <c r="I107" s="31"/>
      <c r="J107" s="31"/>
      <c r="K107" s="31"/>
    </row>
    <row r="108" spans="1:11">
      <c r="A108" s="83" t="s">
        <v>32</v>
      </c>
      <c r="B108" s="83"/>
      <c r="C108" s="83"/>
      <c r="D108" s="83"/>
      <c r="E108" s="83"/>
      <c r="F108" s="83"/>
      <c r="G108" s="83"/>
      <c r="H108" s="83"/>
      <c r="I108" s="20" t="s">
        <v>21</v>
      </c>
      <c r="J108" s="20" t="s">
        <v>33</v>
      </c>
      <c r="K108" s="20" t="s">
        <v>34</v>
      </c>
    </row>
    <row r="109" spans="1:11">
      <c r="A109" s="81" t="s">
        <v>79</v>
      </c>
      <c r="B109" s="81"/>
      <c r="C109" s="81"/>
      <c r="D109" s="81"/>
      <c r="E109" s="81"/>
      <c r="F109" s="81"/>
      <c r="G109" s="81"/>
      <c r="H109" s="81"/>
      <c r="I109" s="81"/>
      <c r="J109" s="81"/>
      <c r="K109" s="81"/>
    </row>
    <row r="110" spans="1:11">
      <c r="A110" s="85" t="str">
        <f>CONCATENATE("envoyer un message à ",$B$48,", ",$B$50)</f>
        <v xml:space="preserve">envoyer un message à CSI, CACTIV-DL-CAB, Fréderic Gillard, Jean-Noël CLECH, Magali BEHNAM, </v>
      </c>
      <c r="B110" s="86"/>
      <c r="C110" s="86"/>
      <c r="D110" s="86"/>
      <c r="E110" s="86"/>
      <c r="F110" s="86"/>
      <c r="G110" s="86"/>
      <c r="H110" s="87"/>
      <c r="I110" s="30"/>
      <c r="J110" s="30"/>
      <c r="K110" s="32" t="s">
        <v>75</v>
      </c>
    </row>
    <row r="111" spans="1:11" ht="5.0999999999999996" customHeight="1">
      <c r="A111" s="31"/>
      <c r="B111" s="31"/>
      <c r="C111" s="31"/>
      <c r="D111" s="31"/>
      <c r="E111" s="31"/>
      <c r="F111" s="31"/>
      <c r="G111" s="31"/>
      <c r="H111" s="31"/>
      <c r="I111" s="31"/>
      <c r="J111" s="31"/>
      <c r="K111" s="31"/>
    </row>
    <row r="112" spans="1:11">
      <c r="A112" s="83" t="s">
        <v>32</v>
      </c>
      <c r="B112" s="83"/>
      <c r="C112" s="83"/>
      <c r="D112" s="83"/>
      <c r="E112" s="83"/>
      <c r="F112" s="83"/>
      <c r="G112" s="83"/>
      <c r="H112" s="83"/>
      <c r="I112" s="49" t="s">
        <v>21</v>
      </c>
      <c r="J112" s="49" t="s">
        <v>33</v>
      </c>
      <c r="K112" s="49" t="s">
        <v>34</v>
      </c>
    </row>
    <row r="113" spans="1:11">
      <c r="A113" s="81" t="s">
        <v>94</v>
      </c>
      <c r="B113" s="81"/>
      <c r="C113" s="81"/>
      <c r="D113" s="81"/>
      <c r="E113" s="81"/>
      <c r="F113" s="81"/>
      <c r="G113" s="81"/>
      <c r="H113" s="81"/>
      <c r="I113" s="81"/>
      <c r="J113" s="81"/>
      <c r="K113" s="81"/>
    </row>
    <row r="114" spans="1:11">
      <c r="A114" s="76" t="s">
        <v>99</v>
      </c>
      <c r="B114" s="76"/>
      <c r="C114" s="76"/>
      <c r="D114" s="76"/>
      <c r="E114" s="76"/>
      <c r="F114" s="76"/>
      <c r="G114" s="76"/>
      <c r="H114" s="76"/>
      <c r="I114" s="50" t="s">
        <v>95</v>
      </c>
      <c r="J114" s="50"/>
      <c r="K114" s="32" t="s">
        <v>75</v>
      </c>
    </row>
    <row r="115" spans="1:11" ht="5.0999999999999996" customHeight="1">
      <c r="A115" s="31"/>
      <c r="B115" s="31"/>
      <c r="C115" s="31"/>
      <c r="D115" s="31"/>
      <c r="E115" s="31"/>
      <c r="F115" s="31"/>
      <c r="G115" s="31"/>
      <c r="H115" s="31"/>
      <c r="I115" s="31"/>
      <c r="J115" s="31"/>
      <c r="K115" s="31"/>
    </row>
    <row r="116" spans="1:11">
      <c r="A116" s="83" t="s">
        <v>32</v>
      </c>
      <c r="B116" s="83"/>
      <c r="C116" s="83"/>
      <c r="D116" s="83"/>
      <c r="E116" s="83"/>
      <c r="F116" s="83"/>
      <c r="G116" s="83"/>
      <c r="H116" s="83"/>
      <c r="I116" s="74" t="s">
        <v>21</v>
      </c>
      <c r="J116" s="74" t="s">
        <v>33</v>
      </c>
      <c r="K116" s="74" t="s">
        <v>34</v>
      </c>
    </row>
    <row r="117" spans="1:11">
      <c r="A117" s="81" t="s">
        <v>138</v>
      </c>
      <c r="B117" s="81"/>
      <c r="C117" s="81"/>
      <c r="D117" s="81"/>
      <c r="E117" s="81"/>
      <c r="F117" s="81"/>
      <c r="G117" s="81"/>
      <c r="H117" s="81"/>
      <c r="I117" s="81"/>
      <c r="J117" s="81"/>
      <c r="K117" s="81"/>
    </row>
    <row r="118" spans="1:11" ht="22.5" customHeight="1">
      <c r="A118" s="76" t="s">
        <v>174</v>
      </c>
      <c r="B118" s="76"/>
      <c r="C118" s="76"/>
      <c r="D118" s="76"/>
      <c r="E118" s="76"/>
      <c r="F118" s="76"/>
      <c r="G118" s="76"/>
      <c r="H118" s="76"/>
      <c r="I118" s="75"/>
      <c r="J118" s="75"/>
      <c r="K118" s="32" t="s">
        <v>75</v>
      </c>
    </row>
    <row r="119" spans="1:11" ht="5.0999999999999996" customHeight="1">
      <c r="A119" s="31"/>
      <c r="B119" s="31"/>
      <c r="C119" s="31"/>
      <c r="D119" s="31"/>
      <c r="E119" s="31"/>
      <c r="F119" s="31"/>
      <c r="G119" s="31"/>
      <c r="H119" s="31"/>
      <c r="I119" s="31"/>
      <c r="J119" s="31"/>
      <c r="K119" s="31"/>
    </row>
    <row r="120" spans="1:11">
      <c r="A120" s="83" t="s">
        <v>32</v>
      </c>
      <c r="B120" s="83"/>
      <c r="C120" s="83"/>
      <c r="D120" s="83"/>
      <c r="E120" s="83"/>
      <c r="F120" s="83"/>
      <c r="G120" s="83"/>
      <c r="H120" s="83"/>
      <c r="I120" s="20" t="s">
        <v>21</v>
      </c>
      <c r="J120" s="20" t="s">
        <v>33</v>
      </c>
      <c r="K120" s="20" t="s">
        <v>34</v>
      </c>
    </row>
    <row r="121" spans="1:11">
      <c r="A121" s="81" t="s">
        <v>138</v>
      </c>
      <c r="B121" s="81"/>
      <c r="C121" s="81"/>
      <c r="D121" s="81"/>
      <c r="E121" s="81"/>
      <c r="F121" s="81"/>
      <c r="G121" s="81"/>
      <c r="H121" s="81"/>
      <c r="I121" s="81"/>
      <c r="J121" s="81"/>
      <c r="K121" s="81"/>
    </row>
    <row r="122" spans="1:11" ht="30" customHeight="1">
      <c r="A122" s="76" t="s">
        <v>176</v>
      </c>
      <c r="B122" s="76"/>
      <c r="C122" s="76"/>
      <c r="D122" s="76"/>
      <c r="E122" s="76"/>
      <c r="F122" s="76"/>
      <c r="G122" s="76"/>
      <c r="H122" s="76"/>
      <c r="I122" s="30"/>
      <c r="J122" s="30"/>
      <c r="K122" s="32" t="s">
        <v>75</v>
      </c>
    </row>
    <row r="123" spans="1:11" ht="5.0999999999999996" customHeight="1">
      <c r="A123" s="31"/>
      <c r="B123" s="31"/>
      <c r="C123" s="31"/>
      <c r="D123" s="31"/>
      <c r="E123" s="31"/>
      <c r="F123" s="31"/>
      <c r="G123" s="31"/>
      <c r="H123" s="31"/>
      <c r="I123" s="31"/>
      <c r="J123" s="31"/>
      <c r="K123" s="31"/>
    </row>
    <row r="124" spans="1:11">
      <c r="A124" s="83" t="s">
        <v>32</v>
      </c>
      <c r="B124" s="83"/>
      <c r="C124" s="83"/>
      <c r="D124" s="83"/>
      <c r="E124" s="83"/>
      <c r="F124" s="83"/>
      <c r="G124" s="83"/>
      <c r="H124" s="83"/>
      <c r="I124" s="74" t="s">
        <v>21</v>
      </c>
      <c r="J124" s="74" t="s">
        <v>33</v>
      </c>
      <c r="K124" s="74" t="s">
        <v>34</v>
      </c>
    </row>
    <row r="125" spans="1:11">
      <c r="A125" s="81" t="s">
        <v>138</v>
      </c>
      <c r="B125" s="81"/>
      <c r="C125" s="81"/>
      <c r="D125" s="81"/>
      <c r="E125" s="81"/>
      <c r="F125" s="81"/>
      <c r="G125" s="81"/>
      <c r="H125" s="81"/>
      <c r="I125" s="81"/>
      <c r="J125" s="81"/>
      <c r="K125" s="81"/>
    </row>
    <row r="126" spans="1:11" ht="30" customHeight="1">
      <c r="A126" s="76" t="s">
        <v>177</v>
      </c>
      <c r="B126" s="76"/>
      <c r="C126" s="76"/>
      <c r="D126" s="76"/>
      <c r="E126" s="76"/>
      <c r="F126" s="76"/>
      <c r="G126" s="76"/>
      <c r="H126" s="76"/>
      <c r="I126" s="75"/>
      <c r="J126" s="75"/>
      <c r="K126" s="32" t="s">
        <v>75</v>
      </c>
    </row>
    <row r="127" spans="1:11" ht="5.0999999999999996" customHeight="1">
      <c r="A127" s="31"/>
      <c r="B127" s="31"/>
      <c r="C127" s="31"/>
      <c r="D127" s="31"/>
      <c r="E127" s="31"/>
      <c r="F127" s="31"/>
      <c r="G127" s="31"/>
      <c r="H127" s="31"/>
      <c r="I127" s="31"/>
      <c r="J127" s="31"/>
      <c r="K127" s="31"/>
    </row>
    <row r="128" spans="1:11">
      <c r="A128" s="83" t="s">
        <v>32</v>
      </c>
      <c r="B128" s="83"/>
      <c r="C128" s="83"/>
      <c r="D128" s="83"/>
      <c r="E128" s="83"/>
      <c r="F128" s="83"/>
      <c r="G128" s="83"/>
      <c r="H128" s="83"/>
      <c r="I128" s="74" t="s">
        <v>21</v>
      </c>
      <c r="J128" s="74" t="s">
        <v>33</v>
      </c>
      <c r="K128" s="74" t="s">
        <v>34</v>
      </c>
    </row>
    <row r="129" spans="1:11">
      <c r="A129" s="81" t="s">
        <v>138</v>
      </c>
      <c r="B129" s="81"/>
      <c r="C129" s="81"/>
      <c r="D129" s="81"/>
      <c r="E129" s="81"/>
      <c r="F129" s="81"/>
      <c r="G129" s="81"/>
      <c r="H129" s="81"/>
      <c r="I129" s="81"/>
      <c r="J129" s="81"/>
      <c r="K129" s="81"/>
    </row>
    <row r="130" spans="1:11">
      <c r="A130" s="76" t="s">
        <v>175</v>
      </c>
      <c r="B130" s="76"/>
      <c r="C130" s="76"/>
      <c r="D130" s="76"/>
      <c r="E130" s="76"/>
      <c r="F130" s="76"/>
      <c r="G130" s="76"/>
      <c r="H130" s="76"/>
      <c r="I130" s="75"/>
      <c r="J130" s="75"/>
      <c r="K130" s="32" t="s">
        <v>75</v>
      </c>
    </row>
    <row r="131" spans="1:11" ht="5.0999999999999996" customHeight="1">
      <c r="A131" s="31"/>
      <c r="B131" s="31"/>
      <c r="C131" s="31"/>
      <c r="D131" s="31"/>
      <c r="E131" s="31"/>
      <c r="F131" s="31"/>
      <c r="G131" s="31"/>
      <c r="H131" s="31"/>
      <c r="I131" s="31"/>
      <c r="J131" s="31"/>
      <c r="K131" s="31"/>
    </row>
    <row r="132" spans="1:11">
      <c r="A132" s="83" t="s">
        <v>32</v>
      </c>
      <c r="B132" s="83"/>
      <c r="C132" s="83"/>
      <c r="D132" s="83"/>
      <c r="E132" s="83"/>
      <c r="F132" s="83"/>
      <c r="G132" s="83"/>
      <c r="H132" s="83"/>
      <c r="I132" s="74" t="s">
        <v>21</v>
      </c>
      <c r="J132" s="74" t="s">
        <v>33</v>
      </c>
      <c r="K132" s="74" t="s">
        <v>34</v>
      </c>
    </row>
    <row r="133" spans="1:11">
      <c r="A133" s="81" t="s">
        <v>138</v>
      </c>
      <c r="B133" s="81"/>
      <c r="C133" s="81"/>
      <c r="D133" s="81"/>
      <c r="E133" s="81"/>
      <c r="F133" s="81"/>
      <c r="G133" s="81"/>
      <c r="H133" s="81"/>
      <c r="I133" s="81"/>
      <c r="J133" s="81"/>
      <c r="K133" s="81"/>
    </row>
    <row r="134" spans="1:11">
      <c r="A134" s="76" t="s">
        <v>178</v>
      </c>
      <c r="B134" s="76"/>
      <c r="C134" s="76"/>
      <c r="D134" s="76"/>
      <c r="E134" s="76"/>
      <c r="F134" s="76"/>
      <c r="G134" s="76"/>
      <c r="H134" s="76"/>
      <c r="I134" s="75"/>
      <c r="J134" s="75"/>
      <c r="K134" s="32" t="s">
        <v>75</v>
      </c>
    </row>
    <row r="135" spans="1:11" ht="5.0999999999999996" customHeight="1">
      <c r="A135" s="31"/>
      <c r="B135" s="31"/>
      <c r="C135" s="31"/>
      <c r="D135" s="31"/>
      <c r="E135" s="31"/>
      <c r="F135" s="31"/>
      <c r="G135" s="31"/>
      <c r="H135" s="31"/>
      <c r="I135" s="31"/>
      <c r="J135" s="31"/>
      <c r="K135" s="31"/>
    </row>
    <row r="136" spans="1:11">
      <c r="A136" s="83" t="s">
        <v>32</v>
      </c>
      <c r="B136" s="83"/>
      <c r="C136" s="83"/>
      <c r="D136" s="83"/>
      <c r="E136" s="83"/>
      <c r="F136" s="83"/>
      <c r="G136" s="83"/>
      <c r="H136" s="83"/>
      <c r="I136" s="72" t="s">
        <v>21</v>
      </c>
      <c r="J136" s="72" t="s">
        <v>33</v>
      </c>
      <c r="K136" s="72" t="s">
        <v>34</v>
      </c>
    </row>
    <row r="137" spans="1:11">
      <c r="A137" s="81" t="s">
        <v>138</v>
      </c>
      <c r="B137" s="81"/>
      <c r="C137" s="81"/>
      <c r="D137" s="81"/>
      <c r="E137" s="81"/>
      <c r="F137" s="81"/>
      <c r="G137" s="81"/>
      <c r="H137" s="81"/>
      <c r="I137" s="81"/>
      <c r="J137" s="81"/>
      <c r="K137" s="81"/>
    </row>
    <row r="138" spans="1:11">
      <c r="A138" s="76" t="s">
        <v>173</v>
      </c>
      <c r="B138" s="76"/>
      <c r="C138" s="76"/>
      <c r="D138" s="76"/>
      <c r="E138" s="76"/>
      <c r="F138" s="76"/>
      <c r="G138" s="76"/>
      <c r="H138" s="76"/>
      <c r="I138" s="73"/>
      <c r="J138" s="73"/>
      <c r="K138" s="32" t="s">
        <v>75</v>
      </c>
    </row>
    <row r="139" spans="1:11" ht="5.0999999999999996" customHeight="1">
      <c r="A139" s="31"/>
      <c r="B139" s="31"/>
      <c r="C139" s="31"/>
      <c r="D139" s="31"/>
      <c r="E139" s="31"/>
      <c r="F139" s="31"/>
      <c r="G139" s="31"/>
      <c r="H139" s="31"/>
      <c r="I139" s="31"/>
      <c r="J139" s="31"/>
      <c r="K139" s="31"/>
    </row>
    <row r="140" spans="1:11">
      <c r="A140" s="83" t="s">
        <v>32</v>
      </c>
      <c r="B140" s="83"/>
      <c r="C140" s="83"/>
      <c r="D140" s="83"/>
      <c r="E140" s="83"/>
      <c r="F140" s="83"/>
      <c r="G140" s="83"/>
      <c r="H140" s="83"/>
      <c r="I140" s="49" t="s">
        <v>21</v>
      </c>
      <c r="J140" s="49" t="s">
        <v>33</v>
      </c>
      <c r="K140" s="49" t="s">
        <v>34</v>
      </c>
    </row>
    <row r="141" spans="1:11">
      <c r="A141" s="81" t="s">
        <v>125</v>
      </c>
      <c r="B141" s="81"/>
      <c r="C141" s="81"/>
      <c r="D141" s="81"/>
      <c r="E141" s="81"/>
      <c r="F141" s="81"/>
      <c r="G141" s="81"/>
      <c r="H141" s="81"/>
      <c r="I141" s="81"/>
      <c r="J141" s="81"/>
      <c r="K141" s="81"/>
    </row>
    <row r="142" spans="1:11">
      <c r="A142" s="76" t="s">
        <v>167</v>
      </c>
      <c r="B142" s="76"/>
      <c r="C142" s="76"/>
      <c r="D142" s="76"/>
      <c r="E142" s="76"/>
      <c r="F142" s="76"/>
      <c r="G142" s="76"/>
      <c r="H142" s="76"/>
      <c r="I142" s="50"/>
      <c r="J142" s="50"/>
      <c r="K142" s="32" t="s">
        <v>75</v>
      </c>
    </row>
    <row r="143" spans="1:11" ht="5.0999999999999996" customHeight="1">
      <c r="A143" s="31"/>
      <c r="B143" s="31"/>
      <c r="C143" s="31"/>
      <c r="D143" s="31"/>
      <c r="E143" s="31"/>
      <c r="F143" s="31"/>
      <c r="G143" s="31"/>
      <c r="H143" s="31"/>
      <c r="I143" s="31"/>
      <c r="J143" s="31"/>
      <c r="K143" s="31"/>
    </row>
    <row r="144" spans="1:11">
      <c r="A144" s="83" t="s">
        <v>32</v>
      </c>
      <c r="B144" s="83"/>
      <c r="C144" s="83"/>
      <c r="D144" s="83"/>
      <c r="E144" s="83"/>
      <c r="F144" s="83"/>
      <c r="G144" s="83"/>
      <c r="H144" s="83"/>
      <c r="I144" s="20" t="s">
        <v>21</v>
      </c>
      <c r="J144" s="20" t="s">
        <v>33</v>
      </c>
      <c r="K144" s="20" t="s">
        <v>34</v>
      </c>
    </row>
    <row r="145" spans="1:11">
      <c r="A145" s="81" t="s">
        <v>36</v>
      </c>
      <c r="B145" s="81"/>
      <c r="C145" s="81"/>
      <c r="D145" s="81"/>
      <c r="E145" s="81"/>
      <c r="F145" s="81"/>
      <c r="G145" s="81"/>
      <c r="H145" s="81"/>
      <c r="I145" s="81"/>
      <c r="J145" s="81"/>
      <c r="K145" s="81"/>
    </row>
    <row r="146" spans="1:11">
      <c r="A146" s="76" t="s">
        <v>166</v>
      </c>
      <c r="B146" s="76"/>
      <c r="C146" s="76"/>
      <c r="D146" s="76"/>
      <c r="E146" s="76"/>
      <c r="F146" s="76"/>
      <c r="G146" s="76"/>
      <c r="H146" s="76"/>
      <c r="I146" s="30"/>
      <c r="J146" s="30"/>
      <c r="K146" s="32" t="s">
        <v>75</v>
      </c>
    </row>
    <row r="147" spans="1:11" ht="15" customHeight="1"/>
    <row r="148" spans="1:11">
      <c r="A148" s="84" t="s">
        <v>37</v>
      </c>
      <c r="B148" s="84"/>
      <c r="C148" s="84"/>
      <c r="D148" s="84"/>
    </row>
    <row r="149" spans="1:11">
      <c r="A149" s="3" t="s">
        <v>38</v>
      </c>
      <c r="B149" s="79" t="s">
        <v>156</v>
      </c>
      <c r="C149" s="79"/>
      <c r="D149" s="79"/>
    </row>
    <row r="150" spans="1:11">
      <c r="A150" s="3" t="s">
        <v>39</v>
      </c>
      <c r="B150" s="71">
        <v>41800</v>
      </c>
      <c r="C150" s="4"/>
      <c r="D150" s="33"/>
    </row>
    <row r="151" spans="1:11">
      <c r="A151" s="3" t="s">
        <v>40</v>
      </c>
      <c r="B151" s="4"/>
      <c r="C151" s="4"/>
      <c r="D151" s="33"/>
    </row>
    <row r="152" spans="1:11">
      <c r="A152" s="17"/>
      <c r="B152" s="4"/>
      <c r="C152" s="4"/>
      <c r="D152" s="33"/>
    </row>
    <row r="153" spans="1:11">
      <c r="A153" s="17"/>
      <c r="B153" s="4"/>
      <c r="C153" s="4"/>
      <c r="D153" s="33"/>
    </row>
    <row r="154" spans="1:11">
      <c r="A154" s="17"/>
      <c r="B154" s="4"/>
      <c r="C154" s="4"/>
      <c r="D154" s="33"/>
    </row>
    <row r="155" spans="1:11">
      <c r="A155" s="17"/>
      <c r="B155" s="4"/>
      <c r="C155" s="4"/>
      <c r="D155" s="33"/>
    </row>
    <row r="156" spans="1:11">
      <c r="A156" s="26"/>
      <c r="B156" s="27"/>
      <c r="C156" s="27"/>
      <c r="D156" s="28"/>
    </row>
    <row r="157" spans="1:11" ht="5.0999999999999996" customHeight="1"/>
    <row r="158" spans="1:11">
      <c r="A158" s="80" t="s">
        <v>41</v>
      </c>
      <c r="B158" s="80"/>
      <c r="C158" s="80"/>
      <c r="D158" s="80"/>
      <c r="E158" s="80"/>
      <c r="F158" s="80"/>
      <c r="G158" s="80"/>
      <c r="H158" s="80"/>
      <c r="I158" s="80"/>
      <c r="J158" s="80"/>
      <c r="K158" s="80"/>
    </row>
    <row r="159" spans="1:11">
      <c r="A159" s="77"/>
      <c r="B159" s="77"/>
      <c r="C159" s="77"/>
      <c r="D159" s="77"/>
      <c r="E159" s="77"/>
      <c r="F159" s="77"/>
      <c r="G159" s="77"/>
      <c r="H159" s="77"/>
      <c r="I159" s="77"/>
      <c r="J159" s="77"/>
      <c r="K159" s="77"/>
    </row>
    <row r="160" spans="1:11">
      <c r="A160" s="77"/>
      <c r="B160" s="77"/>
      <c r="C160" s="77"/>
      <c r="D160" s="77"/>
      <c r="E160" s="77"/>
      <c r="F160" s="77"/>
      <c r="G160" s="77"/>
      <c r="H160" s="77"/>
      <c r="I160" s="77"/>
      <c r="J160" s="77"/>
      <c r="K160" s="77"/>
    </row>
    <row r="161" spans="1:11">
      <c r="A161" s="77"/>
      <c r="B161" s="77"/>
      <c r="C161" s="77"/>
      <c r="D161" s="77"/>
      <c r="E161" s="77"/>
      <c r="F161" s="77"/>
      <c r="G161" s="77"/>
      <c r="H161" s="77"/>
      <c r="I161" s="77"/>
      <c r="J161" s="77"/>
      <c r="K161" s="77"/>
    </row>
    <row r="162" spans="1:11">
      <c r="A162" s="77"/>
      <c r="B162" s="77"/>
      <c r="C162" s="77"/>
      <c r="D162" s="77"/>
      <c r="E162" s="77"/>
      <c r="F162" s="77"/>
      <c r="G162" s="77"/>
      <c r="H162" s="77"/>
      <c r="I162" s="77"/>
      <c r="J162" s="77"/>
      <c r="K162" s="77"/>
    </row>
    <row r="163" spans="1:11">
      <c r="A163" s="77"/>
      <c r="B163" s="77"/>
      <c r="C163" s="77"/>
      <c r="D163" s="77"/>
      <c r="E163" s="77"/>
      <c r="F163" s="77"/>
      <c r="G163" s="77"/>
      <c r="H163" s="77"/>
      <c r="I163" s="77"/>
      <c r="J163" s="77"/>
      <c r="K163" s="77"/>
    </row>
    <row r="164" spans="1:11">
      <c r="A164" s="78"/>
      <c r="B164" s="78"/>
      <c r="C164" s="78"/>
      <c r="D164" s="78"/>
      <c r="E164" s="78"/>
      <c r="F164" s="78"/>
      <c r="G164" s="78"/>
      <c r="H164" s="78"/>
      <c r="I164" s="78"/>
      <c r="J164" s="78"/>
      <c r="K164" s="78"/>
    </row>
  </sheetData>
  <sheetProtection selectLockedCells="1" selectUnlockedCells="1"/>
  <mergeCells count="171">
    <mergeCell ref="A75:K75"/>
    <mergeCell ref="A76:H76"/>
    <mergeCell ref="A104:H104"/>
    <mergeCell ref="A110:H110"/>
    <mergeCell ref="A120:H120"/>
    <mergeCell ref="A116:H116"/>
    <mergeCell ref="A117:K117"/>
    <mergeCell ref="A118:H118"/>
    <mergeCell ref="A128:H128"/>
    <mergeCell ref="A124:H124"/>
    <mergeCell ref="A125:K125"/>
    <mergeCell ref="A6:K6"/>
    <mergeCell ref="I18:J18"/>
    <mergeCell ref="I8:J8"/>
    <mergeCell ref="F8:G8"/>
    <mergeCell ref="I9:J9"/>
    <mergeCell ref="F9:G9"/>
    <mergeCell ref="A8:C9"/>
    <mergeCell ref="E8:E9"/>
    <mergeCell ref="H8:H9"/>
    <mergeCell ref="K8:K9"/>
    <mergeCell ref="A10:C10"/>
    <mergeCell ref="D10:F10"/>
    <mergeCell ref="H10:K10"/>
    <mergeCell ref="A11:K11"/>
    <mergeCell ref="A13:K13"/>
    <mergeCell ref="B14:C14"/>
    <mergeCell ref="G15:H15"/>
    <mergeCell ref="J15:K15"/>
    <mergeCell ref="F7:K7"/>
    <mergeCell ref="A16:K16"/>
    <mergeCell ref="I17:J17"/>
    <mergeCell ref="B15:E15"/>
    <mergeCell ref="A19:J19"/>
    <mergeCell ref="F35:G35"/>
    <mergeCell ref="H35:I35"/>
    <mergeCell ref="H27:K27"/>
    <mergeCell ref="B28:K28"/>
    <mergeCell ref="A34:K34"/>
    <mergeCell ref="A32:D32"/>
    <mergeCell ref="C27:F27"/>
    <mergeCell ref="B22:K23"/>
    <mergeCell ref="J35:K35"/>
    <mergeCell ref="I32:K32"/>
    <mergeCell ref="A24:C24"/>
    <mergeCell ref="H24:I24"/>
    <mergeCell ref="J24:K24"/>
    <mergeCell ref="B36:C36"/>
    <mergeCell ref="D36:E36"/>
    <mergeCell ref="F36:G36"/>
    <mergeCell ref="H36:I36"/>
    <mergeCell ref="J36:K36"/>
    <mergeCell ref="B35:C35"/>
    <mergeCell ref="D35:E35"/>
    <mergeCell ref="A21:K21"/>
    <mergeCell ref="B26:K26"/>
    <mergeCell ref="A29:D29"/>
    <mergeCell ref="A30:D30"/>
    <mergeCell ref="A31:D31"/>
    <mergeCell ref="A25:C25"/>
    <mergeCell ref="H25:I25"/>
    <mergeCell ref="J25:K25"/>
    <mergeCell ref="J37:K37"/>
    <mergeCell ref="B38:C38"/>
    <mergeCell ref="D38:E38"/>
    <mergeCell ref="F38:G38"/>
    <mergeCell ref="H38:I38"/>
    <mergeCell ref="J38:K38"/>
    <mergeCell ref="B37:C37"/>
    <mergeCell ref="D37:E37"/>
    <mergeCell ref="F37:G37"/>
    <mergeCell ref="H37:I37"/>
    <mergeCell ref="J39:K39"/>
    <mergeCell ref="B40:C40"/>
    <mergeCell ref="D40:E40"/>
    <mergeCell ref="F40:G40"/>
    <mergeCell ref="H40:I40"/>
    <mergeCell ref="J40:K40"/>
    <mergeCell ref="B39:C39"/>
    <mergeCell ref="D39:E39"/>
    <mergeCell ref="F39:G39"/>
    <mergeCell ref="H39:I39"/>
    <mergeCell ref="J43:K43"/>
    <mergeCell ref="B44:K44"/>
    <mergeCell ref="B45:K45"/>
    <mergeCell ref="B46:K46"/>
    <mergeCell ref="B43:C43"/>
    <mergeCell ref="D43:E43"/>
    <mergeCell ref="F43:G43"/>
    <mergeCell ref="H43:I43"/>
    <mergeCell ref="J41:K41"/>
    <mergeCell ref="B42:C42"/>
    <mergeCell ref="D42:E42"/>
    <mergeCell ref="F42:G42"/>
    <mergeCell ref="H42:I42"/>
    <mergeCell ref="J42:K42"/>
    <mergeCell ref="B41:C41"/>
    <mergeCell ref="D41:E41"/>
    <mergeCell ref="F41:G41"/>
    <mergeCell ref="H41:I41"/>
    <mergeCell ref="A53:H53"/>
    <mergeCell ref="A54:K54"/>
    <mergeCell ref="A55:H55"/>
    <mergeCell ref="A57:H57"/>
    <mergeCell ref="A63:H63"/>
    <mergeCell ref="B47:D47"/>
    <mergeCell ref="B48:K48"/>
    <mergeCell ref="B49:D49"/>
    <mergeCell ref="B50:K50"/>
    <mergeCell ref="A51:K51"/>
    <mergeCell ref="A58:K58"/>
    <mergeCell ref="A59:H59"/>
    <mergeCell ref="A61:H61"/>
    <mergeCell ref="A62:K62"/>
    <mergeCell ref="A65:H65"/>
    <mergeCell ref="A66:K66"/>
    <mergeCell ref="A67:H67"/>
    <mergeCell ref="A114:H114"/>
    <mergeCell ref="A69:H69"/>
    <mergeCell ref="A70:K70"/>
    <mergeCell ref="A71:H71"/>
    <mergeCell ref="A88:H88"/>
    <mergeCell ref="A101:K101"/>
    <mergeCell ref="A91:H91"/>
    <mergeCell ref="A86:H86"/>
    <mergeCell ref="A87:K87"/>
    <mergeCell ref="A92:K92"/>
    <mergeCell ref="A78:H78"/>
    <mergeCell ref="A79:K79"/>
    <mergeCell ref="A80:H80"/>
    <mergeCell ref="A82:H82"/>
    <mergeCell ref="A83:K83"/>
    <mergeCell ref="A84:H84"/>
    <mergeCell ref="A93:H93"/>
    <mergeCell ref="A96:H96"/>
    <mergeCell ref="A97:K97"/>
    <mergeCell ref="A98:H98"/>
    <mergeCell ref="A74:H74"/>
    <mergeCell ref="A102:H102"/>
    <mergeCell ref="A122:H122"/>
    <mergeCell ref="A105:K105"/>
    <mergeCell ref="A106:H106"/>
    <mergeCell ref="A108:H108"/>
    <mergeCell ref="A109:K109"/>
    <mergeCell ref="A161:K161"/>
    <mergeCell ref="A144:H144"/>
    <mergeCell ref="A145:K145"/>
    <mergeCell ref="A146:H146"/>
    <mergeCell ref="A148:D148"/>
    <mergeCell ref="A140:H140"/>
    <mergeCell ref="A141:K141"/>
    <mergeCell ref="A142:H142"/>
    <mergeCell ref="A112:H112"/>
    <mergeCell ref="A113:K113"/>
    <mergeCell ref="A136:H136"/>
    <mergeCell ref="A137:K137"/>
    <mergeCell ref="A138:H138"/>
    <mergeCell ref="A129:K129"/>
    <mergeCell ref="A130:H130"/>
    <mergeCell ref="A132:H132"/>
    <mergeCell ref="A133:K133"/>
    <mergeCell ref="A134:H134"/>
    <mergeCell ref="A126:H126"/>
    <mergeCell ref="A162:K162"/>
    <mergeCell ref="A163:K163"/>
    <mergeCell ref="A164:K164"/>
    <mergeCell ref="B149:D149"/>
    <mergeCell ref="A158:K158"/>
    <mergeCell ref="A159:K159"/>
    <mergeCell ref="A160:K160"/>
    <mergeCell ref="A121:K121"/>
  </mergeCells>
  <phoneticPr fontId="8" type="noConversion"/>
  <conditionalFormatting sqref="A16:K16">
    <cfRule type="expression" dxfId="57" priority="45" stopIfTrue="1">
      <formula>$D2&gt;1</formula>
    </cfRule>
    <cfRule type="expression" dxfId="56" priority="46" stopIfTrue="1">
      <formula>$D2=0</formula>
    </cfRule>
  </conditionalFormatting>
  <conditionalFormatting sqref="A17">
    <cfRule type="expression" dxfId="55" priority="48" stopIfTrue="1">
      <formula>AND($B17=TRUE,$D2&gt;1)</formula>
    </cfRule>
  </conditionalFormatting>
  <conditionalFormatting sqref="C17">
    <cfRule type="expression" dxfId="54" priority="49" stopIfTrue="1">
      <formula>AND($D17=TRUE,$D2&gt;1)</formula>
    </cfRule>
  </conditionalFormatting>
  <conditionalFormatting sqref="E17">
    <cfRule type="expression" dxfId="53" priority="51" stopIfTrue="1">
      <formula>AND($F17=TRUE,$D2&gt;1)</formula>
    </cfRule>
  </conditionalFormatting>
  <conditionalFormatting sqref="I17:J17">
    <cfRule type="expression" dxfId="52" priority="52" stopIfTrue="1">
      <formula>AND($K17=TRUE,$D2&gt;1)</formula>
    </cfRule>
  </conditionalFormatting>
  <conditionalFormatting sqref="B50:K50">
    <cfRule type="expression" dxfId="51" priority="56" stopIfTrue="1">
      <formula>AND(B50=0,A39=TRUE)</formula>
    </cfRule>
  </conditionalFormatting>
  <conditionalFormatting sqref="B48:K48">
    <cfRule type="expression" dxfId="50" priority="57" stopIfTrue="1">
      <formula>AND(B48="pilotage, comope",OR(A36=TRUE,A37=TRUE,A38=TRUE,A40=TRUE,A41=TRUE,A42=TRUE,A43=TRUE))</formula>
    </cfRule>
  </conditionalFormatting>
  <conditionalFormatting sqref="B17">
    <cfRule type="expression" dxfId="49" priority="58" stopIfTrue="1">
      <formula>D2=0</formula>
    </cfRule>
  </conditionalFormatting>
  <conditionalFormatting sqref="D17">
    <cfRule type="expression" dxfId="48" priority="59" stopIfTrue="1">
      <formula>D2=0</formula>
    </cfRule>
  </conditionalFormatting>
  <conditionalFormatting sqref="F17">
    <cfRule type="expression" dxfId="47" priority="60" stopIfTrue="1">
      <formula>D2=0</formula>
    </cfRule>
  </conditionalFormatting>
  <conditionalFormatting sqref="H17">
    <cfRule type="expression" dxfId="46" priority="61" stopIfTrue="1">
      <formula>D2=0</formula>
    </cfRule>
  </conditionalFormatting>
  <conditionalFormatting sqref="K17">
    <cfRule type="expression" dxfId="45" priority="62" stopIfTrue="1">
      <formula>D2=0</formula>
    </cfRule>
  </conditionalFormatting>
  <conditionalFormatting sqref="D18">
    <cfRule type="expression" dxfId="44" priority="63" stopIfTrue="1">
      <formula>D2=0</formula>
    </cfRule>
  </conditionalFormatting>
  <conditionalFormatting sqref="F18">
    <cfRule type="expression" dxfId="43" priority="64" stopIfTrue="1">
      <formula>D2=0</formula>
    </cfRule>
  </conditionalFormatting>
  <conditionalFormatting sqref="H18">
    <cfRule type="expression" dxfId="42" priority="65" stopIfTrue="1">
      <formula>D2=0</formula>
    </cfRule>
  </conditionalFormatting>
  <conditionalFormatting sqref="A51:K51">
    <cfRule type="expression" dxfId="41" priority="66" stopIfTrue="1">
      <formula>C7&lt;&gt;0</formula>
    </cfRule>
  </conditionalFormatting>
  <conditionalFormatting sqref="G15:H15 B26:K26 B27 H27:K27 D10:F10 H10:K10 B14:B15 B22 B28:K28">
    <cfRule type="cellIs" dxfId="40" priority="67" stopIfTrue="1" operator="equal">
      <formula>0</formula>
    </cfRule>
  </conditionalFormatting>
  <conditionalFormatting sqref="G14 J14">
    <cfRule type="cellIs" dxfId="39" priority="68" stopIfTrue="1" operator="equal">
      <formula>1</formula>
    </cfRule>
  </conditionalFormatting>
  <conditionalFormatting sqref="K8">
    <cfRule type="expression" dxfId="38" priority="69" stopIfTrue="1">
      <formula>K8="jj.mm.aaaa"</formula>
    </cfRule>
  </conditionalFormatting>
  <conditionalFormatting sqref="C18">
    <cfRule type="expression" dxfId="37" priority="74" stopIfTrue="1">
      <formula>AND($D18=TRUE,$D2&gt;1)</formula>
    </cfRule>
  </conditionalFormatting>
  <conditionalFormatting sqref="E18">
    <cfRule type="expression" dxfId="36" priority="80" stopIfTrue="1">
      <formula>AND($F18=TRUE,$D2&gt;1)</formula>
    </cfRule>
  </conditionalFormatting>
  <conditionalFormatting sqref="G18">
    <cfRule type="expression" dxfId="35" priority="84" stopIfTrue="1">
      <formula>AND($H18=TRUE,$D2&gt;1)</formula>
    </cfRule>
  </conditionalFormatting>
  <conditionalFormatting sqref="K18">
    <cfRule type="expression" dxfId="34" priority="42" stopIfTrue="1">
      <formula>D2=0</formula>
    </cfRule>
  </conditionalFormatting>
  <conditionalFormatting sqref="B18">
    <cfRule type="expression" dxfId="33" priority="41" stopIfTrue="1">
      <formula>D2=0</formula>
    </cfRule>
  </conditionalFormatting>
  <conditionalFormatting sqref="A18">
    <cfRule type="expression" dxfId="32" priority="40" stopIfTrue="1">
      <formula>AND($B18=TRUE,$D2&gt;1)</formula>
    </cfRule>
  </conditionalFormatting>
  <conditionalFormatting sqref="I18:J18">
    <cfRule type="expression" dxfId="31" priority="39" stopIfTrue="1">
      <formula>AND($K18=TRUE,$D2&gt;1)</formula>
    </cfRule>
  </conditionalFormatting>
  <conditionalFormatting sqref="H8">
    <cfRule type="expression" dxfId="30" priority="38" stopIfTrue="1">
      <formula>$H$8=1</formula>
    </cfRule>
  </conditionalFormatting>
  <conditionalFormatting sqref="H29 F29">
    <cfRule type="expression" dxfId="29" priority="37" stopIfTrue="1">
      <formula>AND($F$29=FALSE,$H$29=FALSE)</formula>
    </cfRule>
  </conditionalFormatting>
  <conditionalFormatting sqref="F30 H30">
    <cfRule type="expression" dxfId="28" priority="36">
      <formula>AND($F$30=FALSE,$H$30=FALSE)</formula>
    </cfRule>
  </conditionalFormatting>
  <conditionalFormatting sqref="F31 H31">
    <cfRule type="expression" dxfId="27" priority="35">
      <formula>AND($F$31=FALSE,$H$31=FALSE)</formula>
    </cfRule>
  </conditionalFormatting>
  <conditionalFormatting sqref="F32 H32">
    <cfRule type="expression" dxfId="26" priority="34">
      <formula>AND($F$32=FALSE,$H$32=FALSE)</formula>
    </cfRule>
  </conditionalFormatting>
  <conditionalFormatting sqref="J15:K15">
    <cfRule type="expression" dxfId="25" priority="33">
      <formula>$J$15=1</formula>
    </cfRule>
  </conditionalFormatting>
  <conditionalFormatting sqref="D36:E36">
    <cfRule type="expression" dxfId="24" priority="32">
      <formula>AND($A36=TRUE,ISBLANK($D36))</formula>
    </cfRule>
  </conditionalFormatting>
  <conditionalFormatting sqref="F36:G36">
    <cfRule type="expression" dxfId="23" priority="29">
      <formula>AND($A36=TRUE,ISBLANK($F36))</formula>
    </cfRule>
  </conditionalFormatting>
  <conditionalFormatting sqref="D37:E37">
    <cfRule type="expression" dxfId="22" priority="28">
      <formula>AND($A37=TRUE,ISBLANK($D37))</formula>
    </cfRule>
  </conditionalFormatting>
  <conditionalFormatting sqref="F37:G37">
    <cfRule type="expression" dxfId="21" priority="27">
      <formula>AND($A37=TRUE,ISBLANK($F37))</formula>
    </cfRule>
  </conditionalFormatting>
  <conditionalFormatting sqref="D38:E38">
    <cfRule type="expression" dxfId="20" priority="26">
      <formula>AND($A38=TRUE,ISBLANK($D38))</formula>
    </cfRule>
  </conditionalFormatting>
  <conditionalFormatting sqref="D39:E39">
    <cfRule type="expression" dxfId="19" priority="25">
      <formula>AND($A39=TRUE,ISBLANK($D39))</formula>
    </cfRule>
  </conditionalFormatting>
  <conditionalFormatting sqref="D40:E40">
    <cfRule type="expression" dxfId="18" priority="24">
      <formula>AND($A40=TRUE,ISBLANK($D40))</formula>
    </cfRule>
  </conditionalFormatting>
  <conditionalFormatting sqref="D41:E41">
    <cfRule type="expression" dxfId="17" priority="23">
      <formula>AND($A41=TRUE,ISBLANK($D41))</formula>
    </cfRule>
  </conditionalFormatting>
  <conditionalFormatting sqref="D42:E42">
    <cfRule type="expression" dxfId="16" priority="22">
      <formula>AND($A42=TRUE,ISBLANK($D42))</formula>
    </cfRule>
  </conditionalFormatting>
  <conditionalFormatting sqref="D43:E43">
    <cfRule type="expression" dxfId="15" priority="21">
      <formula>AND($A43=TRUE,ISBLANK($D43))</formula>
    </cfRule>
  </conditionalFormatting>
  <conditionalFormatting sqref="F38:G38">
    <cfRule type="expression" dxfId="14" priority="20">
      <formula>AND($A38=TRUE,ISBLANK($F38))</formula>
    </cfRule>
  </conditionalFormatting>
  <conditionalFormatting sqref="F39:G39">
    <cfRule type="expression" dxfId="13" priority="19">
      <formula>AND($A39=TRUE,ISBLANK($F39))</formula>
    </cfRule>
  </conditionalFormatting>
  <conditionalFormatting sqref="F40:G40">
    <cfRule type="expression" dxfId="12" priority="18">
      <formula>AND($A40=TRUE,ISBLANK($F40))</formula>
    </cfRule>
  </conditionalFormatting>
  <conditionalFormatting sqref="F41:G41">
    <cfRule type="expression" dxfId="11" priority="17">
      <formula>AND($A41=TRUE,ISBLANK($F41))</formula>
    </cfRule>
  </conditionalFormatting>
  <conditionalFormatting sqref="F42:G42">
    <cfRule type="expression" dxfId="10" priority="16">
      <formula>AND($A42=TRUE,ISBLANK($F42))</formula>
    </cfRule>
  </conditionalFormatting>
  <conditionalFormatting sqref="F43:G43">
    <cfRule type="expression" dxfId="9" priority="15">
      <formula>AND($A43=TRUE,ISBLANK($F43))</formula>
    </cfRule>
  </conditionalFormatting>
  <conditionalFormatting sqref="G17">
    <cfRule type="expression" dxfId="8" priority="14" stopIfTrue="1">
      <formula>AND($H$17=TRUE,$D2&gt;1)</formula>
    </cfRule>
  </conditionalFormatting>
  <conditionalFormatting sqref="E25 G25">
    <cfRule type="expression" dxfId="7" priority="13" stopIfTrue="1">
      <formula>AND($E$25=FALSE,$G$25=FALSE)</formula>
    </cfRule>
  </conditionalFormatting>
  <conditionalFormatting sqref="H25:I25">
    <cfRule type="expression" dxfId="6" priority="10">
      <formula>$E$25=TRUE</formula>
    </cfRule>
  </conditionalFormatting>
  <conditionalFormatting sqref="E24 G24">
    <cfRule type="expression" dxfId="5" priority="7" stopIfTrue="1">
      <formula>AND($E$24=FALSE,$G$24=FALSE)</formula>
    </cfRule>
  </conditionalFormatting>
  <conditionalFormatting sqref="H24:I24">
    <cfRule type="expression" dxfId="4" priority="5">
      <formula>$E$24=TRUE</formula>
    </cfRule>
  </conditionalFormatting>
  <conditionalFormatting sqref="J24:K24">
    <cfRule type="expression" dxfId="3" priority="3" stopIfTrue="1">
      <formula>AND($E$24=TRUE,$J$24=0)</formula>
    </cfRule>
    <cfRule type="expression" dxfId="2" priority="4" stopIfTrue="1">
      <formula>IF($E$24=TRUE,$J$24&lt;&gt;0)</formula>
    </cfRule>
  </conditionalFormatting>
  <conditionalFormatting sqref="J25:K25">
    <cfRule type="expression" dxfId="1" priority="1" stopIfTrue="1">
      <formula>AND($E$25=TRUE,$J$25=0)</formula>
    </cfRule>
    <cfRule type="expression" dxfId="0" priority="2" stopIfTrue="1">
      <formula>IF($E$25=TRUE,$J$25&lt;&gt;0)</formula>
    </cfRule>
  </conditionalFormatting>
  <dataValidations count="2">
    <dataValidation type="custom" operator="equal" allowBlank="1" showInputMessage="1" showErrorMessage="1" errorTitle="Erreur de saisie" error="La reférence de la requête être composée de 6 caractères" sqref="J24:K24">
      <formula1>LEN($J$24)=6</formula1>
    </dataValidation>
    <dataValidation type="custom" operator="equal" allowBlank="1" showInputMessage="1" showErrorMessage="1" errorTitle="Erreur de saisie" error="L'identifiant du problème doit commencé par &quot;PRB&quot; ET être composé de 12 caractères" sqref="J25:K25">
      <formula1>AND(MID($J$25,1,3)="PRB",LEN($J$25)=12)</formula1>
    </dataValidation>
  </dataValidations>
  <hyperlinks>
    <hyperlink ref="H14" location="explications!A1" display="(explications)"/>
    <hyperlink ref="K14" location="explications!A1" display="(explications)"/>
    <hyperlink ref="F9:G9" location="explications!A1" display="(explications)"/>
    <hyperlink ref="A66:K66" r:id="rId1" display="Désactivation supervision (http://pmutdwha01.soltim/xwiki/bin/view/ITIL/Notifier+une+maintenance+programmee)"/>
    <hyperlink ref="A105:K105" r:id="rId2" display="Désactivation supervision (http://pmutdwha01.soltim/xwiki/bin/view/ITIL/Notifier+une+maintenance+programmee)"/>
    <hyperlink ref="I32" r:id="rId3"/>
    <hyperlink ref="I32:K32" r:id="rId4" display="(modèle du document à utiliser)"/>
  </hyperlinks>
  <printOptions horizontalCentered="1"/>
  <pageMargins left="0.39370078740157483" right="0.39370078740157483" top="0.39370078740157483" bottom="0.6692913385826772" header="0.51181102362204722" footer="0.39370078740157483"/>
  <pageSetup paperSize="9" fitToHeight="6" orientation="landscape" useFirstPageNumber="1" r:id="rId5"/>
  <headerFooter alignWithMargins="0">
    <oddFooter>&amp;L&amp;"Arial,Italique"&amp;8&amp;F&amp;C&amp;"Arial,Italique"&amp;K0000FFDocument à usage interne&amp;R&amp;"Arial,Italique"&amp;12&amp;P/&amp;8&amp;N</oddFooter>
  </headerFooter>
  <rowBreaks count="1" manualBreakCount="1">
    <brk id="52" max="16383" man="1"/>
  </rowBreaks>
  <drawing r:id="rId6"/>
  <legacyDrawing r:id="rId7"/>
</worksheet>
</file>

<file path=xl/worksheets/sheet2.xml><?xml version="1.0" encoding="utf-8"?>
<worksheet xmlns="http://schemas.openxmlformats.org/spreadsheetml/2006/main" xmlns:r="http://schemas.openxmlformats.org/officeDocument/2006/relationships">
  <sheetPr codeName="Feuil2">
    <pageSetUpPr fitToPage="1"/>
  </sheetPr>
  <dimension ref="A2:C31"/>
  <sheetViews>
    <sheetView showGridLines="0" workbookViewId="0">
      <selection activeCell="B30" sqref="A30:XFD31"/>
    </sheetView>
  </sheetViews>
  <sheetFormatPr baseColWidth="10" defaultRowHeight="12.75"/>
  <cols>
    <col min="1" max="1" width="12.140625" customWidth="1"/>
    <col min="2" max="2" width="117.28515625" bestFit="1" customWidth="1"/>
    <col min="3" max="3" width="27.140625" customWidth="1"/>
  </cols>
  <sheetData>
    <row r="2" spans="1:3">
      <c r="A2" s="150" t="s">
        <v>42</v>
      </c>
      <c r="B2" s="150"/>
    </row>
    <row r="4" spans="1:3">
      <c r="A4" s="149" t="s">
        <v>133</v>
      </c>
      <c r="B4" s="149"/>
    </row>
    <row r="5" spans="1:3">
      <c r="A5" s="20" t="s">
        <v>100</v>
      </c>
      <c r="B5" s="34" t="s">
        <v>105</v>
      </c>
    </row>
    <row r="6" spans="1:3">
      <c r="A6" s="20" t="s">
        <v>101</v>
      </c>
      <c r="B6" s="34" t="s">
        <v>106</v>
      </c>
    </row>
    <row r="7" spans="1:3">
      <c r="A7" s="20" t="s">
        <v>102</v>
      </c>
      <c r="B7" s="34" t="s">
        <v>107</v>
      </c>
    </row>
    <row r="8" spans="1:3">
      <c r="A8" s="20" t="s">
        <v>103</v>
      </c>
      <c r="B8" s="54" t="s">
        <v>108</v>
      </c>
    </row>
    <row r="9" spans="1:3">
      <c r="A9" s="52"/>
      <c r="B9" s="53"/>
    </row>
    <row r="10" spans="1:3">
      <c r="A10" s="151" t="s">
        <v>134</v>
      </c>
      <c r="B10" s="151"/>
    </row>
    <row r="11" spans="1:3" ht="12.75" customHeight="1">
      <c r="A11" s="83" t="s">
        <v>84</v>
      </c>
      <c r="B11" s="48" t="s">
        <v>86</v>
      </c>
      <c r="C11" s="35"/>
    </row>
    <row r="12" spans="1:3">
      <c r="A12" s="83"/>
      <c r="B12" s="36" t="s">
        <v>43</v>
      </c>
    </row>
    <row r="13" spans="1:3">
      <c r="A13" s="83"/>
      <c r="B13" s="36" t="s">
        <v>44</v>
      </c>
    </row>
    <row r="14" spans="1:3">
      <c r="A14" s="83"/>
      <c r="B14" s="36" t="s">
        <v>45</v>
      </c>
    </row>
    <row r="15" spans="1:3">
      <c r="A15" s="83"/>
      <c r="B15" s="37" t="s">
        <v>46</v>
      </c>
    </row>
    <row r="16" spans="1:3">
      <c r="A16" s="83" t="s">
        <v>47</v>
      </c>
      <c r="B16" s="48" t="s">
        <v>87</v>
      </c>
    </row>
    <row r="17" spans="1:2">
      <c r="A17" s="83"/>
      <c r="B17" s="36" t="s">
        <v>43</v>
      </c>
    </row>
    <row r="18" spans="1:2">
      <c r="A18" s="83"/>
      <c r="B18" s="37" t="s">
        <v>48</v>
      </c>
    </row>
    <row r="19" spans="1:2">
      <c r="A19" s="83" t="s">
        <v>85</v>
      </c>
      <c r="B19" s="48" t="s">
        <v>88</v>
      </c>
    </row>
    <row r="20" spans="1:2">
      <c r="A20" s="83"/>
      <c r="B20" s="36" t="s">
        <v>49</v>
      </c>
    </row>
    <row r="21" spans="1:2">
      <c r="A21" s="83"/>
      <c r="B21" s="37" t="s">
        <v>50</v>
      </c>
    </row>
    <row r="23" spans="1:2">
      <c r="A23" s="149" t="s">
        <v>104</v>
      </c>
      <c r="B23" s="149"/>
    </row>
    <row r="24" spans="1:2">
      <c r="A24" s="83" t="s">
        <v>51</v>
      </c>
      <c r="B24" s="34" t="s">
        <v>52</v>
      </c>
    </row>
    <row r="25" spans="1:2">
      <c r="A25" s="83"/>
      <c r="B25" s="37" t="s">
        <v>53</v>
      </c>
    </row>
    <row r="26" spans="1:2">
      <c r="A26" s="83" t="s">
        <v>54</v>
      </c>
      <c r="B26" s="34" t="s">
        <v>55</v>
      </c>
    </row>
    <row r="27" spans="1:2">
      <c r="A27" s="83"/>
      <c r="B27" s="37" t="s">
        <v>56</v>
      </c>
    </row>
    <row r="28" spans="1:2">
      <c r="A28" s="83" t="s">
        <v>57</v>
      </c>
      <c r="B28" s="34" t="s">
        <v>58</v>
      </c>
    </row>
    <row r="29" spans="1:2">
      <c r="A29" s="83"/>
      <c r="B29" s="37" t="s">
        <v>59</v>
      </c>
    </row>
    <row r="30" spans="1:2">
      <c r="A30" s="83" t="s">
        <v>60</v>
      </c>
      <c r="B30" s="34" t="s">
        <v>61</v>
      </c>
    </row>
    <row r="31" spans="1:2">
      <c r="A31" s="83"/>
      <c r="B31" s="37" t="s">
        <v>62</v>
      </c>
    </row>
  </sheetData>
  <sheetProtection selectLockedCells="1" selectUnlockedCells="1"/>
  <mergeCells count="11">
    <mergeCell ref="A4:B4"/>
    <mergeCell ref="A2:B2"/>
    <mergeCell ref="A10:B10"/>
    <mergeCell ref="A11:A15"/>
    <mergeCell ref="A16:A18"/>
    <mergeCell ref="A28:A29"/>
    <mergeCell ref="A30:A31"/>
    <mergeCell ref="A19:A21"/>
    <mergeCell ref="A23:B23"/>
    <mergeCell ref="A24:A25"/>
    <mergeCell ref="A26:A27"/>
  </mergeCells>
  <phoneticPr fontId="8" type="noConversion"/>
  <pageMargins left="0.74791666666666667" right="0.74791666666666667" top="0.98402777777777772" bottom="0.98402777777777772" header="0.51180555555555551" footer="0.51180555555555551"/>
  <pageSetup paperSize="9" firstPageNumber="0" orientation="landscape" horizontalDpi="300" verticalDpi="300" r:id="rId1"/>
  <headerFooter alignWithMargins="0"/>
</worksheet>
</file>

<file path=xl/worksheets/sheet3.xml><?xml version="1.0" encoding="utf-8"?>
<worksheet xmlns="http://schemas.openxmlformats.org/spreadsheetml/2006/main" xmlns:r="http://schemas.openxmlformats.org/officeDocument/2006/relationships">
  <sheetPr codeName="Feuil3">
    <pageSetUpPr fitToPage="1"/>
  </sheetPr>
  <dimension ref="A1:F12"/>
  <sheetViews>
    <sheetView showGridLines="0" workbookViewId="0">
      <selection activeCell="A12" sqref="A12"/>
    </sheetView>
  </sheetViews>
  <sheetFormatPr baseColWidth="10" defaultRowHeight="12.75"/>
  <cols>
    <col min="1" max="1" width="10.140625" customWidth="1"/>
    <col min="2" max="2" width="7.85546875" customWidth="1"/>
    <col min="3" max="3" width="8.28515625" customWidth="1"/>
    <col min="4" max="4" width="134.5703125" bestFit="1" customWidth="1"/>
  </cols>
  <sheetData>
    <row r="1" spans="1:6">
      <c r="A1" s="31" t="s">
        <v>63</v>
      </c>
      <c r="B1" s="69" t="str">
        <f>SUBSTITUTE(LOOKUP(2.1,1/(B3:B2048&lt;&gt;""),B3:B2048),",",".")</f>
        <v>2.8.1</v>
      </c>
      <c r="C1" s="31"/>
      <c r="D1" s="31"/>
      <c r="F1" s="70"/>
    </row>
    <row r="2" spans="1:6">
      <c r="A2" s="20" t="s">
        <v>64</v>
      </c>
      <c r="B2" s="20" t="s">
        <v>65</v>
      </c>
      <c r="C2" s="20" t="s">
        <v>21</v>
      </c>
      <c r="D2" s="20" t="s">
        <v>66</v>
      </c>
    </row>
    <row r="3" spans="1:6">
      <c r="A3" s="22" t="s">
        <v>67</v>
      </c>
      <c r="B3" s="41">
        <v>2</v>
      </c>
      <c r="C3" s="22" t="s">
        <v>68</v>
      </c>
      <c r="D3" s="46" t="s">
        <v>69</v>
      </c>
    </row>
    <row r="4" spans="1:6" s="38" customFormat="1">
      <c r="A4" s="42" t="s">
        <v>70</v>
      </c>
      <c r="B4" s="41">
        <v>2.1</v>
      </c>
      <c r="C4" s="22" t="s">
        <v>68</v>
      </c>
      <c r="D4" s="43" t="s">
        <v>71</v>
      </c>
    </row>
    <row r="5" spans="1:6" s="38" customFormat="1">
      <c r="A5" s="42">
        <v>40883</v>
      </c>
      <c r="B5" s="41">
        <v>2.2000000000000002</v>
      </c>
      <c r="C5" s="22" t="s">
        <v>68</v>
      </c>
      <c r="D5" s="40" t="s">
        <v>74</v>
      </c>
    </row>
    <row r="6" spans="1:6" s="38" customFormat="1" ht="63.75">
      <c r="A6" s="42">
        <v>40886</v>
      </c>
      <c r="B6" s="41">
        <v>2.2999999999999998</v>
      </c>
      <c r="C6" s="22" t="s">
        <v>68</v>
      </c>
      <c r="D6" s="44" t="s">
        <v>77</v>
      </c>
    </row>
    <row r="7" spans="1:6" s="38" customFormat="1">
      <c r="A7" s="42">
        <v>40899</v>
      </c>
      <c r="B7" s="41">
        <v>2.4</v>
      </c>
      <c r="C7" s="22" t="s">
        <v>68</v>
      </c>
      <c r="D7" s="44" t="s">
        <v>82</v>
      </c>
    </row>
    <row r="8" spans="1:6" s="38" customFormat="1" ht="38.25">
      <c r="A8" s="42">
        <v>41071</v>
      </c>
      <c r="B8" s="41">
        <v>2.5</v>
      </c>
      <c r="C8" s="22" t="s">
        <v>68</v>
      </c>
      <c r="D8" s="44" t="s">
        <v>92</v>
      </c>
    </row>
    <row r="9" spans="1:6" s="38" customFormat="1" ht="38.25">
      <c r="A9" s="42">
        <v>41271</v>
      </c>
      <c r="B9" s="41">
        <v>2.6</v>
      </c>
      <c r="C9" s="22" t="s">
        <v>68</v>
      </c>
      <c r="D9" s="44" t="s">
        <v>93</v>
      </c>
    </row>
    <row r="10" spans="1:6" s="38" customFormat="1" ht="127.5">
      <c r="A10" s="42">
        <v>41605</v>
      </c>
      <c r="B10" s="41">
        <v>2.7</v>
      </c>
      <c r="C10" s="22" t="s">
        <v>68</v>
      </c>
      <c r="D10" s="44" t="s">
        <v>146</v>
      </c>
    </row>
    <row r="11" spans="1:6" s="38" customFormat="1" ht="51">
      <c r="A11" s="42">
        <v>41648</v>
      </c>
      <c r="B11" s="41">
        <v>2.8</v>
      </c>
      <c r="C11" s="66" t="s">
        <v>68</v>
      </c>
      <c r="D11" s="44" t="s">
        <v>147</v>
      </c>
    </row>
    <row r="12" spans="1:6" s="38" customFormat="1" ht="25.5">
      <c r="A12" s="42">
        <v>41703</v>
      </c>
      <c r="B12" s="41" t="s">
        <v>151</v>
      </c>
      <c r="C12" s="68" t="s">
        <v>68</v>
      </c>
      <c r="D12" s="44" t="s">
        <v>152</v>
      </c>
    </row>
  </sheetData>
  <sheetProtection selectLockedCells="1" selectUnlockedCells="1"/>
  <phoneticPr fontId="8" type="noConversion"/>
  <pageMargins left="0.74791666666666667" right="0.74791666666666667" top="0.98402777777777772" bottom="0.98402777777777772" header="0.51180555555555551" footer="0.51180555555555551"/>
  <pageSetup paperSize="9" scale="54"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description du changement</vt:lpstr>
      <vt:lpstr>explications</vt:lpstr>
      <vt:lpstr>historique du modèle de fiche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Jean-Noël CLECH</dc:creator>
  <cp:lastModifiedBy>Jean-Noël CLECH</cp:lastModifiedBy>
  <cp:lastPrinted>2013-12-06T12:52:09Z</cp:lastPrinted>
  <dcterms:created xsi:type="dcterms:W3CDTF">2011-12-06T15:47:07Z</dcterms:created>
  <dcterms:modified xsi:type="dcterms:W3CDTF">2014-06-17T08:56:24Z</dcterms:modified>
</cp:coreProperties>
</file>