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0500" windowHeight="7760"/>
  </bookViews>
  <sheets>
    <sheet name="2017-03" sheetId="5" r:id="rId1"/>
    <sheet name="CI" sheetId="9" r:id="rId2"/>
    <sheet name="SC" sheetId="8" r:id="rId3"/>
    <sheet name="WP" sheetId="7" r:id="rId4"/>
    <sheet name="QTM" sheetId="10" r:id="rId5"/>
  </sheets>
  <definedNames>
    <definedName name="CI">CI!#REF!</definedName>
    <definedName name="CRA_EXP">#REF!</definedName>
    <definedName name="_xlnm.Print_Area" localSheetId="0">'2017-03'!$A$1:$AM$17</definedName>
    <definedName name="SC">SC!$A$3:$A$7</definedName>
    <definedName name="Work_Pakages">WP!#REF!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7" i="5" l="1"/>
  <c r="AL8" i="5"/>
  <c r="AL9" i="5"/>
  <c r="AL10" i="5"/>
  <c r="AL11" i="5"/>
  <c r="AL12" i="5"/>
  <c r="AL13" i="5"/>
  <c r="AL14" i="5"/>
  <c r="AL15" i="5"/>
  <c r="AL16" i="5"/>
  <c r="AL6" i="5"/>
  <c r="AM6" i="5"/>
  <c r="AM7" i="5"/>
  <c r="AM8" i="5"/>
  <c r="AM9" i="5"/>
  <c r="AM10" i="5"/>
  <c r="AM11" i="5"/>
  <c r="AM12" i="5"/>
  <c r="AM13" i="5"/>
  <c r="AM14" i="5"/>
  <c r="AK17" i="5"/>
  <c r="AL4" i="5"/>
  <c r="AM15" i="5"/>
  <c r="AM16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G5" i="5"/>
  <c r="G4" i="5"/>
  <c r="AL17" i="5"/>
  <c r="H5" i="5"/>
  <c r="H4" i="5"/>
  <c r="AM17" i="5"/>
  <c r="I5" i="5"/>
  <c r="J5" i="5"/>
  <c r="I4" i="5"/>
  <c r="K5" i="5"/>
  <c r="J4" i="5"/>
  <c r="L5" i="5"/>
  <c r="K4" i="5"/>
  <c r="M5" i="5"/>
  <c r="L4" i="5"/>
  <c r="N5" i="5"/>
  <c r="M4" i="5"/>
  <c r="O5" i="5"/>
  <c r="N4" i="5"/>
  <c r="O4" i="5"/>
  <c r="P5" i="5"/>
  <c r="P4" i="5"/>
  <c r="Q5" i="5"/>
  <c r="R5" i="5"/>
  <c r="Q4" i="5"/>
  <c r="S5" i="5"/>
  <c r="R4" i="5"/>
  <c r="T5" i="5"/>
  <c r="S4" i="5"/>
  <c r="U5" i="5"/>
  <c r="T4" i="5"/>
  <c r="U4" i="5"/>
  <c r="V5" i="5"/>
  <c r="V4" i="5"/>
  <c r="W5" i="5"/>
  <c r="W4" i="5"/>
  <c r="X5" i="5"/>
  <c r="X4" i="5"/>
  <c r="Y5" i="5"/>
  <c r="Z5" i="5"/>
  <c r="Y4" i="5"/>
  <c r="AA5" i="5"/>
  <c r="Z4" i="5"/>
  <c r="AA4" i="5"/>
  <c r="AB5" i="5"/>
  <c r="AC5" i="5"/>
  <c r="AB4" i="5"/>
  <c r="AC4" i="5"/>
  <c r="AD5" i="5"/>
  <c r="AE5" i="5"/>
  <c r="AD4" i="5"/>
  <c r="AE4" i="5"/>
  <c r="AF5" i="5"/>
  <c r="AG5" i="5"/>
  <c r="AF4" i="5"/>
  <c r="AG4" i="5"/>
  <c r="AH5" i="5"/>
  <c r="AH4" i="5"/>
  <c r="AI5" i="5"/>
  <c r="AJ5" i="5"/>
  <c r="AI4" i="5"/>
  <c r="AK5" i="5"/>
  <c r="AK4" i="5"/>
  <c r="AJ4" i="5"/>
</calcChain>
</file>

<file path=xl/sharedStrings.xml><?xml version="1.0" encoding="utf-8"?>
<sst xmlns="http://schemas.openxmlformats.org/spreadsheetml/2006/main" count="201" uniqueCount="185">
  <si>
    <t>PROJECT</t>
  </si>
  <si>
    <t>TASK</t>
  </si>
  <si>
    <t>TOTAL</t>
  </si>
  <si>
    <t>TIME SHEET</t>
  </si>
  <si>
    <t>Month:</t>
  </si>
  <si>
    <t>TOTAL DAYS</t>
  </si>
  <si>
    <t>Name:</t>
  </si>
  <si>
    <t>ILLNESS</t>
  </si>
  <si>
    <t>Absence/Holidays</t>
  </si>
  <si>
    <t>National Holidays</t>
  </si>
  <si>
    <t>WP</t>
  </si>
  <si>
    <t>QTM/RfA</t>
  </si>
  <si>
    <t>SC</t>
  </si>
  <si>
    <t>CI</t>
  </si>
  <si>
    <t>IT system/application (CI)</t>
  </si>
  <si>
    <t>DDS2-EBTI</t>
  </si>
  <si>
    <t>DDS2-ECICS</t>
  </si>
  <si>
    <t>DDS2-EXPORT</t>
  </si>
  <si>
    <t>DDS2-EXPORT-MRN</t>
  </si>
  <si>
    <t>DDS2-SURV</t>
  </si>
  <si>
    <t>DDS2-TARIC</t>
  </si>
  <si>
    <t>European Binding Tariff Information (EBTI-3)</t>
  </si>
  <si>
    <t>EBTI3</t>
  </si>
  <si>
    <t>European Customs Inventory of Chemical Substances (ECICS-2)</t>
  </si>
  <si>
    <t>ECICS2</t>
  </si>
  <si>
    <t>Quota Management (Quota-2)</t>
  </si>
  <si>
    <t>Surveillance management and monitoring (Surveillance-2)</t>
  </si>
  <si>
    <t>SURV2</t>
  </si>
  <si>
    <t>TARif Intégré Communautaire (TARIC-3)</t>
  </si>
  <si>
    <t>TARIC3</t>
  </si>
  <si>
    <t>SURV3</t>
  </si>
  <si>
    <t>REX</t>
  </si>
  <si>
    <t>TATAFng</t>
  </si>
  <si>
    <t>TATAF New Generation</t>
  </si>
  <si>
    <t>Id</t>
  </si>
  <si>
    <t>Acronym</t>
  </si>
  <si>
    <t>QUOTA2</t>
  </si>
  <si>
    <t>Registered Exporter for Benficiary Countries</t>
  </si>
  <si>
    <t>DDS2-REX</t>
  </si>
  <si>
    <t>UCC SP INF</t>
  </si>
  <si>
    <t>Unified Customs Code (UCC) Special Procedure (SP) Information (INF)</t>
  </si>
  <si>
    <t>SURV-RECAPP</t>
  </si>
  <si>
    <t>UCC BTI Surveillance Reception Application</t>
  </si>
  <si>
    <t>CD</t>
  </si>
  <si>
    <t>Customs Decisions</t>
  </si>
  <si>
    <t>Surveillance 3</t>
  </si>
  <si>
    <t>CDC</t>
  </si>
  <si>
    <t>Customs Duty Calculation</t>
  </si>
  <si>
    <t>CLASS</t>
  </si>
  <si>
    <t>Class</t>
  </si>
  <si>
    <t>PoUS</t>
  </si>
  <si>
    <t>Proof of Union Status</t>
  </si>
  <si>
    <t>SDLC</t>
  </si>
  <si>
    <t>Software Development Life Cycle</t>
  </si>
  <si>
    <t>TATAF</t>
  </si>
  <si>
    <t>Technical Architecture for Tariff Applications Framework</t>
  </si>
  <si>
    <t>UCC BTI</t>
  </si>
  <si>
    <t>Unified Customs Code (UCC) Binding Tariff Information</t>
  </si>
  <si>
    <t>INF (BAM)</t>
  </si>
  <si>
    <t>Information</t>
  </si>
  <si>
    <t>Description</t>
  </si>
  <si>
    <t xml:space="preserve">WP.0 </t>
  </si>
  <si>
    <t>Management</t>
  </si>
  <si>
    <t xml:space="preserve">WP.3 </t>
  </si>
  <si>
    <t>Hand over</t>
  </si>
  <si>
    <t xml:space="preserve">WP.4 </t>
  </si>
  <si>
    <t>Architecture and Strategy</t>
  </si>
  <si>
    <t xml:space="preserve">WP.5 </t>
  </si>
  <si>
    <t>Business Analysis and Modelling</t>
  </si>
  <si>
    <t xml:space="preserve">WP.6 </t>
  </si>
  <si>
    <t>IT Analysis and Design</t>
  </si>
  <si>
    <t xml:space="preserve">WP.6.1 </t>
  </si>
  <si>
    <t xml:space="preserve">WP.6.2 </t>
  </si>
  <si>
    <t xml:space="preserve">WP.7 </t>
  </si>
  <si>
    <t>Build, integrate and Test</t>
  </si>
  <si>
    <t xml:space="preserve">WP.7.1 </t>
  </si>
  <si>
    <t xml:space="preserve">WP.7.2 </t>
  </si>
  <si>
    <t xml:space="preserve">WP.8 </t>
  </si>
  <si>
    <t>Support Services</t>
  </si>
  <si>
    <t xml:space="preserve">WP.8.1 </t>
  </si>
  <si>
    <t xml:space="preserve">WP.8.3 </t>
  </si>
  <si>
    <t xml:space="preserve">WP.8.4 </t>
  </si>
  <si>
    <t>ICT Infrastructure and Tools Management</t>
  </si>
  <si>
    <t xml:space="preserve">WP.8.5 </t>
  </si>
  <si>
    <t>WP.8.2</t>
  </si>
  <si>
    <t>Conformance testing support</t>
  </si>
  <si>
    <t>Technical Review of the deliverables of other contractors</t>
  </si>
  <si>
    <t>Delivery and Management of Translations</t>
  </si>
  <si>
    <t>WP.10</t>
  </si>
  <si>
    <t>others</t>
  </si>
  <si>
    <r>
      <t xml:space="preserve">IT Analysis and Design </t>
    </r>
    <r>
      <rPr>
        <b/>
        <u/>
        <sz val="10"/>
        <color rgb="FF000000"/>
        <rFont val="Calibri"/>
        <family val="2"/>
        <charset val="161"/>
      </rPr>
      <t>excluding</t>
    </r>
    <r>
      <rPr>
        <sz val="10"/>
        <color rgb="FF000000"/>
        <rFont val="Calibri"/>
        <family val="2"/>
        <charset val="161"/>
      </rPr>
      <t xml:space="preserve"> Testing Documentation</t>
    </r>
  </si>
  <si>
    <r>
      <t xml:space="preserve">IT Analysis and Design </t>
    </r>
    <r>
      <rPr>
        <b/>
        <u/>
        <sz val="10"/>
        <color rgb="FF000000"/>
        <rFont val="Calibri"/>
        <family val="2"/>
        <charset val="161"/>
      </rPr>
      <t>of</t>
    </r>
    <r>
      <rPr>
        <sz val="10"/>
        <color rgb="FF000000"/>
        <rFont val="Calibri"/>
        <family val="2"/>
        <charset val="161"/>
      </rPr>
      <t xml:space="preserve"> Testing Documentation</t>
    </r>
  </si>
  <si>
    <t>Build and integrate</t>
  </si>
  <si>
    <t>Testing activities</t>
  </si>
  <si>
    <t>Maintenance and Support</t>
  </si>
  <si>
    <t>QTM002</t>
  </si>
  <si>
    <t>ECIS2 Feasibility Study</t>
  </si>
  <si>
    <t>QTM005</t>
  </si>
  <si>
    <t>WLS 12 mig. for DDS2</t>
  </si>
  <si>
    <t>QTM007</t>
  </si>
  <si>
    <t>CD TA Pilot</t>
  </si>
  <si>
    <t>QTM011</t>
  </si>
  <si>
    <t>Surveillance Customs Duty</t>
  </si>
  <si>
    <t>QTM012</t>
  </si>
  <si>
    <t>REX Take In</t>
  </si>
  <si>
    <t>QTM015</t>
  </si>
  <si>
    <t>ECICS , ISPP &amp; SURV Migration to Weblogic 12</t>
  </si>
  <si>
    <t>QTM019</t>
  </si>
  <si>
    <t>QTM024</t>
  </si>
  <si>
    <t>UCC BTI - Feasibility Study</t>
  </si>
  <si>
    <t>QTM025</t>
  </si>
  <si>
    <t>UCC BTI evolution of  EBTI-3 and Surveillance2</t>
  </si>
  <si>
    <t>QTM026</t>
  </si>
  <si>
    <t>Surveillance3 – Inception</t>
  </si>
  <si>
    <t>QTM028</t>
  </si>
  <si>
    <t>TATAFng Inception</t>
  </si>
  <si>
    <t>QTM029</t>
  </si>
  <si>
    <t>DDS2-TARIC SUSP SEED evolution</t>
  </si>
  <si>
    <t>QTM030</t>
  </si>
  <si>
    <t>QUOTA2 evolution</t>
  </si>
  <si>
    <t>QTM031</t>
  </si>
  <si>
    <t>EBTI3 evolution</t>
  </si>
  <si>
    <t>QTM034</t>
  </si>
  <si>
    <t>TARIC3 evolution</t>
  </si>
  <si>
    <t>QTM035</t>
  </si>
  <si>
    <t>ECICS2 evolution</t>
  </si>
  <si>
    <t>QTM040</t>
  </si>
  <si>
    <t>SURV2 evolution</t>
  </si>
  <si>
    <t>QTM044</t>
  </si>
  <si>
    <t>Registered Exporter System (REX)</t>
  </si>
  <si>
    <t>QTM053</t>
  </si>
  <si>
    <t>Software Development Life Cycle – SDLC</t>
  </si>
  <si>
    <t>QTM055</t>
  </si>
  <si>
    <t>SDLC Toolsets</t>
  </si>
  <si>
    <t>QTM056</t>
  </si>
  <si>
    <t>TATAFng Project – Core Functionalities</t>
  </si>
  <si>
    <t>QTM059</t>
  </si>
  <si>
    <t>CD Pilot– Integration with UUM and CCN2 Pilots</t>
  </si>
  <si>
    <t>QTM077</t>
  </si>
  <si>
    <t>EBTI3 RHEL Migration</t>
  </si>
  <si>
    <t>QTM081</t>
  </si>
  <si>
    <t>TATAFng project – elaboration phase</t>
  </si>
  <si>
    <t>QTM338</t>
  </si>
  <si>
    <t>MSs' review cycle support and documentation update of UCC BTI specifications</t>
  </si>
  <si>
    <t>QTM340</t>
  </si>
  <si>
    <t>Work assignment for QUOTA2v2.6.1 software patch</t>
  </si>
  <si>
    <t>QTM347</t>
  </si>
  <si>
    <t>Work assignment for QUOTA2 v2.6.2 Software Patch</t>
  </si>
  <si>
    <t>QTM001</t>
  </si>
  <si>
    <t>UCC Level 1, 2, 3 &amp; 4 BPM</t>
  </si>
  <si>
    <t>REX, CLASS, SURVEILLANCE 3 BPMs, eATA &amp; EU Customs SW</t>
  </si>
  <si>
    <t>QTM003</t>
  </si>
  <si>
    <t>UCC L2-L3 ICS AES CD PoUS BPMs, EU Customs BPM Methodology</t>
  </si>
  <si>
    <t>QTM004</t>
  </si>
  <si>
    <t>CUSTDEV3 Support A3 eCustoms Sector - S2 2015 and S1 2016</t>
  </si>
  <si>
    <t>QTM073</t>
  </si>
  <si>
    <t>UCC BTI - SURV-RECAPP Elaboration</t>
  </si>
  <si>
    <t>QTM074</t>
  </si>
  <si>
    <t>Surveillance3 – Elaboration</t>
  </si>
  <si>
    <t>QTM078</t>
  </si>
  <si>
    <t>REX - Construction</t>
  </si>
  <si>
    <t>QTM082</t>
  </si>
  <si>
    <t>QTM087</t>
  </si>
  <si>
    <t>TARIC3 evolutions n°2</t>
  </si>
  <si>
    <t>QTM090</t>
  </si>
  <si>
    <t>DDS-ECICS Evolutions</t>
  </si>
  <si>
    <t>QTM091</t>
  </si>
  <si>
    <t>DDS-SURV Evolutions</t>
  </si>
  <si>
    <t>QTM99915</t>
  </si>
  <si>
    <t>Integration of CD with TARIC and EOS through services</t>
  </si>
  <si>
    <t>QTM99912</t>
  </si>
  <si>
    <t>DDS-REX elaboration</t>
  </si>
  <si>
    <t>QTM99907</t>
  </si>
  <si>
    <t>ECICS Evolutions n°2</t>
  </si>
  <si>
    <t>QTM99908</t>
  </si>
  <si>
    <t>QUOTA2 Evolutions n°2</t>
  </si>
  <si>
    <t>QTM</t>
  </si>
  <si>
    <t>Title</t>
  </si>
  <si>
    <t>QTM097</t>
  </si>
  <si>
    <t>QTM099</t>
  </si>
  <si>
    <t>CCPM Sector Activities S2 2015 and S1 2016</t>
  </si>
  <si>
    <t>XXXXX Technologies</t>
  </si>
  <si>
    <t>Project</t>
  </si>
  <si>
    <t>MB</t>
  </si>
  <si>
    <t>CD3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</si>
</sst>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0.0"/>
  </numFmts>
  <fonts count="14" x14ac:knownFonts="1">
    <font>
      <sz val="10"/>
      <name val="Arial"/>
    </font>
    <font>
      <b/>
      <sz val="10"/>
      <name val="MS Sans Serif"/>
      <family val="2"/>
    </font>
    <font>
      <b/>
      <sz val="14"/>
      <name val="MS Sans Serif"/>
      <family val="2"/>
    </font>
    <font>
      <sz val="10"/>
      <name val="MS Sans Serif"/>
      <family val="2"/>
    </font>
    <font>
      <b/>
      <sz val="11"/>
      <name val="MS Sans Serif"/>
      <family val="2"/>
    </font>
    <font>
      <b/>
      <sz val="10"/>
      <name val="Arial"/>
      <family val="2"/>
    </font>
    <font>
      <sz val="10"/>
      <name val="Arial"/>
      <family val="2"/>
      <charset val="161"/>
    </font>
    <font>
      <sz val="10"/>
      <name val="Arial"/>
      <family val="2"/>
      <charset val="161"/>
    </font>
    <font>
      <sz val="10"/>
      <name val="Arial"/>
      <family val="2"/>
    </font>
    <font>
      <b/>
      <sz val="12"/>
      <color rgb="FF000000"/>
      <name val="Calibri"/>
      <family val="2"/>
      <charset val="161"/>
    </font>
    <font>
      <sz val="11"/>
      <color rgb="FF000000"/>
      <name val="Calibri"/>
      <family val="2"/>
      <charset val="161"/>
    </font>
    <font>
      <sz val="10"/>
      <color rgb="FF000000"/>
      <name val="Calibri"/>
      <family val="2"/>
      <charset val="161"/>
    </font>
    <font>
      <b/>
      <u/>
      <sz val="10"/>
      <color rgb="FF000000"/>
      <name val="Calibri"/>
      <family val="2"/>
      <charset val="161"/>
    </font>
    <font>
      <sz val="10"/>
      <name val="Arial"/>
      <family val="2"/>
      <charset val="161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</fills>
  <borders count="37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/>
    <xf numFmtId="0" fontId="0" fillId="2" borderId="3" xfId="0" applyFill="1" applyBorder="1" applyAlignment="1">
      <alignment horizontal="left"/>
    </xf>
    <xf numFmtId="15" fontId="0" fillId="2" borderId="9" xfId="0" applyNumberFormat="1" applyFill="1" applyBorder="1" applyAlignment="1">
      <alignment horizontal="center" textRotation="90"/>
    </xf>
    <xf numFmtId="164" fontId="4" fillId="2" borderId="10" xfId="0" applyNumberFormat="1" applyFont="1" applyFill="1" applyBorder="1" applyAlignment="1">
      <alignment horizontal="center" textRotation="90"/>
    </xf>
    <xf numFmtId="0" fontId="4" fillId="2" borderId="11" xfId="0" applyFont="1" applyFill="1" applyBorder="1" applyAlignment="1">
      <alignment horizontal="center" textRotation="90"/>
    </xf>
    <xf numFmtId="0" fontId="0" fillId="0" borderId="12" xfId="0" applyBorder="1"/>
    <xf numFmtId="165" fontId="0" fillId="0" borderId="0" xfId="0" applyNumberFormat="1"/>
    <xf numFmtId="0" fontId="0" fillId="0" borderId="0" xfId="0" applyAlignment="1">
      <alignment horizontal="right"/>
    </xf>
    <xf numFmtId="0" fontId="0" fillId="0" borderId="13" xfId="0" applyBorder="1"/>
    <xf numFmtId="0" fontId="2" fillId="2" borderId="1" xfId="0" applyFont="1" applyFill="1" applyBorder="1"/>
    <xf numFmtId="0" fontId="1" fillId="2" borderId="14" xfId="0" applyFont="1" applyFill="1" applyBorder="1" applyAlignment="1">
      <alignment horizontal="center"/>
    </xf>
    <xf numFmtId="1" fontId="0" fillId="0" borderId="17" xfId="0" applyNumberFormat="1" applyFill="1" applyBorder="1" applyAlignment="1" applyProtection="1">
      <alignment horizontal="center"/>
      <protection locked="0"/>
    </xf>
    <xf numFmtId="1" fontId="5" fillId="0" borderId="18" xfId="0" applyNumberFormat="1" applyFont="1" applyBorder="1" applyAlignment="1">
      <alignment horizontal="center"/>
    </xf>
    <xf numFmtId="1" fontId="0" fillId="3" borderId="17" xfId="0" applyNumberFormat="1" applyFill="1" applyBorder="1" applyAlignment="1" applyProtection="1">
      <alignment horizontal="center"/>
      <protection locked="0"/>
    </xf>
    <xf numFmtId="17" fontId="0" fillId="4" borderId="3" xfId="0" applyNumberFormat="1" applyFill="1" applyBorder="1" applyAlignment="1">
      <alignment horizontal="center"/>
    </xf>
    <xf numFmtId="0" fontId="6" fillId="0" borderId="19" xfId="0" applyFont="1" applyBorder="1" applyAlignment="1">
      <alignment wrapText="1"/>
    </xf>
    <xf numFmtId="2" fontId="5" fillId="0" borderId="20" xfId="0" applyNumberFormat="1" applyFont="1" applyBorder="1" applyAlignment="1">
      <alignment horizontal="center"/>
    </xf>
    <xf numFmtId="0" fontId="6" fillId="0" borderId="0" xfId="0" applyFont="1"/>
    <xf numFmtId="2" fontId="1" fillId="2" borderId="6" xfId="0" applyNumberFormat="1" applyFont="1" applyFill="1" applyBorder="1" applyAlignment="1">
      <alignment horizontal="center"/>
    </xf>
    <xf numFmtId="0" fontId="7" fillId="0" borderId="19" xfId="0" applyFont="1" applyBorder="1" applyAlignment="1">
      <alignment wrapText="1"/>
    </xf>
    <xf numFmtId="0" fontId="3" fillId="2" borderId="3" xfId="0" applyFont="1" applyFill="1" applyBorder="1"/>
    <xf numFmtId="0" fontId="8" fillId="0" borderId="0" xfId="0" applyFont="1"/>
    <xf numFmtId="0" fontId="1" fillId="2" borderId="21" xfId="0" applyFont="1" applyFill="1" applyBorder="1" applyAlignment="1">
      <alignment horizontal="center"/>
    </xf>
    <xf numFmtId="0" fontId="6" fillId="0" borderId="15" xfId="0" applyFont="1" applyBorder="1"/>
    <xf numFmtId="0" fontId="2" fillId="2" borderId="1" xfId="0" applyFont="1" applyFill="1" applyBorder="1" applyAlignment="1">
      <alignment wrapText="1"/>
    </xf>
    <xf numFmtId="17" fontId="0" fillId="4" borderId="3" xfId="0" applyNumberFormat="1" applyFill="1" applyBorder="1" applyAlignment="1">
      <alignment horizontal="center" wrapText="1"/>
    </xf>
    <xf numFmtId="0" fontId="3" fillId="0" borderId="0" xfId="0" applyFont="1" applyBorder="1" applyAlignment="1">
      <alignment wrapText="1"/>
    </xf>
    <xf numFmtId="0" fontId="1" fillId="2" borderId="14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9" xfId="0" applyFont="1" applyBorder="1" applyAlignment="1">
      <alignment wrapText="1"/>
    </xf>
    <xf numFmtId="1" fontId="0" fillId="3" borderId="22" xfId="0" applyNumberFormat="1" applyFill="1" applyBorder="1" applyAlignment="1" applyProtection="1">
      <alignment horizontal="center"/>
      <protection locked="0"/>
    </xf>
    <xf numFmtId="1" fontId="0" fillId="5" borderId="17" xfId="0" applyNumberFormat="1" applyFill="1" applyBorder="1" applyAlignment="1" applyProtection="1">
      <alignment horizontal="center"/>
      <protection locked="0"/>
    </xf>
    <xf numFmtId="0" fontId="9" fillId="0" borderId="31" xfId="0" applyFont="1" applyBorder="1" applyAlignment="1">
      <alignment horizontal="right" vertical="center"/>
    </xf>
    <xf numFmtId="0" fontId="9" fillId="0" borderId="32" xfId="0" applyFont="1" applyBorder="1" applyAlignment="1">
      <alignment vertical="center"/>
    </xf>
    <xf numFmtId="0" fontId="10" fillId="0" borderId="33" xfId="0" applyFont="1" applyBorder="1" applyAlignment="1">
      <alignment horizontal="right" vertical="center"/>
    </xf>
    <xf numFmtId="0" fontId="10" fillId="0" borderId="4" xfId="0" applyFont="1" applyBorder="1" applyAlignment="1">
      <alignment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0" borderId="9" xfId="0" applyFont="1" applyBorder="1" applyAlignment="1">
      <alignment vertical="center" wrapText="1"/>
    </xf>
    <xf numFmtId="0" fontId="11" fillId="0" borderId="9" xfId="0" applyFont="1" applyBorder="1"/>
    <xf numFmtId="0" fontId="0" fillId="0" borderId="9" xfId="0" applyBorder="1"/>
    <xf numFmtId="49" fontId="6" fillId="0" borderId="15" xfId="0" quotePrefix="1" applyNumberFormat="1" applyFont="1" applyBorder="1" applyAlignment="1">
      <alignment horizontal="center"/>
    </xf>
    <xf numFmtId="49" fontId="13" fillId="0" borderId="15" xfId="0" quotePrefix="1" applyNumberFormat="1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49" fontId="6" fillId="0" borderId="15" xfId="0" quotePrefix="1" applyNumberFormat="1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11" fillId="6" borderId="35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0" fillId="0" borderId="12" xfId="0" applyFont="1" applyBorder="1"/>
    <xf numFmtId="0" fontId="0" fillId="0" borderId="9" xfId="0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textRotation="90"/>
    </xf>
    <xf numFmtId="0" fontId="0" fillId="0" borderId="28" xfId="0" applyBorder="1" applyAlignment="1">
      <alignment horizontal="center"/>
    </xf>
    <xf numFmtId="0" fontId="0" fillId="4" borderId="3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M22"/>
  <sheetViews>
    <sheetView tabSelected="1" zoomScale="90" zoomScaleNormal="90" zoomScalePageLayoutView="90" workbookViewId="0">
      <selection activeCell="J6" sqref="J6"/>
    </sheetView>
  </sheetViews>
  <sheetFormatPr baseColWidth="10" defaultColWidth="9.1640625" defaultRowHeight="12" x14ac:dyDescent="0"/>
  <cols>
    <col min="1" max="1" width="16.5" customWidth="1"/>
    <col min="2" max="2" width="5.83203125" customWidth="1"/>
    <col min="3" max="3" width="10.83203125" customWidth="1"/>
    <col min="4" max="4" width="19.5" customWidth="1"/>
    <col min="5" max="5" width="19.5" style="45" customWidth="1"/>
    <col min="6" max="6" width="23.83203125" customWidth="1"/>
    <col min="7" max="7" width="3.5" bestFit="1" customWidth="1"/>
    <col min="8" max="37" width="3.5" customWidth="1"/>
    <col min="38" max="38" width="4.5" customWidth="1"/>
  </cols>
  <sheetData>
    <row r="1" spans="1:39" ht="18">
      <c r="A1" s="17" t="s">
        <v>181</v>
      </c>
      <c r="B1" s="26"/>
      <c r="C1" s="26"/>
      <c r="D1" s="26"/>
      <c r="E1" s="41"/>
      <c r="F1" s="2"/>
      <c r="G1" s="3"/>
      <c r="H1" s="1"/>
      <c r="I1" s="1"/>
      <c r="J1" s="1"/>
      <c r="K1" s="1"/>
      <c r="L1" s="1"/>
      <c r="M1" s="4"/>
      <c r="N1" s="3" t="s">
        <v>3</v>
      </c>
      <c r="O1" s="1"/>
      <c r="P1" s="1"/>
      <c r="Q1" s="1"/>
      <c r="R1" s="1"/>
      <c r="S1" s="1"/>
      <c r="T1" s="4"/>
      <c r="U1" s="3"/>
      <c r="V1" s="1"/>
      <c r="W1" s="1"/>
      <c r="X1" s="1"/>
      <c r="Y1" s="1"/>
      <c r="Z1" s="1"/>
      <c r="AA1" s="4"/>
      <c r="AB1" s="3"/>
      <c r="AC1" s="1"/>
      <c r="AD1" s="1"/>
      <c r="AE1" s="1"/>
      <c r="AF1" s="1"/>
      <c r="AG1" s="1"/>
      <c r="AH1" s="4"/>
      <c r="AI1" s="1"/>
      <c r="AJ1" s="1"/>
      <c r="AK1" s="1"/>
      <c r="AL1" s="4"/>
      <c r="AM1" s="16" t="s">
        <v>184</v>
      </c>
    </row>
    <row r="2" spans="1:39" ht="14" thickBot="1">
      <c r="A2" s="5" t="s">
        <v>4</v>
      </c>
      <c r="B2" s="37"/>
      <c r="C2" s="31"/>
      <c r="D2" s="31"/>
      <c r="E2" s="42">
        <v>42795</v>
      </c>
      <c r="F2" s="6"/>
      <c r="G2" s="7"/>
      <c r="H2" s="18"/>
      <c r="I2" s="7"/>
      <c r="J2" s="7"/>
      <c r="K2" s="7"/>
      <c r="L2" s="7"/>
      <c r="M2" s="8"/>
      <c r="N2" s="7" t="s">
        <v>6</v>
      </c>
      <c r="O2" s="7"/>
      <c r="P2" s="77" t="s">
        <v>183</v>
      </c>
      <c r="Q2" s="78"/>
      <c r="R2" s="78"/>
      <c r="S2" s="78"/>
      <c r="T2" s="78"/>
      <c r="U2" s="78"/>
      <c r="V2" s="78"/>
      <c r="W2" s="78"/>
      <c r="X2" s="78"/>
      <c r="Y2" s="7"/>
      <c r="Z2" s="7"/>
      <c r="AA2" s="8"/>
      <c r="AB2" s="7"/>
      <c r="AC2" s="18"/>
      <c r="AD2" s="7"/>
      <c r="AE2" s="7"/>
      <c r="AF2" s="7"/>
      <c r="AG2" s="7"/>
      <c r="AH2" s="8"/>
      <c r="AI2" s="7"/>
      <c r="AJ2" s="7"/>
      <c r="AK2" s="7"/>
      <c r="AL2" s="8"/>
      <c r="AM2" s="9"/>
    </row>
    <row r="3" spans="1:39" ht="14" thickBot="1">
      <c r="A3" s="10"/>
      <c r="B3" s="10"/>
      <c r="C3" s="10"/>
      <c r="D3" s="10"/>
      <c r="E3" s="43"/>
      <c r="F3" s="11"/>
      <c r="G3" s="12"/>
      <c r="H3" s="12"/>
      <c r="I3" s="12"/>
      <c r="J3" s="12"/>
      <c r="K3" s="12"/>
      <c r="L3" s="12"/>
      <c r="M3" s="13"/>
      <c r="N3" s="12"/>
      <c r="O3" s="12"/>
      <c r="P3" s="12"/>
      <c r="Q3" s="12"/>
      <c r="R3" s="12"/>
      <c r="S3" s="12"/>
      <c r="T3" s="13"/>
      <c r="U3" s="12"/>
      <c r="V3" s="12"/>
      <c r="W3" s="12"/>
      <c r="X3" s="12"/>
      <c r="Y3" s="12"/>
      <c r="Z3" s="12"/>
      <c r="AA3" s="13"/>
      <c r="AB3" s="12"/>
      <c r="AC3" s="12"/>
      <c r="AD3" s="12"/>
      <c r="AE3" s="12"/>
      <c r="AF3" s="12"/>
      <c r="AG3" s="12"/>
      <c r="AH3" s="13"/>
      <c r="AI3" s="12"/>
      <c r="AJ3" s="12"/>
      <c r="AK3" s="12"/>
      <c r="AL3" s="12"/>
    </row>
    <row r="4" spans="1:39" ht="36.75" customHeight="1" thickTop="1">
      <c r="A4" s="71" t="s">
        <v>0</v>
      </c>
      <c r="B4" s="73" t="s">
        <v>12</v>
      </c>
      <c r="C4" s="73" t="s">
        <v>11</v>
      </c>
      <c r="D4" s="73" t="s">
        <v>13</v>
      </c>
      <c r="E4" s="79" t="s">
        <v>10</v>
      </c>
      <c r="F4" s="81" t="s">
        <v>1</v>
      </c>
      <c r="G4" s="20">
        <f>G5</f>
        <v>42795</v>
      </c>
      <c r="H4" s="20">
        <f t="shared" ref="H4:AL4" si="0">H5</f>
        <v>42796</v>
      </c>
      <c r="I4" s="20">
        <f t="shared" si="0"/>
        <v>42797</v>
      </c>
      <c r="J4" s="20">
        <f t="shared" si="0"/>
        <v>42798</v>
      </c>
      <c r="K4" s="20">
        <f t="shared" si="0"/>
        <v>42799</v>
      </c>
      <c r="L4" s="20">
        <f t="shared" si="0"/>
        <v>42800</v>
      </c>
      <c r="M4" s="20">
        <f t="shared" si="0"/>
        <v>42801</v>
      </c>
      <c r="N4" s="20">
        <f t="shared" si="0"/>
        <v>42802</v>
      </c>
      <c r="O4" s="20">
        <f t="shared" si="0"/>
        <v>42803</v>
      </c>
      <c r="P4" s="20">
        <f t="shared" si="0"/>
        <v>42804</v>
      </c>
      <c r="Q4" s="20">
        <f t="shared" si="0"/>
        <v>42805</v>
      </c>
      <c r="R4" s="20">
        <f t="shared" si="0"/>
        <v>42806</v>
      </c>
      <c r="S4" s="20">
        <f t="shared" si="0"/>
        <v>42807</v>
      </c>
      <c r="T4" s="20">
        <f t="shared" si="0"/>
        <v>42808</v>
      </c>
      <c r="U4" s="20">
        <f t="shared" si="0"/>
        <v>42809</v>
      </c>
      <c r="V4" s="20">
        <f t="shared" si="0"/>
        <v>42810</v>
      </c>
      <c r="W4" s="20">
        <f t="shared" si="0"/>
        <v>42811</v>
      </c>
      <c r="X4" s="20">
        <f t="shared" si="0"/>
        <v>42812</v>
      </c>
      <c r="Y4" s="20">
        <f t="shared" si="0"/>
        <v>42813</v>
      </c>
      <c r="Z4" s="20">
        <f t="shared" si="0"/>
        <v>42814</v>
      </c>
      <c r="AA4" s="20">
        <f t="shared" si="0"/>
        <v>42815</v>
      </c>
      <c r="AB4" s="20">
        <f t="shared" si="0"/>
        <v>42816</v>
      </c>
      <c r="AC4" s="20">
        <f t="shared" si="0"/>
        <v>42817</v>
      </c>
      <c r="AD4" s="20">
        <f t="shared" si="0"/>
        <v>42818</v>
      </c>
      <c r="AE4" s="20">
        <f t="shared" si="0"/>
        <v>42819</v>
      </c>
      <c r="AF4" s="20">
        <f t="shared" si="0"/>
        <v>42820</v>
      </c>
      <c r="AG4" s="20">
        <f t="shared" si="0"/>
        <v>42821</v>
      </c>
      <c r="AH4" s="20">
        <f t="shared" si="0"/>
        <v>42822</v>
      </c>
      <c r="AI4" s="20">
        <f t="shared" si="0"/>
        <v>42823</v>
      </c>
      <c r="AJ4" s="20">
        <f t="shared" si="0"/>
        <v>42824</v>
      </c>
      <c r="AK4" s="20">
        <f t="shared" si="0"/>
        <v>42825</v>
      </c>
      <c r="AL4" s="20" t="str">
        <f t="shared" si="0"/>
        <v>TOTAL</v>
      </c>
      <c r="AM4" s="75" t="s">
        <v>5</v>
      </c>
    </row>
    <row r="5" spans="1:39" ht="58.5" customHeight="1">
      <c r="A5" s="72"/>
      <c r="B5" s="74"/>
      <c r="C5" s="74"/>
      <c r="D5" s="74"/>
      <c r="E5" s="80"/>
      <c r="F5" s="82"/>
      <c r="G5" s="19">
        <f>E2</f>
        <v>42795</v>
      </c>
      <c r="H5" s="19">
        <f>G5+1</f>
        <v>42796</v>
      </c>
      <c r="I5" s="19">
        <f t="shared" ref="I5:Z5" si="1">H5+1</f>
        <v>42797</v>
      </c>
      <c r="J5" s="19">
        <f t="shared" si="1"/>
        <v>42798</v>
      </c>
      <c r="K5" s="19">
        <f t="shared" si="1"/>
        <v>42799</v>
      </c>
      <c r="L5" s="19">
        <f t="shared" si="1"/>
        <v>42800</v>
      </c>
      <c r="M5" s="19">
        <f t="shared" si="1"/>
        <v>42801</v>
      </c>
      <c r="N5" s="19">
        <f t="shared" si="1"/>
        <v>42802</v>
      </c>
      <c r="O5" s="19">
        <f t="shared" si="1"/>
        <v>42803</v>
      </c>
      <c r="P5" s="19">
        <f t="shared" si="1"/>
        <v>42804</v>
      </c>
      <c r="Q5" s="19">
        <f t="shared" si="1"/>
        <v>42805</v>
      </c>
      <c r="R5" s="19">
        <f t="shared" si="1"/>
        <v>42806</v>
      </c>
      <c r="S5" s="19">
        <f t="shared" si="1"/>
        <v>42807</v>
      </c>
      <c r="T5" s="19">
        <f t="shared" si="1"/>
        <v>42808</v>
      </c>
      <c r="U5" s="19">
        <f t="shared" si="1"/>
        <v>42809</v>
      </c>
      <c r="V5" s="19">
        <f t="shared" si="1"/>
        <v>42810</v>
      </c>
      <c r="W5" s="19">
        <f t="shared" si="1"/>
        <v>42811</v>
      </c>
      <c r="X5" s="19">
        <f t="shared" si="1"/>
        <v>42812</v>
      </c>
      <c r="Y5" s="19">
        <f t="shared" si="1"/>
        <v>42813</v>
      </c>
      <c r="Z5" s="19">
        <f t="shared" si="1"/>
        <v>42814</v>
      </c>
      <c r="AA5" s="19">
        <f t="shared" ref="AA5:AI5" si="2">Z5+1</f>
        <v>42815</v>
      </c>
      <c r="AB5" s="19">
        <f t="shared" si="2"/>
        <v>42816</v>
      </c>
      <c r="AC5" s="19">
        <f t="shared" si="2"/>
        <v>42817</v>
      </c>
      <c r="AD5" s="19">
        <f t="shared" si="2"/>
        <v>42818</v>
      </c>
      <c r="AE5" s="19">
        <f t="shared" si="2"/>
        <v>42819</v>
      </c>
      <c r="AF5" s="19">
        <f t="shared" si="2"/>
        <v>42820</v>
      </c>
      <c r="AG5" s="19">
        <f t="shared" si="2"/>
        <v>42821</v>
      </c>
      <c r="AH5" s="19">
        <f t="shared" si="2"/>
        <v>42822</v>
      </c>
      <c r="AI5" s="19">
        <f t="shared" si="2"/>
        <v>42823</v>
      </c>
      <c r="AJ5" s="19">
        <f>AI5+1</f>
        <v>42824</v>
      </c>
      <c r="AK5" s="19">
        <f>AJ5+1</f>
        <v>42825</v>
      </c>
      <c r="AL5" s="21" t="s">
        <v>2</v>
      </c>
      <c r="AM5" s="76"/>
    </row>
    <row r="6" spans="1:39">
      <c r="A6" s="68" t="s">
        <v>182</v>
      </c>
      <c r="B6" s="60"/>
      <c r="C6" s="59"/>
      <c r="D6" s="58"/>
      <c r="E6" s="63"/>
      <c r="F6" s="46"/>
      <c r="G6" s="48">
        <v>8</v>
      </c>
      <c r="H6" s="28">
        <v>8</v>
      </c>
      <c r="I6" s="28">
        <v>8</v>
      </c>
      <c r="J6" s="28"/>
      <c r="K6" s="28"/>
      <c r="L6" s="30">
        <v>8</v>
      </c>
      <c r="M6" s="30">
        <v>8</v>
      </c>
      <c r="N6" s="30">
        <v>8</v>
      </c>
      <c r="O6" s="30">
        <v>8</v>
      </c>
      <c r="P6" s="28">
        <v>8</v>
      </c>
      <c r="Q6" s="28"/>
      <c r="R6" s="28"/>
      <c r="S6" s="30">
        <v>8</v>
      </c>
      <c r="T6" s="30">
        <v>8</v>
      </c>
      <c r="U6" s="30">
        <v>8</v>
      </c>
      <c r="V6" s="30">
        <v>8</v>
      </c>
      <c r="W6" s="28">
        <v>8</v>
      </c>
      <c r="X6" s="28"/>
      <c r="Y6" s="28"/>
      <c r="Z6" s="30">
        <v>8</v>
      </c>
      <c r="AA6" s="30">
        <v>8</v>
      </c>
      <c r="AB6" s="30">
        <v>8</v>
      </c>
      <c r="AC6" s="30">
        <v>8</v>
      </c>
      <c r="AD6" s="28">
        <v>8</v>
      </c>
      <c r="AE6" s="48"/>
      <c r="AF6" s="48"/>
      <c r="AG6" s="30">
        <v>8</v>
      </c>
      <c r="AH6" s="30">
        <v>8</v>
      </c>
      <c r="AI6" s="30">
        <v>8</v>
      </c>
      <c r="AJ6" s="30">
        <v>8</v>
      </c>
      <c r="AK6" s="47">
        <v>8</v>
      </c>
      <c r="AL6" s="29">
        <f>SUM(G6:AK6)</f>
        <v>184</v>
      </c>
      <c r="AM6" s="33">
        <f t="shared" ref="AM6:AM13" si="3">AL6/8</f>
        <v>23</v>
      </c>
    </row>
    <row r="7" spans="1:39">
      <c r="A7" s="22"/>
      <c r="B7" s="60"/>
      <c r="C7" s="61"/>
      <c r="D7" s="61"/>
      <c r="E7" s="64"/>
      <c r="F7" s="36"/>
      <c r="G7" s="48"/>
      <c r="H7" s="28"/>
      <c r="I7" s="28"/>
      <c r="J7" s="28"/>
      <c r="K7" s="28"/>
      <c r="L7" s="30"/>
      <c r="M7" s="30"/>
      <c r="N7" s="30"/>
      <c r="O7" s="30"/>
      <c r="P7" s="30"/>
      <c r="Q7" s="28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48"/>
      <c r="AF7" s="48"/>
      <c r="AG7" s="30"/>
      <c r="AH7" s="30"/>
      <c r="AI7" s="30"/>
      <c r="AJ7" s="30"/>
      <c r="AK7" s="47"/>
      <c r="AL7" s="29">
        <f t="shared" ref="AL7:AL16" si="4">SUM(G7:AK7)</f>
        <v>0</v>
      </c>
      <c r="AM7" s="33">
        <f t="shared" si="3"/>
        <v>0</v>
      </c>
    </row>
    <row r="8" spans="1:39">
      <c r="A8" s="22"/>
      <c r="B8" s="60"/>
      <c r="C8" s="62"/>
      <c r="D8" s="62"/>
      <c r="E8" s="65"/>
      <c r="F8" s="32"/>
      <c r="G8" s="48"/>
      <c r="H8" s="28"/>
      <c r="I8" s="28"/>
      <c r="J8" s="28"/>
      <c r="K8" s="28"/>
      <c r="L8" s="30"/>
      <c r="M8" s="30"/>
      <c r="N8" s="30"/>
      <c r="O8" s="30"/>
      <c r="P8" s="30"/>
      <c r="Q8" s="28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48"/>
      <c r="AF8" s="48"/>
      <c r="AG8" s="30"/>
      <c r="AH8" s="30"/>
      <c r="AI8" s="30"/>
      <c r="AJ8" s="30"/>
      <c r="AK8" s="47"/>
      <c r="AL8" s="29">
        <f t="shared" si="4"/>
        <v>0</v>
      </c>
      <c r="AM8" s="33">
        <f t="shared" si="3"/>
        <v>0</v>
      </c>
    </row>
    <row r="9" spans="1:39">
      <c r="A9" s="22"/>
      <c r="B9" s="60"/>
      <c r="C9" s="62"/>
      <c r="D9" s="62"/>
      <c r="E9" s="65"/>
      <c r="F9" s="32"/>
      <c r="G9" s="48"/>
      <c r="H9" s="28"/>
      <c r="I9" s="28"/>
      <c r="J9" s="28"/>
      <c r="K9" s="28"/>
      <c r="L9" s="30"/>
      <c r="M9" s="30"/>
      <c r="N9" s="30"/>
      <c r="O9" s="30"/>
      <c r="P9" s="30"/>
      <c r="Q9" s="28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48"/>
      <c r="AF9" s="48"/>
      <c r="AG9" s="30"/>
      <c r="AH9" s="30"/>
      <c r="AI9" s="30"/>
      <c r="AJ9" s="30"/>
      <c r="AK9" s="47"/>
      <c r="AL9" s="29">
        <f t="shared" si="4"/>
        <v>0</v>
      </c>
      <c r="AM9" s="33">
        <f t="shared" si="3"/>
        <v>0</v>
      </c>
    </row>
    <row r="10" spans="1:39">
      <c r="A10" s="22"/>
      <c r="B10" s="60"/>
      <c r="C10" s="62"/>
      <c r="D10" s="62"/>
      <c r="E10" s="65"/>
      <c r="F10" s="32"/>
      <c r="G10" s="48"/>
      <c r="H10" s="28"/>
      <c r="I10" s="28"/>
      <c r="J10" s="28"/>
      <c r="K10" s="28"/>
      <c r="L10" s="30"/>
      <c r="M10" s="30"/>
      <c r="N10" s="30"/>
      <c r="O10" s="30"/>
      <c r="P10" s="30"/>
      <c r="Q10" s="28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8"/>
      <c r="AF10" s="48"/>
      <c r="AG10" s="30"/>
      <c r="AH10" s="30"/>
      <c r="AI10" s="30"/>
      <c r="AJ10" s="30"/>
      <c r="AK10" s="47"/>
      <c r="AL10" s="29">
        <f t="shared" si="4"/>
        <v>0</v>
      </c>
      <c r="AM10" s="33">
        <f t="shared" si="3"/>
        <v>0</v>
      </c>
    </row>
    <row r="11" spans="1:39">
      <c r="A11" s="22"/>
      <c r="B11" s="60"/>
      <c r="C11" s="62"/>
      <c r="D11" s="62"/>
      <c r="E11" s="65"/>
      <c r="F11" s="32"/>
      <c r="G11" s="48"/>
      <c r="H11" s="28"/>
      <c r="I11" s="28"/>
      <c r="J11" s="28"/>
      <c r="K11" s="28"/>
      <c r="L11" s="30"/>
      <c r="M11" s="30"/>
      <c r="N11" s="30"/>
      <c r="O11" s="30"/>
      <c r="P11" s="30"/>
      <c r="Q11" s="28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48"/>
      <c r="AF11" s="48"/>
      <c r="AG11" s="30"/>
      <c r="AH11" s="30"/>
      <c r="AI11" s="30"/>
      <c r="AJ11" s="30"/>
      <c r="AK11" s="47"/>
      <c r="AL11" s="29">
        <f t="shared" si="4"/>
        <v>0</v>
      </c>
      <c r="AM11" s="33">
        <f t="shared" si="3"/>
        <v>0</v>
      </c>
    </row>
    <row r="12" spans="1:39">
      <c r="A12" s="22"/>
      <c r="B12" s="60"/>
      <c r="C12" s="62"/>
      <c r="D12" s="62"/>
      <c r="E12" s="65"/>
      <c r="F12" s="32"/>
      <c r="G12" s="48"/>
      <c r="H12" s="28"/>
      <c r="I12" s="28"/>
      <c r="J12" s="28"/>
      <c r="K12" s="28"/>
      <c r="L12" s="30"/>
      <c r="M12" s="30"/>
      <c r="N12" s="30"/>
      <c r="O12" s="30"/>
      <c r="P12" s="30"/>
      <c r="Q12" s="28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48"/>
      <c r="AF12" s="48"/>
      <c r="AG12" s="30"/>
      <c r="AH12" s="30"/>
      <c r="AI12" s="30"/>
      <c r="AJ12" s="30"/>
      <c r="AK12" s="47"/>
      <c r="AL12" s="29">
        <f t="shared" si="4"/>
        <v>0</v>
      </c>
      <c r="AM12" s="33">
        <f t="shared" si="3"/>
        <v>0</v>
      </c>
    </row>
    <row r="13" spans="1:39">
      <c r="A13" s="22"/>
      <c r="B13" s="60"/>
      <c r="C13" s="62"/>
      <c r="D13" s="62"/>
      <c r="E13" s="65"/>
      <c r="F13" s="32"/>
      <c r="G13" s="48"/>
      <c r="H13" s="28"/>
      <c r="I13" s="28"/>
      <c r="J13" s="28"/>
      <c r="K13" s="28"/>
      <c r="L13" s="30"/>
      <c r="M13" s="30"/>
      <c r="N13" s="30"/>
      <c r="O13" s="30"/>
      <c r="P13" s="30"/>
      <c r="Q13" s="28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8"/>
      <c r="AF13" s="48"/>
      <c r="AG13" s="30"/>
      <c r="AH13" s="30"/>
      <c r="AI13" s="30"/>
      <c r="AJ13" s="30"/>
      <c r="AK13" s="47"/>
      <c r="AL13" s="29">
        <f t="shared" si="4"/>
        <v>0</v>
      </c>
      <c r="AM13" s="33">
        <f t="shared" si="3"/>
        <v>0</v>
      </c>
    </row>
    <row r="14" spans="1:39">
      <c r="A14" s="22" t="s">
        <v>7</v>
      </c>
      <c r="B14" s="60"/>
      <c r="C14" s="62"/>
      <c r="D14" s="62"/>
      <c r="E14" s="65"/>
      <c r="F14" s="32"/>
      <c r="G14" s="48"/>
      <c r="H14" s="28"/>
      <c r="I14" s="28"/>
      <c r="J14" s="28"/>
      <c r="K14" s="28"/>
      <c r="L14" s="30"/>
      <c r="M14" s="30"/>
      <c r="N14" s="30"/>
      <c r="O14" s="30"/>
      <c r="P14" s="30"/>
      <c r="Q14" s="28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8"/>
      <c r="AF14" s="48"/>
      <c r="AG14" s="30"/>
      <c r="AH14" s="30"/>
      <c r="AI14" s="30"/>
      <c r="AJ14" s="30"/>
      <c r="AK14" s="47"/>
      <c r="AL14" s="29">
        <f t="shared" si="4"/>
        <v>0</v>
      </c>
      <c r="AM14" s="33">
        <f>AL14/8</f>
        <v>0</v>
      </c>
    </row>
    <row r="15" spans="1:39">
      <c r="A15" s="22" t="s">
        <v>9</v>
      </c>
      <c r="B15" s="60"/>
      <c r="C15" s="62"/>
      <c r="D15" s="62"/>
      <c r="E15" s="65"/>
      <c r="F15" s="32"/>
      <c r="G15" s="48"/>
      <c r="H15" s="28"/>
      <c r="I15" s="28"/>
      <c r="J15" s="28"/>
      <c r="K15" s="28"/>
      <c r="L15" s="30"/>
      <c r="M15" s="30"/>
      <c r="N15" s="30"/>
      <c r="O15" s="30"/>
      <c r="P15" s="30"/>
      <c r="Q15" s="28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48"/>
      <c r="AF15" s="48"/>
      <c r="AG15" s="30"/>
      <c r="AH15" s="30"/>
      <c r="AI15" s="30"/>
      <c r="AJ15" s="30"/>
      <c r="AK15" s="47"/>
      <c r="AL15" s="29">
        <f t="shared" si="4"/>
        <v>0</v>
      </c>
      <c r="AM15" s="33">
        <f>AL15/8</f>
        <v>0</v>
      </c>
    </row>
    <row r="16" spans="1:39">
      <c r="A16" s="22" t="s">
        <v>8</v>
      </c>
      <c r="B16" s="40"/>
      <c r="C16" s="62"/>
      <c r="D16" s="62"/>
      <c r="E16" s="65"/>
      <c r="F16" s="32"/>
      <c r="G16" s="48"/>
      <c r="H16" s="28"/>
      <c r="I16" s="28"/>
      <c r="J16" s="28"/>
      <c r="K16" s="28"/>
      <c r="L16" s="30"/>
      <c r="M16" s="30"/>
      <c r="N16" s="30"/>
      <c r="O16" s="30"/>
      <c r="P16" s="30"/>
      <c r="Q16" s="28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48"/>
      <c r="AF16" s="48"/>
      <c r="AG16" s="30"/>
      <c r="AH16" s="30"/>
      <c r="AI16" s="30"/>
      <c r="AJ16" s="30"/>
      <c r="AK16" s="47"/>
      <c r="AL16" s="29">
        <f t="shared" si="4"/>
        <v>0</v>
      </c>
      <c r="AM16" s="33">
        <f>AL16/8</f>
        <v>0</v>
      </c>
    </row>
    <row r="17" spans="1:39" ht="14" thickBot="1">
      <c r="A17" s="39" t="s">
        <v>2</v>
      </c>
      <c r="B17" s="14"/>
      <c r="C17" s="14"/>
      <c r="D17" s="27"/>
      <c r="E17" s="44"/>
      <c r="F17" s="27"/>
      <c r="G17" s="15">
        <f t="shared" ref="G17:AK17" si="5">SUM(G6:G16)</f>
        <v>8</v>
      </c>
      <c r="H17" s="15">
        <f t="shared" si="5"/>
        <v>8</v>
      </c>
      <c r="I17" s="15">
        <f t="shared" si="5"/>
        <v>8</v>
      </c>
      <c r="J17" s="15">
        <f t="shared" si="5"/>
        <v>0</v>
      </c>
      <c r="K17" s="15">
        <f t="shared" si="5"/>
        <v>0</v>
      </c>
      <c r="L17" s="15">
        <f t="shared" si="5"/>
        <v>8</v>
      </c>
      <c r="M17" s="15">
        <f t="shared" si="5"/>
        <v>8</v>
      </c>
      <c r="N17" s="15">
        <f t="shared" si="5"/>
        <v>8</v>
      </c>
      <c r="O17" s="15">
        <f t="shared" si="5"/>
        <v>8</v>
      </c>
      <c r="P17" s="15">
        <f t="shared" si="5"/>
        <v>8</v>
      </c>
      <c r="Q17" s="15">
        <f t="shared" si="5"/>
        <v>0</v>
      </c>
      <c r="R17" s="15">
        <f t="shared" si="5"/>
        <v>0</v>
      </c>
      <c r="S17" s="15">
        <f t="shared" si="5"/>
        <v>8</v>
      </c>
      <c r="T17" s="15">
        <f t="shared" si="5"/>
        <v>8</v>
      </c>
      <c r="U17" s="15">
        <f t="shared" si="5"/>
        <v>8</v>
      </c>
      <c r="V17" s="15">
        <f t="shared" si="5"/>
        <v>8</v>
      </c>
      <c r="W17" s="15">
        <f t="shared" si="5"/>
        <v>8</v>
      </c>
      <c r="X17" s="15">
        <f t="shared" si="5"/>
        <v>0</v>
      </c>
      <c r="Y17" s="15">
        <f t="shared" si="5"/>
        <v>0</v>
      </c>
      <c r="Z17" s="15">
        <f t="shared" si="5"/>
        <v>8</v>
      </c>
      <c r="AA17" s="15">
        <f t="shared" si="5"/>
        <v>8</v>
      </c>
      <c r="AB17" s="15">
        <f t="shared" si="5"/>
        <v>8</v>
      </c>
      <c r="AC17" s="15">
        <f t="shared" si="5"/>
        <v>8</v>
      </c>
      <c r="AD17" s="15">
        <f t="shared" si="5"/>
        <v>8</v>
      </c>
      <c r="AE17" s="15">
        <f t="shared" si="5"/>
        <v>0</v>
      </c>
      <c r="AF17" s="15">
        <f t="shared" si="5"/>
        <v>0</v>
      </c>
      <c r="AG17" s="15">
        <f t="shared" si="5"/>
        <v>8</v>
      </c>
      <c r="AH17" s="15">
        <f t="shared" si="5"/>
        <v>8</v>
      </c>
      <c r="AI17" s="15">
        <f t="shared" si="5"/>
        <v>8</v>
      </c>
      <c r="AJ17" s="15">
        <f t="shared" si="5"/>
        <v>8</v>
      </c>
      <c r="AK17" s="15">
        <f t="shared" si="5"/>
        <v>8</v>
      </c>
      <c r="AL17" s="15">
        <f t="shared" ref="AL17" si="6">SUM(G17:AK17)</f>
        <v>184</v>
      </c>
      <c r="AM17" s="35">
        <f>SUM(AM6:AM16) - SUM(AM14:AM16)</f>
        <v>23</v>
      </c>
    </row>
    <row r="18" spans="1:39" ht="13" thickTop="1">
      <c r="AL18" s="25"/>
      <c r="AM18" s="25"/>
    </row>
    <row r="19" spans="1:39">
      <c r="AL19" s="24"/>
      <c r="AM19" s="23"/>
    </row>
    <row r="22" spans="1:39">
      <c r="F22" s="34"/>
    </row>
  </sheetData>
  <mergeCells count="8">
    <mergeCell ref="A4:A5"/>
    <mergeCell ref="D4:D5"/>
    <mergeCell ref="AM4:AM5"/>
    <mergeCell ref="P2:X2"/>
    <mergeCell ref="E4:E5"/>
    <mergeCell ref="C4:C5"/>
    <mergeCell ref="F4:F5"/>
    <mergeCell ref="B4:B5"/>
  </mergeCells>
  <phoneticPr fontId="0" type="noConversion"/>
  <conditionalFormatting sqref="G6:AD16 AF6:AK16 AE6:AE13">
    <cfRule type="cellIs" dxfId="3" priority="17" stopIfTrue="1" operator="equal">
      <formula>IF(WEEKDAY(G$5)=1,FALSE,TRUE)</formula>
    </cfRule>
    <cfRule type="cellIs" dxfId="2" priority="18" stopIfTrue="1" operator="equal">
      <formula>IF(WEEKDAY(G$5)=7,FALSE,TRUE)</formula>
    </cfRule>
  </conditionalFormatting>
  <conditionalFormatting sqref="AE14:AE16">
    <cfRule type="cellIs" dxfId="1" priority="1" stopIfTrue="1" operator="equal">
      <formula>IF(WEEKDAY(AE$5)=1,FALSE,TRUE)</formula>
    </cfRule>
    <cfRule type="cellIs" dxfId="0" priority="2" stopIfTrue="1" operator="equal">
      <formula>IF(WEEKDAY(AE$5)=7,FALSE,TRUE)</formula>
    </cfRule>
  </conditionalFormatting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SC!$A$2:$A$10</xm:f>
          </x14:formula1>
          <xm:sqref>B14:B16</xm:sqref>
        </x14:dataValidation>
        <x14:dataValidation type="list" allowBlank="1" showInputMessage="1" showErrorMessage="1">
          <x14:formula1>
            <xm:f>CI!$B$2:$B$25</xm:f>
          </x14:formula1>
          <xm:sqref>D6:D16</xm:sqref>
        </x14:dataValidation>
        <x14:dataValidation type="list" allowBlank="1" showInputMessage="1" showErrorMessage="1">
          <x14:formula1>
            <xm:f>WP!$A$2:$A$18</xm:f>
          </x14:formula1>
          <xm:sqref>E6:E16</xm:sqref>
        </x14:dataValidation>
        <x14:dataValidation type="list" allowBlank="1" showInputMessage="1" showErrorMessage="1">
          <x14:formula1>
            <xm:f>SC!$A$1:$A$10</xm:f>
          </x14:formula1>
          <xm:sqref>B6:B13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13" workbookViewId="0">
      <selection activeCell="B29" sqref="B29"/>
    </sheetView>
  </sheetViews>
  <sheetFormatPr baseColWidth="10" defaultColWidth="9.1640625" defaultRowHeight="12" x14ac:dyDescent="0"/>
  <cols>
    <col min="1" max="1" width="6.5" customWidth="1"/>
    <col min="2" max="2" width="22.5" customWidth="1"/>
    <col min="3" max="3" width="75.1640625" customWidth="1"/>
  </cols>
  <sheetData>
    <row r="1" spans="1:3" ht="16" thickBot="1">
      <c r="A1" s="49" t="s">
        <v>34</v>
      </c>
      <c r="B1" s="50" t="s">
        <v>35</v>
      </c>
      <c r="C1" s="50" t="s">
        <v>14</v>
      </c>
    </row>
    <row r="2" spans="1:3" ht="15" thickBot="1">
      <c r="A2" s="51">
        <v>1</v>
      </c>
      <c r="B2" s="52" t="s">
        <v>15</v>
      </c>
      <c r="C2" s="52" t="s">
        <v>15</v>
      </c>
    </row>
    <row r="3" spans="1:3" ht="15" thickBot="1">
      <c r="A3" s="51">
        <v>2</v>
      </c>
      <c r="B3" s="52" t="s">
        <v>16</v>
      </c>
      <c r="C3" s="52" t="s">
        <v>16</v>
      </c>
    </row>
    <row r="4" spans="1:3" ht="15" thickBot="1">
      <c r="A4" s="51">
        <v>3</v>
      </c>
      <c r="B4" s="52" t="s">
        <v>18</v>
      </c>
      <c r="C4" s="52" t="s">
        <v>17</v>
      </c>
    </row>
    <row r="5" spans="1:3" ht="15" thickBot="1">
      <c r="A5" s="51">
        <v>4</v>
      </c>
      <c r="B5" s="52" t="s">
        <v>19</v>
      </c>
      <c r="C5" s="52" t="s">
        <v>19</v>
      </c>
    </row>
    <row r="6" spans="1:3" ht="15" thickBot="1">
      <c r="A6" s="51">
        <v>5</v>
      </c>
      <c r="B6" s="52" t="s">
        <v>20</v>
      </c>
      <c r="C6" s="52" t="s">
        <v>20</v>
      </c>
    </row>
    <row r="7" spans="1:3" ht="15" thickBot="1">
      <c r="A7" s="51">
        <v>6</v>
      </c>
      <c r="B7" s="52" t="s">
        <v>22</v>
      </c>
      <c r="C7" s="52" t="s">
        <v>21</v>
      </c>
    </row>
    <row r="8" spans="1:3" ht="15" thickBot="1">
      <c r="A8" s="51">
        <v>7</v>
      </c>
      <c r="B8" s="52" t="s">
        <v>24</v>
      </c>
      <c r="C8" s="52" t="s">
        <v>23</v>
      </c>
    </row>
    <row r="9" spans="1:3" ht="15" thickBot="1">
      <c r="A9" s="51">
        <v>8</v>
      </c>
      <c r="B9" s="52" t="s">
        <v>36</v>
      </c>
      <c r="C9" s="52" t="s">
        <v>25</v>
      </c>
    </row>
    <row r="10" spans="1:3" ht="15" thickBot="1">
      <c r="A10" s="51">
        <v>9</v>
      </c>
      <c r="B10" s="52" t="s">
        <v>27</v>
      </c>
      <c r="C10" s="52" t="s">
        <v>26</v>
      </c>
    </row>
    <row r="11" spans="1:3" ht="15" thickBot="1">
      <c r="A11" s="51">
        <v>10</v>
      </c>
      <c r="B11" s="52" t="s">
        <v>29</v>
      </c>
      <c r="C11" s="52" t="s">
        <v>28</v>
      </c>
    </row>
    <row r="12" spans="1:3" ht="15" thickBot="1">
      <c r="A12" s="51">
        <v>11</v>
      </c>
      <c r="B12" s="52" t="s">
        <v>31</v>
      </c>
      <c r="C12" s="52" t="s">
        <v>37</v>
      </c>
    </row>
    <row r="13" spans="1:3" ht="15" thickBot="1">
      <c r="A13" s="51">
        <v>12</v>
      </c>
      <c r="B13" s="52" t="s">
        <v>38</v>
      </c>
      <c r="C13" s="52" t="s">
        <v>38</v>
      </c>
    </row>
    <row r="14" spans="1:3" ht="15" thickBot="1">
      <c r="A14" s="51">
        <v>13</v>
      </c>
      <c r="B14" s="52" t="s">
        <v>39</v>
      </c>
      <c r="C14" s="52" t="s">
        <v>40</v>
      </c>
    </row>
    <row r="15" spans="1:3" ht="15" thickBot="1">
      <c r="A15" s="51">
        <v>14</v>
      </c>
      <c r="B15" s="52" t="s">
        <v>41</v>
      </c>
      <c r="C15" s="52" t="s">
        <v>42</v>
      </c>
    </row>
    <row r="16" spans="1:3" ht="15" thickBot="1">
      <c r="A16" s="51">
        <v>15</v>
      </c>
      <c r="B16" s="52" t="s">
        <v>43</v>
      </c>
      <c r="C16" s="52" t="s">
        <v>44</v>
      </c>
    </row>
    <row r="17" spans="1:3" ht="15" thickBot="1">
      <c r="A17" s="51">
        <v>16</v>
      </c>
      <c r="B17" s="52" t="s">
        <v>30</v>
      </c>
      <c r="C17" s="52" t="s">
        <v>45</v>
      </c>
    </row>
    <row r="18" spans="1:3" ht="15" thickBot="1">
      <c r="A18" s="51">
        <v>17</v>
      </c>
      <c r="B18" s="52" t="s">
        <v>46</v>
      </c>
      <c r="C18" s="52" t="s">
        <v>47</v>
      </c>
    </row>
    <row r="19" spans="1:3" ht="15" thickBot="1">
      <c r="A19" s="51">
        <v>18</v>
      </c>
      <c r="B19" s="52" t="s">
        <v>48</v>
      </c>
      <c r="C19" s="52" t="s">
        <v>49</v>
      </c>
    </row>
    <row r="20" spans="1:3" ht="15" thickBot="1">
      <c r="A20" s="51">
        <v>19</v>
      </c>
      <c r="B20" s="52" t="s">
        <v>50</v>
      </c>
      <c r="C20" s="52" t="s">
        <v>51</v>
      </c>
    </row>
    <row r="21" spans="1:3" ht="15" thickBot="1">
      <c r="A21" s="51">
        <v>20</v>
      </c>
      <c r="B21" s="52" t="s">
        <v>52</v>
      </c>
      <c r="C21" s="52" t="s">
        <v>53</v>
      </c>
    </row>
    <row r="22" spans="1:3" ht="15" thickBot="1">
      <c r="A22" s="51">
        <v>21</v>
      </c>
      <c r="B22" s="52" t="s">
        <v>54</v>
      </c>
      <c r="C22" s="52" t="s">
        <v>55</v>
      </c>
    </row>
    <row r="23" spans="1:3" ht="15" thickBot="1">
      <c r="A23" s="51">
        <v>22</v>
      </c>
      <c r="B23" s="52" t="s">
        <v>32</v>
      </c>
      <c r="C23" s="52" t="s">
        <v>33</v>
      </c>
    </row>
    <row r="24" spans="1:3" ht="15" thickBot="1">
      <c r="A24" s="51">
        <v>23</v>
      </c>
      <c r="B24" s="52" t="s">
        <v>56</v>
      </c>
      <c r="C24" s="52" t="s">
        <v>57</v>
      </c>
    </row>
    <row r="25" spans="1:3" ht="15" thickBot="1">
      <c r="A25" s="51">
        <v>24</v>
      </c>
      <c r="B25" s="52" t="s">
        <v>58</v>
      </c>
      <c r="C25" s="52" t="s">
        <v>59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zoomScale="90" zoomScaleNormal="90" zoomScalePageLayoutView="90" workbookViewId="0">
      <selection sqref="A1:A10"/>
    </sheetView>
  </sheetViews>
  <sheetFormatPr baseColWidth="10" defaultColWidth="9.1640625" defaultRowHeight="12" x14ac:dyDescent="0"/>
  <sheetData>
    <row r="1" spans="1:1">
      <c r="A1">
        <v>1</v>
      </c>
    </row>
    <row r="2" spans="1:1">
      <c r="A2" s="38">
        <v>2</v>
      </c>
    </row>
    <row r="3" spans="1:1">
      <c r="A3" s="38">
        <v>3</v>
      </c>
    </row>
    <row r="4" spans="1:1">
      <c r="A4" s="38">
        <v>4</v>
      </c>
    </row>
    <row r="5" spans="1:1">
      <c r="A5" s="38">
        <v>5</v>
      </c>
    </row>
    <row r="6" spans="1:1">
      <c r="A6" s="38">
        <v>6</v>
      </c>
    </row>
    <row r="7" spans="1:1">
      <c r="A7" s="38">
        <v>7</v>
      </c>
    </row>
    <row r="8" spans="1:1">
      <c r="A8" s="38">
        <v>8</v>
      </c>
    </row>
    <row r="9" spans="1:1">
      <c r="A9" s="38">
        <v>9</v>
      </c>
    </row>
    <row r="10" spans="1:1">
      <c r="A10" s="38">
        <v>10</v>
      </c>
    </row>
    <row r="11" spans="1:1">
      <c r="A11" s="38"/>
    </row>
  </sheetData>
  <dataValidations count="1">
    <dataValidation type="list" allowBlank="1" showInputMessage="1" showErrorMessage="1" sqref="E7:E8">
      <formula1>$A$2:$A$10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3" sqref="H13"/>
    </sheetView>
  </sheetViews>
  <sheetFormatPr baseColWidth="10" defaultColWidth="9.1640625" defaultRowHeight="12" x14ac:dyDescent="0"/>
  <cols>
    <col min="1" max="1" width="10.83203125" style="45" customWidth="1"/>
    <col min="2" max="2" width="59.83203125" customWidth="1"/>
    <col min="3" max="12" width="3.5" bestFit="1" customWidth="1"/>
  </cols>
  <sheetData>
    <row r="1" spans="1:2" ht="14">
      <c r="A1" s="53" t="s">
        <v>10</v>
      </c>
      <c r="B1" s="54" t="s">
        <v>60</v>
      </c>
    </row>
    <row r="2" spans="1:2" ht="14">
      <c r="A2" s="55" t="s">
        <v>61</v>
      </c>
      <c r="B2" s="55" t="s">
        <v>62</v>
      </c>
    </row>
    <row r="3" spans="1:2" ht="14">
      <c r="A3" s="55" t="s">
        <v>63</v>
      </c>
      <c r="B3" s="55" t="s">
        <v>64</v>
      </c>
    </row>
    <row r="4" spans="1:2" ht="14">
      <c r="A4" s="55" t="s">
        <v>65</v>
      </c>
      <c r="B4" s="55" t="s">
        <v>66</v>
      </c>
    </row>
    <row r="5" spans="1:2" ht="14">
      <c r="A5" s="55" t="s">
        <v>67</v>
      </c>
      <c r="B5" s="55" t="s">
        <v>68</v>
      </c>
    </row>
    <row r="6" spans="1:2" ht="14">
      <c r="A6" s="55" t="s">
        <v>69</v>
      </c>
      <c r="B6" s="55" t="s">
        <v>70</v>
      </c>
    </row>
    <row r="7" spans="1:2" ht="14">
      <c r="A7" s="55" t="s">
        <v>71</v>
      </c>
      <c r="B7" s="56" t="s">
        <v>90</v>
      </c>
    </row>
    <row r="8" spans="1:2" ht="14">
      <c r="A8" s="55" t="s">
        <v>72</v>
      </c>
      <c r="B8" s="56" t="s">
        <v>91</v>
      </c>
    </row>
    <row r="9" spans="1:2" ht="14">
      <c r="A9" s="55" t="s">
        <v>73</v>
      </c>
      <c r="B9" s="56" t="s">
        <v>74</v>
      </c>
    </row>
    <row r="10" spans="1:2" ht="14">
      <c r="A10" s="55" t="s">
        <v>75</v>
      </c>
      <c r="B10" s="56" t="s">
        <v>92</v>
      </c>
    </row>
    <row r="11" spans="1:2" ht="14">
      <c r="A11" s="55" t="s">
        <v>76</v>
      </c>
      <c r="B11" s="56" t="s">
        <v>93</v>
      </c>
    </row>
    <row r="12" spans="1:2" ht="14">
      <c r="A12" s="55" t="s">
        <v>77</v>
      </c>
      <c r="B12" s="55" t="s">
        <v>78</v>
      </c>
    </row>
    <row r="13" spans="1:2" ht="14">
      <c r="A13" s="55" t="s">
        <v>79</v>
      </c>
      <c r="B13" s="56" t="s">
        <v>94</v>
      </c>
    </row>
    <row r="14" spans="1:2" ht="14">
      <c r="A14" s="55" t="s">
        <v>84</v>
      </c>
      <c r="B14" s="56" t="s">
        <v>82</v>
      </c>
    </row>
    <row r="15" spans="1:2" ht="14">
      <c r="A15" s="55" t="s">
        <v>80</v>
      </c>
      <c r="B15" s="56" t="s">
        <v>85</v>
      </c>
    </row>
    <row r="16" spans="1:2" ht="14">
      <c r="A16" s="55" t="s">
        <v>81</v>
      </c>
      <c r="B16" s="56" t="s">
        <v>86</v>
      </c>
    </row>
    <row r="17" spans="1:2" ht="14">
      <c r="A17" s="55" t="s">
        <v>83</v>
      </c>
      <c r="B17" s="56" t="s">
        <v>87</v>
      </c>
    </row>
    <row r="18" spans="1:2" ht="14">
      <c r="A18" s="55" t="s">
        <v>88</v>
      </c>
      <c r="B18" s="55" t="s">
        <v>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zoomScale="90" zoomScaleNormal="90" zoomScalePageLayoutView="90" workbookViewId="0">
      <selection activeCell="C122" sqref="C122"/>
    </sheetView>
  </sheetViews>
  <sheetFormatPr baseColWidth="10" defaultColWidth="9.1640625" defaultRowHeight="12" x14ac:dyDescent="0"/>
  <cols>
    <col min="2" max="2" width="14.1640625" customWidth="1"/>
    <col min="3" max="3" width="66" customWidth="1"/>
    <col min="4" max="4" width="8.83203125" customWidth="1"/>
  </cols>
  <sheetData>
    <row r="1" spans="1:3" ht="15" thickBot="1">
      <c r="A1" s="66" t="s">
        <v>12</v>
      </c>
      <c r="B1" s="67" t="s">
        <v>176</v>
      </c>
      <c r="C1" s="67" t="s">
        <v>177</v>
      </c>
    </row>
    <row r="2" spans="1:3">
      <c r="A2" s="69">
        <v>2</v>
      </c>
      <c r="B2" s="57" t="s">
        <v>95</v>
      </c>
      <c r="C2" s="57" t="s">
        <v>96</v>
      </c>
    </row>
    <row r="3" spans="1:3">
      <c r="A3" s="69">
        <v>2</v>
      </c>
      <c r="B3" s="57" t="s">
        <v>97</v>
      </c>
      <c r="C3" s="57" t="s">
        <v>98</v>
      </c>
    </row>
    <row r="4" spans="1:3">
      <c r="A4" s="69">
        <v>3</v>
      </c>
      <c r="B4" s="57" t="s">
        <v>99</v>
      </c>
      <c r="C4" s="57" t="s">
        <v>100</v>
      </c>
    </row>
    <row r="5" spans="1:3">
      <c r="A5" s="69">
        <v>3</v>
      </c>
      <c r="B5" s="57" t="s">
        <v>101</v>
      </c>
      <c r="C5" s="57" t="s">
        <v>102</v>
      </c>
    </row>
    <row r="6" spans="1:3">
      <c r="A6" s="69">
        <v>3</v>
      </c>
      <c r="B6" s="57" t="s">
        <v>103</v>
      </c>
      <c r="C6" s="57" t="s">
        <v>104</v>
      </c>
    </row>
    <row r="7" spans="1:3">
      <c r="A7" s="69">
        <v>3</v>
      </c>
      <c r="B7" s="57" t="s">
        <v>105</v>
      </c>
      <c r="C7" s="57" t="s">
        <v>106</v>
      </c>
    </row>
    <row r="8" spans="1:3">
      <c r="A8" s="69">
        <v>3</v>
      </c>
      <c r="B8" s="57" t="s">
        <v>107</v>
      </c>
      <c r="C8" s="57" t="s">
        <v>53</v>
      </c>
    </row>
    <row r="9" spans="1:3">
      <c r="A9" s="69">
        <v>3</v>
      </c>
      <c r="B9" s="57" t="s">
        <v>108</v>
      </c>
      <c r="C9" s="57" t="s">
        <v>109</v>
      </c>
    </row>
    <row r="10" spans="1:3">
      <c r="A10" s="69">
        <v>3</v>
      </c>
      <c r="B10" s="57" t="s">
        <v>110</v>
      </c>
      <c r="C10" s="57" t="s">
        <v>111</v>
      </c>
    </row>
    <row r="11" spans="1:3">
      <c r="A11" s="69">
        <v>3</v>
      </c>
      <c r="B11" s="57" t="s">
        <v>112</v>
      </c>
      <c r="C11" s="57" t="s">
        <v>113</v>
      </c>
    </row>
    <row r="12" spans="1:3">
      <c r="A12" s="69">
        <v>3</v>
      </c>
      <c r="B12" s="57" t="s">
        <v>114</v>
      </c>
      <c r="C12" s="57" t="s">
        <v>115</v>
      </c>
    </row>
    <row r="13" spans="1:3">
      <c r="A13" s="69">
        <v>3</v>
      </c>
      <c r="B13" s="57" t="s">
        <v>116</v>
      </c>
      <c r="C13" s="57" t="s">
        <v>117</v>
      </c>
    </row>
    <row r="14" spans="1:3">
      <c r="A14" s="69">
        <v>3</v>
      </c>
      <c r="B14" s="57" t="s">
        <v>118</v>
      </c>
      <c r="C14" s="57" t="s">
        <v>119</v>
      </c>
    </row>
    <row r="15" spans="1:3">
      <c r="A15" s="69">
        <v>3</v>
      </c>
      <c r="B15" s="57" t="s">
        <v>120</v>
      </c>
      <c r="C15" s="57" t="s">
        <v>121</v>
      </c>
    </row>
    <row r="16" spans="1:3">
      <c r="A16" s="69">
        <v>3</v>
      </c>
      <c r="B16" s="57" t="s">
        <v>122</v>
      </c>
      <c r="C16" s="57" t="s">
        <v>123</v>
      </c>
    </row>
    <row r="17" spans="1:3">
      <c r="A17" s="69">
        <v>3</v>
      </c>
      <c r="B17" s="57" t="s">
        <v>124</v>
      </c>
      <c r="C17" s="57" t="s">
        <v>125</v>
      </c>
    </row>
    <row r="18" spans="1:3">
      <c r="A18" s="69">
        <v>3</v>
      </c>
      <c r="B18" s="57" t="s">
        <v>126</v>
      </c>
      <c r="C18" s="57" t="s">
        <v>127</v>
      </c>
    </row>
    <row r="19" spans="1:3">
      <c r="A19" s="69">
        <v>3</v>
      </c>
      <c r="B19" s="57" t="s">
        <v>128</v>
      </c>
      <c r="C19" s="57" t="s">
        <v>129</v>
      </c>
    </row>
    <row r="20" spans="1:3">
      <c r="A20" s="69">
        <v>3</v>
      </c>
      <c r="B20" s="57" t="s">
        <v>130</v>
      </c>
      <c r="C20" s="57" t="s">
        <v>131</v>
      </c>
    </row>
    <row r="21" spans="1:3">
      <c r="A21" s="69">
        <v>3</v>
      </c>
      <c r="B21" s="57" t="s">
        <v>132</v>
      </c>
      <c r="C21" s="57" t="s">
        <v>133</v>
      </c>
    </row>
    <row r="22" spans="1:3">
      <c r="A22" s="69">
        <v>3</v>
      </c>
      <c r="B22" s="57" t="s">
        <v>134</v>
      </c>
      <c r="C22" s="57" t="s">
        <v>135</v>
      </c>
    </row>
    <row r="23" spans="1:3">
      <c r="A23" s="69">
        <v>3</v>
      </c>
      <c r="B23" s="57" t="s">
        <v>136</v>
      </c>
      <c r="C23" s="57" t="s">
        <v>137</v>
      </c>
    </row>
    <row r="24" spans="1:3">
      <c r="A24" s="69">
        <v>3</v>
      </c>
      <c r="B24" s="57" t="s">
        <v>138</v>
      </c>
      <c r="C24" s="57" t="s">
        <v>139</v>
      </c>
    </row>
    <row r="25" spans="1:3">
      <c r="A25" s="69">
        <v>3</v>
      </c>
      <c r="B25" s="57" t="s">
        <v>140</v>
      </c>
      <c r="C25" s="57" t="s">
        <v>141</v>
      </c>
    </row>
    <row r="26" spans="1:3">
      <c r="A26" s="69">
        <v>3</v>
      </c>
      <c r="B26" s="57" t="s">
        <v>142</v>
      </c>
      <c r="C26" s="57" t="s">
        <v>143</v>
      </c>
    </row>
    <row r="27" spans="1:3">
      <c r="A27" s="69">
        <v>3</v>
      </c>
      <c r="B27" s="57" t="s">
        <v>144</v>
      </c>
      <c r="C27" s="57" t="s">
        <v>145</v>
      </c>
    </row>
    <row r="28" spans="1:3">
      <c r="A28" s="69">
        <v>3</v>
      </c>
      <c r="B28" s="57" t="s">
        <v>146</v>
      </c>
      <c r="C28" s="57" t="s">
        <v>147</v>
      </c>
    </row>
    <row r="29" spans="1:3">
      <c r="A29" s="69">
        <v>4</v>
      </c>
      <c r="B29" s="57"/>
      <c r="C29" s="57"/>
    </row>
    <row r="30" spans="1:3">
      <c r="A30" s="69">
        <v>5</v>
      </c>
      <c r="B30" s="57"/>
      <c r="C30" s="57"/>
    </row>
    <row r="31" spans="1:3">
      <c r="A31" s="69">
        <v>6</v>
      </c>
      <c r="B31" s="57" t="s">
        <v>148</v>
      </c>
      <c r="C31" s="57" t="s">
        <v>149</v>
      </c>
    </row>
    <row r="32" spans="1:3">
      <c r="A32" s="69">
        <v>6</v>
      </c>
      <c r="B32" s="57" t="s">
        <v>95</v>
      </c>
      <c r="C32" s="57" t="s">
        <v>150</v>
      </c>
    </row>
    <row r="33" spans="1:3">
      <c r="A33" s="69">
        <v>6</v>
      </c>
      <c r="B33" s="57" t="s">
        <v>151</v>
      </c>
      <c r="C33" s="57" t="s">
        <v>152</v>
      </c>
    </row>
    <row r="34" spans="1:3">
      <c r="A34" s="69">
        <v>6</v>
      </c>
      <c r="B34" s="57" t="s">
        <v>153</v>
      </c>
      <c r="C34" s="57" t="s">
        <v>154</v>
      </c>
    </row>
    <row r="35" spans="1:3">
      <c r="A35" s="69">
        <v>6</v>
      </c>
      <c r="B35" s="57" t="s">
        <v>97</v>
      </c>
      <c r="C35" s="57" t="s">
        <v>180</v>
      </c>
    </row>
    <row r="36" spans="1:3">
      <c r="A36" s="69">
        <v>7</v>
      </c>
      <c r="B36" s="57"/>
      <c r="C36" s="57"/>
    </row>
    <row r="37" spans="1:3">
      <c r="A37" s="69">
        <v>8</v>
      </c>
      <c r="B37" s="57"/>
      <c r="C37" s="57"/>
    </row>
    <row r="38" spans="1:3">
      <c r="A38" s="69">
        <v>9</v>
      </c>
      <c r="B38" s="57" t="s">
        <v>155</v>
      </c>
      <c r="C38" s="57" t="s">
        <v>156</v>
      </c>
    </row>
    <row r="39" spans="1:3">
      <c r="A39" s="69">
        <v>9</v>
      </c>
      <c r="B39" s="57" t="s">
        <v>157</v>
      </c>
      <c r="C39" s="57" t="s">
        <v>158</v>
      </c>
    </row>
    <row r="40" spans="1:3">
      <c r="A40" s="69">
        <v>9</v>
      </c>
      <c r="B40" s="57" t="s">
        <v>159</v>
      </c>
      <c r="C40" s="57" t="s">
        <v>160</v>
      </c>
    </row>
    <row r="41" spans="1:3">
      <c r="A41" s="69">
        <v>9</v>
      </c>
      <c r="B41" s="57" t="s">
        <v>161</v>
      </c>
      <c r="C41" s="57" t="s">
        <v>39</v>
      </c>
    </row>
    <row r="42" spans="1:3">
      <c r="A42" s="69">
        <v>9</v>
      </c>
      <c r="B42" s="57" t="s">
        <v>162</v>
      </c>
      <c r="C42" s="57" t="s">
        <v>163</v>
      </c>
    </row>
    <row r="43" spans="1:3">
      <c r="A43" s="69">
        <v>9</v>
      </c>
      <c r="B43" s="57" t="s">
        <v>164</v>
      </c>
      <c r="C43" s="57" t="s">
        <v>165</v>
      </c>
    </row>
    <row r="44" spans="1:3">
      <c r="A44" s="69">
        <v>9</v>
      </c>
      <c r="B44" s="57" t="s">
        <v>166</v>
      </c>
      <c r="C44" s="57" t="s">
        <v>167</v>
      </c>
    </row>
    <row r="45" spans="1:3">
      <c r="A45" s="69">
        <v>9</v>
      </c>
      <c r="B45" s="57" t="s">
        <v>178</v>
      </c>
      <c r="C45" s="57" t="s">
        <v>22</v>
      </c>
    </row>
    <row r="46" spans="1:3">
      <c r="A46" s="69">
        <v>9</v>
      </c>
      <c r="B46" s="57" t="s">
        <v>179</v>
      </c>
      <c r="C46" s="57" t="s">
        <v>29</v>
      </c>
    </row>
    <row r="47" spans="1:3">
      <c r="A47" s="69">
        <v>9</v>
      </c>
      <c r="B47" s="57" t="s">
        <v>168</v>
      </c>
      <c r="C47" s="57" t="s">
        <v>169</v>
      </c>
    </row>
    <row r="48" spans="1:3">
      <c r="A48" s="69">
        <v>9</v>
      </c>
      <c r="B48" s="57" t="s">
        <v>170</v>
      </c>
      <c r="C48" s="57" t="s">
        <v>171</v>
      </c>
    </row>
    <row r="49" spans="1:3">
      <c r="A49" s="69">
        <v>9</v>
      </c>
      <c r="B49" s="57" t="s">
        <v>172</v>
      </c>
      <c r="C49" s="57" t="s">
        <v>173</v>
      </c>
    </row>
    <row r="50" spans="1:3">
      <c r="A50" s="69">
        <v>9</v>
      </c>
      <c r="B50" s="57" t="s">
        <v>174</v>
      </c>
      <c r="C50" s="57" t="s">
        <v>175</v>
      </c>
    </row>
    <row r="51" spans="1:3">
      <c r="A51" s="70">
        <v>10</v>
      </c>
      <c r="B51" s="57" t="s">
        <v>148</v>
      </c>
      <c r="C51" s="57" t="s">
        <v>180</v>
      </c>
    </row>
    <row r="55" spans="1:3">
      <c r="B55">
        <v>2</v>
      </c>
    </row>
    <row r="56" spans="1:3">
      <c r="B56">
        <v>5</v>
      </c>
    </row>
    <row r="57" spans="1:3">
      <c r="B57">
        <v>7</v>
      </c>
    </row>
    <row r="58" spans="1:3">
      <c r="B58">
        <v>11</v>
      </c>
    </row>
    <row r="59" spans="1:3">
      <c r="B59">
        <v>12</v>
      </c>
    </row>
    <row r="60" spans="1:3">
      <c r="B60">
        <v>15</v>
      </c>
    </row>
    <row r="61" spans="1:3">
      <c r="B61">
        <v>19</v>
      </c>
    </row>
    <row r="62" spans="1:3">
      <c r="B62">
        <v>24</v>
      </c>
    </row>
    <row r="63" spans="1:3">
      <c r="B63">
        <v>25</v>
      </c>
    </row>
    <row r="64" spans="1:3">
      <c r="B64">
        <v>26</v>
      </c>
    </row>
    <row r="65" spans="2:2">
      <c r="B65">
        <v>28</v>
      </c>
    </row>
    <row r="66" spans="2:2">
      <c r="B66">
        <v>29</v>
      </c>
    </row>
    <row r="67" spans="2:2">
      <c r="B67">
        <v>30</v>
      </c>
    </row>
    <row r="68" spans="2:2">
      <c r="B68">
        <v>31</v>
      </c>
    </row>
    <row r="69" spans="2:2">
      <c r="B69">
        <v>34</v>
      </c>
    </row>
    <row r="70" spans="2:2">
      <c r="B70">
        <v>35</v>
      </c>
    </row>
    <row r="71" spans="2:2">
      <c r="B71">
        <v>40</v>
      </c>
    </row>
    <row r="72" spans="2:2">
      <c r="B72">
        <v>44</v>
      </c>
    </row>
    <row r="73" spans="2:2">
      <c r="B73">
        <v>53</v>
      </c>
    </row>
    <row r="74" spans="2:2">
      <c r="B74">
        <v>55</v>
      </c>
    </row>
    <row r="75" spans="2:2">
      <c r="B75">
        <v>56</v>
      </c>
    </row>
    <row r="76" spans="2:2">
      <c r="B76">
        <v>59</v>
      </c>
    </row>
    <row r="77" spans="2:2">
      <c r="B77">
        <v>77</v>
      </c>
    </row>
    <row r="78" spans="2:2">
      <c r="B78">
        <v>81</v>
      </c>
    </row>
    <row r="79" spans="2:2">
      <c r="B79">
        <v>338</v>
      </c>
    </row>
    <row r="80" spans="2:2">
      <c r="B80">
        <v>340</v>
      </c>
    </row>
    <row r="81" spans="2:2">
      <c r="B81">
        <v>347</v>
      </c>
    </row>
    <row r="82" spans="2:2">
      <c r="B82">
        <v>1</v>
      </c>
    </row>
    <row r="83" spans="2:2">
      <c r="B83">
        <v>2</v>
      </c>
    </row>
    <row r="84" spans="2:2">
      <c r="B84">
        <v>3</v>
      </c>
    </row>
    <row r="85" spans="2:2">
      <c r="B85">
        <v>4</v>
      </c>
    </row>
    <row r="86" spans="2:2">
      <c r="B86">
        <v>5</v>
      </c>
    </row>
    <row r="87" spans="2:2">
      <c r="B87">
        <v>73</v>
      </c>
    </row>
    <row r="88" spans="2:2">
      <c r="B88">
        <v>74</v>
      </c>
    </row>
    <row r="89" spans="2:2">
      <c r="B89">
        <v>78</v>
      </c>
    </row>
    <row r="90" spans="2:2">
      <c r="B90">
        <v>82</v>
      </c>
    </row>
    <row r="91" spans="2:2">
      <c r="B91">
        <v>87</v>
      </c>
    </row>
    <row r="92" spans="2:2">
      <c r="B92">
        <v>90</v>
      </c>
    </row>
    <row r="93" spans="2:2">
      <c r="B93">
        <v>91</v>
      </c>
    </row>
    <row r="94" spans="2:2">
      <c r="B94">
        <v>97</v>
      </c>
    </row>
    <row r="95" spans="2:2">
      <c r="B95">
        <v>99</v>
      </c>
    </row>
    <row r="96" spans="2:2">
      <c r="B96">
        <v>99915</v>
      </c>
    </row>
    <row r="97" spans="2:2">
      <c r="B97">
        <v>99912</v>
      </c>
    </row>
    <row r="98" spans="2:2">
      <c r="B98">
        <v>99907</v>
      </c>
    </row>
    <row r="99" spans="2:2">
      <c r="B99">
        <v>99908</v>
      </c>
    </row>
    <row r="100" spans="2:2">
      <c r="B100">
        <v>99901</v>
      </c>
    </row>
    <row r="101" spans="2:2">
      <c r="B101">
        <v>99902</v>
      </c>
    </row>
    <row r="102" spans="2:2">
      <c r="B102">
        <v>99903</v>
      </c>
    </row>
    <row r="103" spans="2:2">
      <c r="B103">
        <v>99904</v>
      </c>
    </row>
    <row r="104" spans="2:2">
      <c r="B104">
        <v>99905</v>
      </c>
    </row>
    <row r="105" spans="2:2">
      <c r="B105">
        <v>99906</v>
      </c>
    </row>
    <row r="106" spans="2:2">
      <c r="B106">
        <v>99907</v>
      </c>
    </row>
    <row r="107" spans="2:2">
      <c r="B107">
        <v>99908</v>
      </c>
    </row>
    <row r="108" spans="2:2">
      <c r="B108">
        <v>99909</v>
      </c>
    </row>
    <row r="109" spans="2:2">
      <c r="B109">
        <v>99910</v>
      </c>
    </row>
    <row r="110" spans="2:2">
      <c r="B110">
        <v>99911</v>
      </c>
    </row>
    <row r="111" spans="2:2">
      <c r="B111">
        <v>99912</v>
      </c>
    </row>
    <row r="112" spans="2:2">
      <c r="B112">
        <v>99913</v>
      </c>
    </row>
    <row r="113" spans="2:2">
      <c r="B113">
        <v>99914</v>
      </c>
    </row>
    <row r="114" spans="2:2">
      <c r="B114">
        <v>99915</v>
      </c>
    </row>
    <row r="115" spans="2:2">
      <c r="B115">
        <v>99916</v>
      </c>
    </row>
    <row r="116" spans="2:2">
      <c r="B116">
        <v>99917</v>
      </c>
    </row>
    <row r="117" spans="2:2">
      <c r="B117">
        <v>99918</v>
      </c>
    </row>
    <row r="118" spans="2:2">
      <c r="B118">
        <v>99919</v>
      </c>
    </row>
    <row r="119" spans="2:2">
      <c r="B119">
        <v>99920</v>
      </c>
    </row>
    <row r="120" spans="2:2">
      <c r="B120">
        <v>99921</v>
      </c>
    </row>
    <row r="121" spans="2:2">
      <c r="B121">
        <v>99922</v>
      </c>
    </row>
    <row r="122" spans="2:2">
      <c r="B122">
        <v>99923</v>
      </c>
    </row>
    <row r="123" spans="2:2">
      <c r="B123">
        <v>99924</v>
      </c>
    </row>
    <row r="124" spans="2:2">
      <c r="B124">
        <v>1</v>
      </c>
    </row>
  </sheetData>
  <dataValidations disablePrompts="1" count="1">
    <dataValidation type="list" allowBlank="1" showInputMessage="1" showErrorMessage="1" sqref="C89">
      <formula1>$A$125:$A$125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2017-03</vt:lpstr>
      <vt:lpstr>CI</vt:lpstr>
      <vt:lpstr>SC</vt:lpstr>
      <vt:lpstr>WP</vt:lpstr>
      <vt:lpstr>QTM</vt:lpstr>
    </vt:vector>
  </TitlesOfParts>
  <Company>Atos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Thierry Guiot</dc:creator>
  <cp:lastModifiedBy>Martin Briano</cp:lastModifiedBy>
  <cp:lastPrinted>2017-03-16T13:54:38Z</cp:lastPrinted>
  <dcterms:created xsi:type="dcterms:W3CDTF">1999-11-02T07:46:27Z</dcterms:created>
  <dcterms:modified xsi:type="dcterms:W3CDTF">2017-03-31T18:52:07Z</dcterms:modified>
</cp:coreProperties>
</file>