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49M16X\Downloads\"/>
    </mc:Choice>
  </mc:AlternateContent>
  <xr:revisionPtr revIDLastSave="0" documentId="8_{6FE1D2B8-5F1B-4CA4-BCF2-F5993AA197CA}" xr6:coauthVersionLast="47" xr6:coauthVersionMax="47" xr10:uidLastSave="{00000000-0000-0000-0000-000000000000}"/>
  <bookViews>
    <workbookView xWindow="28785" yWindow="-16440" windowWidth="29040" windowHeight="15720" tabRatio="496" xr2:uid="{E122427E-E8C3-43E3-BEFC-9F46473407D8}"/>
  </bookViews>
  <sheets>
    <sheet name="MONITORIA - CHAT" sheetId="80" r:id="rId1"/>
    <sheet name="TB_ANALISTA" sheetId="81" r:id="rId2"/>
    <sheet name="TB_FEEDBACK" sheetId="82" r:id="rId3"/>
    <sheet name="TB_PONTUACOES" sheetId="84" r:id="rId4"/>
    <sheet name="TB_ANOTACOES" sheetId="8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84" l="1"/>
  <c r="I21" i="84" s="1"/>
  <c r="I23" i="84" s="1"/>
  <c r="I25" i="84" s="1"/>
  <c r="I5" i="84"/>
  <c r="I7" i="84" s="1"/>
  <c r="I12" i="84" s="1"/>
  <c r="I14" i="84" s="1"/>
  <c r="I16" i="84" s="1"/>
  <c r="H3" i="81"/>
  <c r="I31" i="80"/>
  <c r="I30" i="84" l="1"/>
  <c r="I34" i="84"/>
  <c r="I36" i="84" s="1"/>
  <c r="I38" i="84" s="1"/>
  <c r="I41" i="84" s="1"/>
  <c r="I43" i="84" s="1"/>
  <c r="I47" i="84" s="1"/>
  <c r="I50" i="84" s="1"/>
  <c r="I53" i="84" s="1"/>
  <c r="I58" i="84" s="1"/>
  <c r="I60" i="84" s="1"/>
  <c r="I62" i="84" s="1"/>
  <c r="I64" i="84" s="1"/>
  <c r="I66" i="84" s="1"/>
  <c r="I68" i="84" s="1"/>
  <c r="I70" i="84" s="1"/>
  <c r="I72" i="84" s="1"/>
  <c r="I75" i="84" s="1"/>
  <c r="I77" i="84" s="1"/>
  <c r="I32" i="84"/>
  <c r="I33" i="80"/>
  <c r="I38" i="80" s="1"/>
  <c r="I40" i="80" s="1"/>
  <c r="I42" i="80" s="1"/>
  <c r="I44" i="80" s="1"/>
  <c r="I47" i="80" s="1"/>
  <c r="I49" i="80" s="1"/>
  <c r="I51" i="80" s="1"/>
  <c r="I56" i="80" s="1"/>
  <c r="I60" i="80" s="1"/>
  <c r="I58" i="80" l="1"/>
  <c r="I62" i="80" s="1"/>
  <c r="I64" i="80" s="1"/>
  <c r="I67" i="80" s="1"/>
  <c r="I69" i="80" s="1"/>
  <c r="I73" i="80" s="1"/>
  <c r="I76" i="80" s="1"/>
  <c r="I79" i="80" s="1"/>
  <c r="I84" i="80" s="1"/>
  <c r="I86" i="80" s="1"/>
  <c r="I88" i="80" s="1"/>
  <c r="I90" i="80" s="1"/>
  <c r="I92" i="80" s="1"/>
  <c r="I94" i="80" s="1"/>
  <c r="I96" i="80" s="1"/>
  <c r="I98" i="80" s="1"/>
  <c r="I101" i="80" s="1"/>
  <c r="I103" i="80" s="1"/>
  <c r="H3" i="8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Sobral, Adriana</author>
    <author>WIN10</author>
  </authors>
  <commentList>
    <comment ref="E31" authorId="0" shapeId="0" xr:uid="{4630BDDD-C46C-4948-8392-0D4E38475DF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Realizar saudação inicial de acordo com o horário do atendimento (Bom dia, boa tarde, boa noite... Ou "Tudo bem?)  </t>
        </r>
      </text>
    </comment>
    <comment ref="E33" authorId="0" shapeId="0" xr:uid="{83044C4F-3307-4E94-A74B-17BBE267B93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Nos casos em que o cliente se identificar com o nome da empresa, ao iniciar o atendimento, pergunte com quem está falando. Chame o cliente pelo nome ao longo do atendimento. Isso demonstra que ele é importante e não apenas um número.</t>
        </r>
      </text>
    </comment>
    <comment ref="E38" authorId="0" shapeId="0" xr:uid="{6118D81C-7367-4BA0-9D4B-894161B40DA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interrompa ou fale junto com o cliente, procure aguardar que o cliente manifeste toda sua linha de raciocínio.  Mantenha a escuta ativa. Anote as informações do cliente no bloco de notas para que não precise repetir perguntas que acabaram de ser claramente respondidas. Responda a todos os questionamentos realizados pelo cliente. Preste bem a atenção na interação e nas informações passadas pelo cliente. Se o apoio técnico, por exemplo, questionar com a finalidade de ratificar a informação, não caberá a sinalização. Ex:  JOSÉ apenas para "confirmar (isso será referência para não pontuar)" você deseja...?"
</t>
        </r>
      </text>
    </comment>
    <comment ref="E40" authorId="0" shapeId="0" xr:uid="{FB66836D-2713-4001-81AD-812EC639A12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Explique o motivo pelo qual se ausentará da interação, sempre que for necessário e agradeça ao retornar. Retorne com o cliente a cada 6 minutos. Se precisar de mais tempo, solicite mais um momento a fim de que o cliente não sinta que a interação foi abandonada. Caso precise se ausentar da sua mesa, avise ao cliente previamente. Caso seja feito um acordo maior em linha vai prevalecer.</t>
        </r>
      </text>
    </comment>
    <comment ref="E42" authorId="0" shapeId="0" xr:uid="{8141158C-B4E9-4DD1-92C8-C59BB997BBE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LINGUAGEM: Evitar pronúncias incorretas, gerundismo, concordância verbal, termos que remetem à informalidade (caso o cliente fale de forma informal, não tem problema se adequar). Evitar expressões repetidas, palavras no diminutivo, gírias ao falar com o cliente. 
• DIGITAÇÃO: Pontuação aplicada nos casos em que houve erros gramaticais, erros de digitação de palavras que prejudiquem o entendimento de uma frase registrada em sistema e/ou em situações nas quais nenhuma das partes (Fiserv ou Cliente) saiam prejudicados com a informação digitada incorretamente. Caso retifique a palavra/frase digitada incorretamente no chat, não caberá a sinalização. No chat, o início das frases e dos nomes deve ser com letra maiúscula. </t>
        </r>
      </text>
    </comment>
    <comment ref="E44" authorId="0" shapeId="0" xr:uid="{AF19BB6C-CC25-49ED-988D-8C8530BBACBE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SONDAGEM: Realizar sondagem para casos onde o cliente tenha algum problema/dificuldade para poder direcionar a melhor solução, dentro de suas necessidades.  
• ARGUMENTAÇÃO: Argumentar em casos negativos, experiências que o cliente teve em algum atendimento anterior/atual. Tentar demover uma imagem/ideia/experiência negativa com a Fiserv e parceiros. Evite se estender; argumente e retorne ao foco principal. Se o cliente estiver muito irritado, peça ajuda à liderança. </t>
        </r>
      </text>
    </comment>
    <comment ref="E47" authorId="0" shapeId="0" xr:uid="{21DB07D9-E75F-40AB-A4A8-6A9E09A5C680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EMPATIA: Mostre para o cliente que nos importamos com a solicitação dele e que estamos dispostos a ajudar. Utilize palavras que demonstrem compreensão. Ex. de frases: "compreendo/entendo sua situação", "farei o possível para resolver o seu problema" caso utilize palavras para concordar com a insatisfação, e se coloque no lugar do seu cliente. Sempre faça a tentativa de reverter qualquer insatisfação demonstrada pelo cliente ou solicitação de cancelamento do serviço, reforçando os pontos positivos da Fiserv. Esta sinalização se aplica aos casos em que o cliente não demonstra o desejo de acionar canais críticos (ESCALATION, Ouvidoria, Reclame  Aqui, etc.). 
• COMENTÁRIOS: Não faça comentários  desnecessários que não ofendam ao cliente, FISERV e parceiros. De baixo impacto e que não estejam no contexto do atendimento.
• CORDIALIDADE: Conduzir o atendimento com cordialidade, de forma amigável, educada, atencioso e seja cortês. </t>
        </r>
      </text>
    </comment>
    <comment ref="E49" authorId="0" shapeId="0" xr:uid="{700712D6-BFAC-4704-B6A8-94DB13DB4DF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SEGURANÇA: </t>
        </r>
        <r>
          <rPr>
            <sz val="9"/>
            <color indexed="81"/>
            <rFont val="Segoe UI"/>
            <family val="2"/>
          </rPr>
          <t xml:space="preserve">Transmitir as informações com segurança sem titubear ao ser questionado ou realizar explicações, e ter domínio do produto.Não utilizar termos que remetem a dúvidas e incertezas. Ex: Eu acho; Não tenho certeza; Pode ser;  </t>
        </r>
        <r>
          <rPr>
            <b/>
            <sz val="9"/>
            <color indexed="81"/>
            <rFont val="Segoe UI"/>
            <family val="2"/>
          </rPr>
          <t xml:space="preserve">                                                                                                                                                                                                                         TERMOS TÉCNICOS: </t>
        </r>
        <r>
          <rPr>
            <sz val="9"/>
            <color indexed="81"/>
            <rFont val="Segoe UI"/>
            <family val="2"/>
          </rPr>
          <t>Durante o atendimento, podemos utilizar termos técnicos, a menos que percebamos que o cliente não está familiarizado com eles. No entanto, é essencial adaptar nossa linguagem para garantir que o entendimento seja claro e completo, evitando que o cliente saia do atendimento sem as informações necessárias.</t>
        </r>
      </text>
    </comment>
    <comment ref="E51" authorId="0" shapeId="0" xr:uid="{11749618-4E0C-44A5-8D0A-EA2892ABDC8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as informações com clareza e objetividade, para evitar estender o atendimento desnecessariamente. Responder às dúvidas do cliente, interagir, porém sempre voltando ao foco do atendimento. </t>
        </r>
      </text>
    </comment>
    <comment ref="E56" authorId="0" shapeId="0" xr:uid="{2F11F2AA-DEBF-4163-81C1-B5D7BA3C6C0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 envolver com a necessidade do cliente, propor alternativas e esgotar todas as possibilidades, inclusive acesso remoto. Consultar a conta e ocorrências anteriores para resolução dos problemas e os critérios como Requisição, Ocorrência, Incidente e Problema. Utilizar o CRM como base de conhecimento. </t>
        </r>
      </text>
    </comment>
    <comment ref="E58" authorId="0" shapeId="0" xr:uid="{ACBB705B-A3FC-495C-B162-2F8D707F131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Seguir os procedimentos de baixo impacto corretamente, que não gere prejuízo ao cliente, parceiros e FISERV.
 Esta sinalização se aplica para casos em que o problema do cliente foi solucionado durante o atendimento, mesmo sem seguir os procedimentos indicados no artigo ou sua respectiva sequência. Pulou etapas mas resolveu o problema do cliente.</t>
        </r>
      </text>
    </comment>
    <comment ref="E60" authorId="0" shapeId="0" xr:uid="{E804C47E-6F93-4806-A75A-9710C9C0D4C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Qualidade do registro : O preenchimento nos campos deve ser realizado em todos os atendimentos. As informações inseridas devem ser coerentes com a solicitação, a fim de auxiliar em demandas futuras. Quando o registro ocorrer no cadastro da software ou da Fiserv colocar os dados do cliente para identificá-lo como CNPJ, Razão Social, e-mail e telefone (Abrir a OCOR).                                                                         
• Descrição da OCOR e interações: Da ocorrência e do registro de finalização FATO / CAUSA / SOLUÇÃO de acordo com a tratativa.                                                       
</t>
        </r>
      </text>
    </comment>
    <comment ref="E62" authorId="0" shapeId="0" xr:uid="{81B3530E-6E20-4A05-B3AA-5755CB616AE3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Informe o número da ocorrência, transmitindo as informações necessárias e corretamente que não prejudiquem o cliente e a FISERV. Quando necessário, realize uma ligação. </t>
        </r>
      </text>
    </comment>
    <comment ref="E64" authorId="0" shapeId="0" xr:uid="{427F2131-AED4-455F-8A17-DDC5C3A522F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seguir os procedimentos de baixo impacto corretamente, que não gere prejuízo a Fiserv, Clientes e Parceiros. 
Ex: </t>
        </r>
      </text>
    </comment>
    <comment ref="E66" authorId="0" shapeId="0" xr:uid="{DB08EB0B-28BA-4B3D-9294-86F0010C4DA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informações incorretas ou incompletas que não causem prejuízo financeiro a Fiserv, Clientes e Parceiros.
• Não informar o prazo de entrega das bobinas, 8 dias úteis.
• Informar o prazo de entrega das bobinas maior do que o real, 10 dias úteis, quando o correto é 8 dias úteis. 
• Informar que o número do TICKET/CAS é o número do protocolo.
• Informar o horário de atendimento errado.
</t>
        </r>
      </text>
    </comment>
    <comment ref="E68" authorId="0" shapeId="0" xr:uid="{292FA268-2445-4F4A-A818-7C4582B64FE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Sempre devemos confirmar se os dados cadastrados estão corretos (e-mail e telefone), caso não, deve efetuar as devidas atualizações. Nos casos em que o cliente informar dados divergentes do cadastro, e existe a necessidade de atualizar no CRM.</t>
        </r>
      </text>
    </comment>
    <comment ref="E73" authorId="0" shapeId="0" xr:uid="{7180E0E4-1712-40F2-9DF9-A8AED377334E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Reforçar o procedimento que foi realizado na interação, pelo portal com o cliente e quais serão os próximos passos. Ex: Chamado para outra equipe, envio de evidência. </t>
        </r>
      </text>
    </comment>
    <comment ref="E76" authorId="0" shapeId="0" xr:uid="{46EC0DEA-59F0-48C3-A5C7-1BE31F69B30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Agradecer cordialmente, e finalizar o atendimento. Caso ocorra inatividade no chat ou falta de resposta do cliente, após 10 minutos, chame-o. Se não houver resposta, encerro o atendimento por falta de interação. </t>
        </r>
      </text>
    </comment>
    <comment ref="E79" authorId="0" shapeId="0" xr:uid="{4A70614B-DB7C-4310-9254-466D02DA308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Encaminhar o script da pesquisa de satisfação - Em qualquer momento da interação com o cliente. Incentive a resposta da pesquisa que poderá ser encaminhada ao cliente para avaliação do atendimento e serviços da Fiserv. Se durante o atendimento a ligação ficar muda, chame o cliente por três vezes. Se não houver resposta, encerre o atendimento.   </t>
        </r>
      </text>
    </comment>
    <comment ref="E84" authorId="0" shapeId="0" xr:uid="{62DDDD17-1667-4055-AC7E-6A60210B6770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</t>
        </r>
        <r>
          <rPr>
            <b/>
            <sz val="9"/>
            <color indexed="81"/>
            <rFont val="Segoe UI"/>
            <family val="2"/>
          </rPr>
          <t>Ausência de registro: O</t>
        </r>
        <r>
          <rPr>
            <sz val="9"/>
            <color indexed="81"/>
            <rFont val="Segoe UI"/>
            <family val="2"/>
          </rPr>
          <t xml:space="preserve"> contato com o cliente deve ser registrado no mesmo momento do atendimento, exceto quando ocorrerem problemas sistêmicos (o analista terá até a situação normalizar para realizar o registro da ocorrência). Abrir uma OCOR para cada assunto tratado com o cliente. 
• </t>
        </r>
        <r>
          <rPr>
            <b/>
            <sz val="9"/>
            <color indexed="81"/>
            <rFont val="Segoe UI"/>
            <family val="2"/>
          </rPr>
          <t>Registro incorreto</t>
        </r>
        <r>
          <rPr>
            <sz val="9"/>
            <color indexed="81"/>
            <rFont val="Segoe UI"/>
            <family val="2"/>
          </rPr>
          <t xml:space="preserve"> – Os registros de uma ocorrência devem ser relacionados ao assunto tratado no atendimento e não pode conter dados incorretos, como por exemplo, dados de outro atendimento na ocorrência de outro cliente.  
• </t>
        </r>
        <r>
          <rPr>
            <b/>
            <sz val="9"/>
            <color indexed="81"/>
            <rFont val="Segoe UI"/>
            <family val="2"/>
          </rPr>
          <t>Razão do status</t>
        </r>
        <r>
          <rPr>
            <sz val="9"/>
            <color indexed="81"/>
            <rFont val="Segoe UI"/>
            <family val="2"/>
          </rPr>
          <t xml:space="preserve"> – Se for necessário o direcionamento para outra área da Fiserv como abertura de incidente, change ou Squad não abandone o caso, quando o registro ficar com o status " de dependência ..." acompanhar até a tratativa final. </t>
        </r>
      </text>
    </comment>
    <comment ref="E86" authorId="0" shapeId="0" xr:uid="{08EE74A6-0EBA-497D-A621-14F44F8DE47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Solicitar o CNPJ do cliente, para evitar realizar ações em contas divergentes do solicitado ou prestar atendimento para cliente que não tenham suporte liberado"SIM" </t>
        </r>
      </text>
    </comment>
    <comment ref="E88" authorId="0" shapeId="0" xr:uid="{279B9C79-6D14-405F-BD19-11A8C44EBF9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 • Indução à desistência – O analista não fala e permanece em silêncio. Não se ausente do atendimento, provocando a desistência do cliente por falta de retorno. Esta sinalização se aplica nos casos em que durante a ausência, o cliente faz acionamento e não obtém resposta causando o desligue. 
 • Abandono Intencional – Não encerre o atendimento antes dele ter sido concluído. Casos em que o cliente não concorda com o encerramento do contato, mesmo após receber todas as informações solicitadas.  Se houve erro, o computador desligou sozinho, o sistema encerra sozinho, é importante registrar essa informação no ticket e devem ser comunicados e acompanhados pelo supervisor.</t>
        </r>
      </text>
    </comment>
    <comment ref="E90" authorId="0" shapeId="0" xr:uid="{6F900F19-AC54-4A78-BE12-BBE05BD944F2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JAMAIS utilizar descortesia, ironia, irritação ou deboche, falta de equilíbrio, conversas paralelas em canal aberto e/ou comentários inadequados. Concordar com uma ideia negativa do cliente, criticar áreas internas da Fiserv ou parceiros. Induzir o cliente a procurar órgãos de defesa do consumidor ou seus direitos. JAMAIS ofertar as gravações do atendimento.
• </t>
        </r>
        <r>
          <rPr>
            <b/>
            <sz val="9"/>
            <color indexed="81"/>
            <rFont val="Segoe UI"/>
            <family val="2"/>
          </rPr>
          <t>Imagem Fiserv ou nossos produtos, clientes, parceiros e concorrentes</t>
        </r>
        <r>
          <rPr>
            <sz val="9"/>
            <color indexed="81"/>
            <rFont val="Segoe UI"/>
            <family val="2"/>
          </rPr>
          <t xml:space="preserve"> – não critique ou expresse opiniões negativas referentes à Fiserv e seus produtos, serviços, clientes e parceiros, tão pouco dos concorrentes e autorizadores. Não expresse opiniões pessoais, como por exemplo: "Esse sistema de vocês é ruim." Não oriente ou induza o cliente a abrir uma Reclamação, Cancelamento do serviço ou Processo contra a Fiserv. 
• </t>
        </r>
        <r>
          <rPr>
            <b/>
            <sz val="9"/>
            <color indexed="81"/>
            <rFont val="Segoe UI"/>
            <family val="2"/>
          </rPr>
          <t>Processos internos / assuntos confidenciais</t>
        </r>
        <r>
          <rPr>
            <sz val="9"/>
            <color indexed="81"/>
            <rFont val="Segoe UI"/>
            <family val="2"/>
          </rPr>
          <t xml:space="preserve"> – Não informe processos internos ou assuntos confidenciais que possam favorecer o cliente e concorrentes e/ou prejudicar a Fiserv, como por exemplo: informar o real motivo da suspensão do cadastro quando a causa for fraude. 
• </t>
        </r>
        <r>
          <rPr>
            <b/>
            <sz val="9"/>
            <color indexed="81"/>
            <rFont val="Segoe UI"/>
            <family val="2"/>
          </rPr>
          <t>Demonstração de insatisfação e menção a reclamação em outras instâncias</t>
        </r>
        <r>
          <rPr>
            <sz val="9"/>
            <color indexed="81"/>
            <rFont val="Segoe UI"/>
            <family val="2"/>
          </rPr>
          <t xml:space="preserve"> – Nos casos em que o cliente demonstra o desejo de acionar canais críticos (ESCALATION, ouvidoria, Processo judicial, PROCON, BACEN, Mídias Sociais, Reclame Aqui etc.), acionar a liderança e gerência. Prestar atendimentos a clientes e parceiros, dentro dos valores da Fiserv, e de acordo com os Padrões da Qualidade. 
• </t>
        </r>
        <r>
          <rPr>
            <b/>
            <sz val="9"/>
            <color indexed="81"/>
            <rFont val="Segoe UI"/>
            <family val="2"/>
          </rPr>
          <t xml:space="preserve">Comentários impróprios ou desnecessários </t>
        </r>
        <r>
          <rPr>
            <sz val="9"/>
            <color indexed="81"/>
            <rFont val="Segoe UI"/>
            <family val="2"/>
          </rPr>
          <t xml:space="preserve">– Não faça comentários que não estejam no contexto do atendimento, </t>
        </r>
        <r>
          <rPr>
            <b/>
            <sz val="9"/>
            <color indexed="81"/>
            <rFont val="Segoe UI"/>
            <family val="2"/>
          </rPr>
          <t>DE ALTO IMPACTO, QUE OFENDAM AO CLIENTE, A FISERV E PARCEIROS.</t>
        </r>
        <r>
          <rPr>
            <sz val="9"/>
            <color indexed="81"/>
            <rFont val="Segoe UI"/>
            <family val="2"/>
          </rPr>
          <t xml:space="preserve"> </t>
        </r>
        <r>
          <rPr>
            <b/>
            <sz val="9"/>
            <color indexed="81"/>
            <rFont val="Segoe UI"/>
            <family val="2"/>
          </rPr>
          <t>QUE DESMONSTRM IMPACIENCIA, IRRITABILIDADE, IRÔNIA, DEBOCHE ETC</t>
        </r>
        <r>
          <rPr>
            <sz val="9"/>
            <color indexed="81"/>
            <rFont val="Segoe UI"/>
            <family val="2"/>
          </rPr>
          <t xml:space="preserve">. Não compartilhe com o cliente informações pessoais, como por exemplo: redes sociais, e-mail pessoal, número de telefone pessoal. Não solicite dados pessoais do cliente fora do contexto do contato. 
• </t>
        </r>
        <r>
          <rPr>
            <b/>
            <sz val="9"/>
            <color indexed="81"/>
            <rFont val="Segoe UI"/>
            <family val="2"/>
          </rPr>
          <t>Interromper e não deixar o cliente se expressar</t>
        </r>
        <r>
          <rPr>
            <sz val="9"/>
            <color indexed="81"/>
            <rFont val="Segoe UI"/>
            <family val="2"/>
          </rPr>
          <t xml:space="preserve"> - " Senhor (a), deixa eu concluir o meu atendimento"; 
• </t>
        </r>
        <r>
          <rPr>
            <b/>
            <sz val="9"/>
            <color indexed="81"/>
            <rFont val="Segoe UI"/>
            <family val="2"/>
          </rPr>
          <t>Palavras de baixa calão</t>
        </r>
        <r>
          <rPr>
            <sz val="9"/>
            <color indexed="81"/>
            <rFont val="Segoe UI"/>
            <family val="2"/>
          </rPr>
          <t xml:space="preserve"> - Toda e qualquer palavra ofensiva, que possa denegrir o cliente/SKYTEF, com intuito de diminuí-lo e etc. 
• </t>
        </r>
        <r>
          <rPr>
            <b/>
            <sz val="9"/>
            <color indexed="81"/>
            <rFont val="Segoe UI"/>
            <family val="2"/>
          </rPr>
          <t>Postura profissional/ Ética/ Comentários desnecessários</t>
        </r>
        <r>
          <rPr>
            <sz val="9"/>
            <color indexed="81"/>
            <rFont val="Segoe UI"/>
            <family val="2"/>
          </rPr>
          <t xml:space="preserve"> - "Eu concordo que os problemas aqui não são resolvidos com tanta eficiência. O parceiro xxxx tem mesmo a mania de ser incoerente, irritante, e seus produtos e atendimentos são de baixa qualidade... Aqui os analistas não têm muita paciência...Eu concordo com tudo que o senhor falou...também acho...o senhor está certo...eu faria o mesmo. 
• </t>
        </r>
        <r>
          <rPr>
            <b/>
            <sz val="9"/>
            <color indexed="81"/>
            <rFont val="Segoe UI"/>
            <family val="2"/>
          </rPr>
          <t>Oferta de gravações (NÃO OFERTAR)</t>
        </r>
        <r>
          <rPr>
            <sz val="9"/>
            <color indexed="81"/>
            <rFont val="Segoe UI"/>
            <family val="2"/>
          </rPr>
          <t xml:space="preserve"> – JAMAIS utilizar termos como “Todas as ligações são gravadas e você poderá solicitar a qualquer momento. "O senhor(a) deseja todas as gravações?". (A solicitação deverá ser espontânea, por parte do cliente. É sempre importante questionar o dia em que ocorreu o atendimento e por qual motivo ele deseja o envio).
</t>
        </r>
      </text>
    </comment>
    <comment ref="E92" authorId="0" shapeId="0" xr:uid="{968DE3CE-5779-4B70-AF70-E9C5E961322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•</t>
        </r>
        <r>
          <rPr>
            <b/>
            <sz val="9"/>
            <color indexed="81"/>
            <rFont val="Segoe UI"/>
            <family val="2"/>
          </rPr>
          <t>Informações incorretas incompletas</t>
        </r>
        <r>
          <rPr>
            <sz val="9"/>
            <color indexed="81"/>
            <rFont val="Segoe UI"/>
            <family val="2"/>
          </rPr>
          <t xml:space="preserve"> - Situações que transmitem informações sem veracidade com o produto e/ou serviço. Gerar falsas expectativas, prometendo benefícios e garantias inexistentes. Tentar ludibriar o cliente.</t>
        </r>
      </text>
    </comment>
    <comment ref="E94" authorId="0" shapeId="0" xr:uid="{07D5559D-AB6B-4952-877B-0A922A4DFCEB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FERRAMENTA</t>
        </r>
        <r>
          <rPr>
            <sz val="9"/>
            <color indexed="81"/>
            <rFont val="Segoe UI"/>
            <family val="2"/>
          </rPr>
          <t xml:space="preserve"> - Utilizar ferramentas não homologadas
</t>
        </r>
        <r>
          <rPr>
            <b/>
            <sz val="9"/>
            <color indexed="81"/>
            <rFont val="Segoe UI"/>
            <family val="2"/>
          </rPr>
          <t>REGISTRO</t>
        </r>
        <r>
          <rPr>
            <sz val="9"/>
            <color indexed="81"/>
            <rFont val="Segoe UI"/>
            <family val="2"/>
          </rPr>
          <t xml:space="preserve"> -  Registrar todas as sessões de acesso remoto  na ocorrência, incluindo as ações que foram executadas, bem como a data e hora de início e fim.
</t>
        </r>
        <r>
          <rPr>
            <b/>
            <sz val="9"/>
            <color indexed="81"/>
            <rFont val="Segoe UI"/>
            <family val="2"/>
          </rPr>
          <t>CONEXÃO COM TERCEIROS</t>
        </r>
        <r>
          <rPr>
            <sz val="9"/>
            <color indexed="81"/>
            <rFont val="Segoe UI"/>
            <family val="2"/>
          </rPr>
          <t xml:space="preserve"> -  Quando a presença de uma empresa terceira se faz necessária, como no caso de questões relacionadas à conectividade, que é contratada por nós. A empresa terceira não pode realizar o acesso remoto antes da nossa presença. Durante todo esse processo, devemos supervisionar de perto cada etapa realizada pelo parceiro, garantindo a qualidade, eficiência e segurança estejam alinhados com nossas diretrizes internas.</t>
        </r>
      </text>
    </comment>
    <comment ref="E96" authorId="1" shapeId="0" xr:uid="{F90D5D7F-1B3B-455E-896E-914A477FD923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Situações em que realizar um procedimento de forma incorreta ou incompleta. Quando o analista não realiza a solicitação de acordo com a necessidade do Cliente ou não direcionar para a área responsável. 
Ex: Ao solicitar a bobina, o analista não verifica o CEP no site dos Correios para garantir que o endereço está correto e não solicita o horário de funcionamento do estabelecimento. Isso pode causar prejuízo financeiro, pois a entrega será prejudicada.
Qualquer outro exemplo que se encaixe nessa sinalização. 
</t>
        </r>
      </text>
    </comment>
    <comment ref="E98" authorId="1" shapeId="0" xr:uid="{AAE6BDE0-97D7-4511-B036-259B5ACDB3F2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desconexão de Chat o retorno de chamada, ou "call back", é ação correta a ser tomada.
Quando um Chat é desconectado abruptamente, seja por problemas técnicos, falha na rede ou qualquer outra razão, retorne o atendimento através de uma ligação. Independente se a desconexão foi por parte do cliente ou do analista. </t>
        </r>
      </text>
    </comment>
    <comment ref="E100" authorId="1" shapeId="0" xr:uid="{06CB2E6D-018D-4015-BC70-5B3DFE6E1CDA}">
      <text>
        <r>
          <rPr>
            <b/>
            <sz val="9"/>
            <color indexed="81"/>
            <rFont val="Segoe UI"/>
            <family val="2"/>
          </rPr>
          <t xml:space="preserve">Sobral, Adriana
</t>
        </r>
        <r>
          <rPr>
            <sz val="9"/>
            <color indexed="81"/>
            <rFont val="Segoe UI"/>
            <family val="2"/>
          </rPr>
          <t xml:space="preserve">
É extremamente proibido realizar ligações particulares do ramal, sem intenção de contatar clientes e parceiros, para tratar de assuntos pessoais que não tenham conteúdo profissional, </t>
        </r>
      </text>
    </comment>
    <comment ref="E102" authorId="1" shapeId="0" xr:uid="{D926CEFF-F9C9-4CED-A777-F435EC28D43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transferência assistida, realizar o procedimento de forma correta. Repassando as informações para a área correta e guiando o cliente. Colocar o cliente em espera enquanto se comunica com o próximo agente que receberá a chamada1. Durante essa comunicação, o agente inicial pode passar informações importantes sobre o cliente e sua consulta para garantir um atendimento mais eficiente e personalizado.
 Se o agente de destino não estiver disponível, a chamada pode ser redirecionada para outro agente, mantendo o cliente na linha e minimizando o tempo de espera1. Esse método ajuda a reduzir a taxa de abandono de chamadas e aumenta a satisfação do cliente, pois evita que ele precise repetir suas informações várias vezes1.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Sobral, Adriana</author>
    <author>WIN10</author>
  </authors>
  <commentList>
    <comment ref="M3" authorId="0" shapeId="0" xr:uid="{111895D9-9DF8-48AC-B722-795A57C3723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Realizar saudação inicial de acordo com o horário do atendimento (Bom dia, boa tarde, boa noite... Ou "Tudo bem?)  </t>
        </r>
      </text>
    </comment>
    <comment ref="M4" authorId="0" shapeId="0" xr:uid="{5EFFD256-C5CD-4581-8F85-2D56947A1C8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Nos casos em que o cliente se identificar com o nome da empresa, ao iniciar o atendimento, pergunte com quem está falando. Chame o cliente pelo nome ao longo do atendimento. Isso demonstra que ele é importante e não apenas um número.</t>
        </r>
      </text>
    </comment>
    <comment ref="E5" authorId="0" shapeId="0" xr:uid="{7552FB6D-147E-4A68-8C03-73CA9CEB2C19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Realizar saudação inicial de acordo com o horário do atendimento (Bom dia, boa tarde, boa noite... Ou "Tudo bem?)  </t>
        </r>
      </text>
    </comment>
    <comment ref="E7" authorId="0" shapeId="0" xr:uid="{90D64F1C-7901-4FA3-9E9E-A5898A21D52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Nos casos em que o cliente se identificar com o nome da empresa, ao iniciar o atendimento, pergunte com quem está falando. Chame o cliente pelo nome ao longo do atendimento. Isso demonstra que ele é importante e não apenas um número.</t>
        </r>
      </text>
    </comment>
    <comment ref="E12" authorId="0" shapeId="0" xr:uid="{9DA46FB9-6480-4777-8E28-311DE809F9D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interrompa ou fale junto com o cliente, procure aguardar que o cliente manifeste toda sua linha de raciocínio.  Mantenha a escuta ativa. Anote as informações do cliente no bloco de notas para que não precise repetir perguntas que acabaram de ser claramente respondidas. Responda a todos os questionamentos realizados pelo cliente. Preste bem a atenção na interação e nas informações passadas pelo cliente. Se o apoio técnico, por exemplo, questionar com a finalidade de ratificar a informação, não caberá a sinalização. Ex:  JOSÉ apenas para "confirmar (isso será referência para não pontuar)" você deseja...?"
</t>
        </r>
      </text>
    </comment>
    <comment ref="E14" authorId="0" shapeId="0" xr:uid="{542E8152-C0B8-4B63-8FC1-53F3A1D58B6C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Explique o motivo pelo qual se ausentará da interação, sempre que for necessário e agradeça ao retornar. Retorne com o cliente a cada 6 minutos. Se precisar de mais tempo, solicite mais um momento a fim de que o cliente não sinta que a interação foi abandonada. Caso precise se ausentar da sua mesa, avise ao cliente previamente. Caso seja feito um acordo maior em linha vai prevalecer.</t>
        </r>
      </text>
    </comment>
    <comment ref="E16" authorId="0" shapeId="0" xr:uid="{AB8C56AC-B68A-4CEB-B024-509CB3E94733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LINGUAGEM: Evitar pronúncias incorretas, gerundismo, concordância verbal, termos que remetem à informalidade (caso o cliente fale de forma informal, não tem problema se adequar). Evitar expressões repetidas, palavras no diminutivo, gírias ao falar com o cliente. 
• DIGITAÇÃO: Pontuação aplicada nos casos em que houve erros gramaticais, erros de digitação de palavras que prejudiquem o entendimento de uma frase registrada em sistema e/ou em situações nas quais nenhuma das partes (Fiserv ou Cliente) saiam prejudicados com a informação digitada incorretamente. Caso retifique a palavra/frase digitada incorretamente no chat, não caberá a sinalização. No chat, o início das frases e dos nomes deve ser com letra maiúscula. </t>
        </r>
      </text>
    </comment>
    <comment ref="E18" authorId="0" shapeId="0" xr:uid="{20BF6D78-787E-4454-AFC9-EEEBE76BDEF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SONDAGEM: Realizar sondagem para casos onde o cliente tenha algum problema/dificuldade para poder direcionar a melhor solução, dentro de suas necessidades.  
• ARGUMENTAÇÃO: Argumentar em casos negativos, experiências que o cliente teve em algum atendimento anterior/atual. Tentar demover uma imagem/ideia/experiência negativa com a Fiserv e parceiros. Evite se estender; argumente e retorne ao foco principal. Se o cliente estiver muito irritado, peça ajuda à liderança. </t>
        </r>
      </text>
    </comment>
    <comment ref="E21" authorId="0" shapeId="0" xr:uid="{6212007B-5DAB-4256-9713-B3F2A5D5D19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EMPATIA: Mostre para o cliente que nos importamos com a solicitação dele e que estamos dispostos a ajudar. Utilize palavras que demonstrem compreensão. Ex. de frases: "compreendo/entendo sua situação", "farei o possível para resolver o seu problema" caso utilize palavras para concordar com a insatisfação, e se coloque no lugar do seu cliente. Sempre faça a tentativa de reverter qualquer insatisfação demonstrada pelo cliente ou solicitação de cancelamento do serviço, reforçando os pontos positivos da Fiserv. Esta sinalização se aplica aos casos em que o cliente não demonstra o desejo de acionar canais críticos (ESCALATION, Ouvidoria, Reclame  Aqui, etc.). 
• COMENTÁRIOS: Não faça comentários  desnecessários que não ofendam ao cliente, FISERV e parceiros. De baixo impacto e que não estejam no contexto do atendimento.
• CORDIALIDADE: Conduzir o atendimento com cordialidade, de forma amigável, educada, atencioso e seja cortês. </t>
        </r>
      </text>
    </comment>
    <comment ref="E23" authorId="0" shapeId="0" xr:uid="{6430C0A2-CB2F-4C89-BB25-D0B391D1D51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SEGURANÇA: </t>
        </r>
        <r>
          <rPr>
            <sz val="9"/>
            <color indexed="81"/>
            <rFont val="Segoe UI"/>
            <family val="2"/>
          </rPr>
          <t xml:space="preserve">Transmitir as informações com segurança sem titubear ao ser questionado ou realizar explicações, e ter domínio do produto.Não utilizar termos que remetem a dúvidas e incertezas. Ex: Eu acho; Não tenho certeza; Pode ser;  </t>
        </r>
        <r>
          <rPr>
            <b/>
            <sz val="9"/>
            <color indexed="81"/>
            <rFont val="Segoe UI"/>
            <family val="2"/>
          </rPr>
          <t xml:space="preserve">                                                                                                                                                                                                                         TERMOS TÉCNICOS: </t>
        </r>
        <r>
          <rPr>
            <sz val="9"/>
            <color indexed="81"/>
            <rFont val="Segoe UI"/>
            <family val="2"/>
          </rPr>
          <t>Durante o atendimento, podemos utilizar termos técnicos, a menos que percebamos que o cliente não está familiarizado com eles. No entanto, é essencial adaptar nossa linguagem para garantir que o entendimento seja claro e completo, evitando que o cliente saia do atendimento sem as informações necessárias.</t>
        </r>
      </text>
    </comment>
    <comment ref="E25" authorId="0" shapeId="0" xr:uid="{E913B579-B04F-4498-864A-7B63965E5F7B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as informações com clareza e objetividade, para evitar estender o atendimento desnecessariamente. Responder às dúvidas do cliente, interagir, porém sempre voltando ao foco do atendimento. </t>
        </r>
      </text>
    </comment>
    <comment ref="E30" authorId="0" shapeId="0" xr:uid="{211C6A61-0BE3-49F8-9302-A057CDBC10C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 envolver com a necessidade do cliente, propor alternativas e esgotar todas as possibilidades, inclusive acesso remoto. Consultar a conta e ocorrências anteriores para resolução dos problemas e os critérios como Requisição, Ocorrência, Incidente e Problema. Utilizar o CRM como base de conhecimento. </t>
        </r>
      </text>
    </comment>
    <comment ref="E32" authorId="0" shapeId="0" xr:uid="{A3EBD4AA-C046-41D9-AA2D-B573717349E6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Seguir os procedimentos de baixo impacto corretamente, que não gere prejuízo ao cliente, parceiros e FISERV.
 Esta sinalização se aplica para casos em que o problema do cliente foi solucionado durante o atendimento, mesmo sem seguir os procedimentos indicados no artigo ou sua respectiva sequência. Pulou etapas mas resolveu o problema do cliente.</t>
        </r>
      </text>
    </comment>
    <comment ref="E34" authorId="0" shapeId="0" xr:uid="{63DB6C15-989F-48CE-B727-580ADE65874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Qualidade do registro : O preenchimento nos campos deve ser realizado em todos os atendimentos. As informações inseridas devem ser coerentes com a solicitação, a fim de auxiliar em demandas futuras. Quando o registro ocorrer no cadastro da software ou da Fiserv colocar os dados do cliente para identificá-lo como CNPJ, Razão Social, e-mail e telefone (Abrir a OCOR).                                                                         
• Descrição da OCOR e interações: Da ocorrência e do registro de finalização FATO / CAUSA / SOLUÇÃO de acordo com a tratativa.                                                       
</t>
        </r>
      </text>
    </comment>
    <comment ref="E36" authorId="0" shapeId="0" xr:uid="{98A54284-C4C6-4D16-8318-96B0AE17D99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Informe o número da ocorrência, transmitindo as informações necessárias e corretamente que não prejudiquem o cliente e a FISERV. Quando necessário, realize uma ligação. </t>
        </r>
      </text>
    </comment>
    <comment ref="E38" authorId="0" shapeId="0" xr:uid="{D2B61253-1ABA-438C-85EE-67D30FFF100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seguir os procedimentos de baixo impacto corretamente, que não gere prejuízo a Fiserv, Clientes e Parceiros. 
Ex: </t>
        </r>
      </text>
    </comment>
    <comment ref="E40" authorId="0" shapeId="0" xr:uid="{5D0F1808-F3D2-4518-9AE5-F78237ED9FF3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informações incorretas ou incompletas que não causem prejuízo financeiro a Fiserv, Clientes e Parceiros.
• Não informar o prazo de entrega das bobinas, 8 dias úteis.
• Informar o prazo de entrega das bobinas maior do que o real, 10 dias úteis, quando o correto é 8 dias úteis. 
• Informar que o número do TICKET/CAS é o número do protocolo.
• Informar o horário de atendimento errado.
</t>
        </r>
      </text>
    </comment>
    <comment ref="E42" authorId="0" shapeId="0" xr:uid="{6A5C35AC-8608-4215-B5FC-879488A274F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Sempre devemos confirmar se os dados cadastrados estão corretos (e-mail e telefone), caso não, deve efetuar as devidas atualizações. Nos casos em que o cliente informar dados divergentes do cadastro, e existe a necessidade de atualizar no CRM.</t>
        </r>
      </text>
    </comment>
    <comment ref="E47" authorId="0" shapeId="0" xr:uid="{20945B0F-15C7-4330-96A7-36BDBEDBCD3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Reforçar o procedimento que foi realizado na interação, pelo portal com o cliente e quais serão os próximos passos. Ex: Chamado para outra equipe, envio de evidência. </t>
        </r>
      </text>
    </comment>
    <comment ref="E50" authorId="0" shapeId="0" xr:uid="{C7C3EC6C-EF2E-44D1-A8E2-E5CFA456ACD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Agradecer cordialmente, e finalizar o atendimento. Caso ocorra inatividade no chat ou falta de resposta do cliente, após 10 minutos, chame-o. Se não houver resposta, encerro o atendimento por falta de interação. </t>
        </r>
      </text>
    </comment>
    <comment ref="E53" authorId="0" shapeId="0" xr:uid="{B3E0C6D9-2002-40C0-B6A6-5BB111B921AC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Encaminhar o script da pesquisa de satisfação - Em qualquer momento da interação com o cliente. Incentive a resposta da pesquisa que poderá ser encaminhada ao cliente para avaliação do atendimento e serviços da Fiserv. Se durante o atendimento a ligação ficar muda, chame o cliente por três vezes. Se não houver resposta, encerre o atendimento.   </t>
        </r>
      </text>
    </comment>
    <comment ref="E58" authorId="0" shapeId="0" xr:uid="{F9A1F461-6D4B-4329-8244-360F4BDD102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</t>
        </r>
        <r>
          <rPr>
            <b/>
            <sz val="9"/>
            <color indexed="81"/>
            <rFont val="Segoe UI"/>
            <family val="2"/>
          </rPr>
          <t>Ausência de registro: O</t>
        </r>
        <r>
          <rPr>
            <sz val="9"/>
            <color indexed="81"/>
            <rFont val="Segoe UI"/>
            <family val="2"/>
          </rPr>
          <t xml:space="preserve"> contato com o cliente deve ser registrado no mesmo momento do atendimento, exceto quando ocorrerem problemas sistêmicos (o analista terá até a situação normalizar para realizar o registro da ocorrência). Abrir uma OCOR para cada assunto tratado com o cliente. 
• </t>
        </r>
        <r>
          <rPr>
            <b/>
            <sz val="9"/>
            <color indexed="81"/>
            <rFont val="Segoe UI"/>
            <family val="2"/>
          </rPr>
          <t>Registro incorreto</t>
        </r>
        <r>
          <rPr>
            <sz val="9"/>
            <color indexed="81"/>
            <rFont val="Segoe UI"/>
            <family val="2"/>
          </rPr>
          <t xml:space="preserve"> – Os registros de uma ocorrência devem ser relacionados ao assunto tratado no atendimento e não pode conter dados incorretos, como por exemplo, dados de outro atendimento na ocorrência de outro cliente.  
• </t>
        </r>
        <r>
          <rPr>
            <b/>
            <sz val="9"/>
            <color indexed="81"/>
            <rFont val="Segoe UI"/>
            <family val="2"/>
          </rPr>
          <t>Razão do status</t>
        </r>
        <r>
          <rPr>
            <sz val="9"/>
            <color indexed="81"/>
            <rFont val="Segoe UI"/>
            <family val="2"/>
          </rPr>
          <t xml:space="preserve"> – Se for necessário o direcionamento para outra área da Fiserv como abertura de incidente, change ou Squad não abandone o caso, quando o registro ficar com o status " de dependência ..." acompanhar até a tratativa final. </t>
        </r>
      </text>
    </comment>
    <comment ref="E60" authorId="0" shapeId="0" xr:uid="{9C4A5C12-C6AD-40B8-9039-BEC15A00060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Solicitar o CNPJ do cliente, para evitar realizar ações em contas divergentes do solicitado ou prestar atendimento para cliente que não tenham suporte liberado"SIM" </t>
        </r>
      </text>
    </comment>
    <comment ref="E62" authorId="0" shapeId="0" xr:uid="{3E41381D-D4CA-4C19-A765-50DDA6CB40F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 • Indução à desistência – O analista não fala e permanece em silêncio. Não se ausente do atendimento, provocando a desistência do cliente por falta de retorno. Esta sinalização se aplica nos casos em que durante a ausência, o cliente faz acionamento e não obtém resposta causando o desligue. 
 • Abandono Intencional – Não encerre o atendimento antes dele ter sido concluído. Casos em que o cliente não concorda com o encerramento do contato, mesmo após receber todas as informações solicitadas.  Se houve erro, o computador desligou sozinho, o sistema encerra sozinho, é importante registrar essa informação no ticket e devem ser comunicados e acompanhados pelo supervisor.</t>
        </r>
      </text>
    </comment>
    <comment ref="E64" authorId="0" shapeId="0" xr:uid="{5B00E072-B216-47D0-A735-9452F46ED620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JAMAIS utilizar descortesia, ironia, irritação ou deboche, falta de equilíbrio, conversas paralelas em canal aberto e/ou comentários inadequados. Concordar com uma ideia negativa do cliente, criticar áreas internas da Fiserv ou parceiros. Induzir o cliente a procurar órgãos de defesa do consumidor ou seus direitos. JAMAIS ofertar as gravações do atendimento.
• </t>
        </r>
        <r>
          <rPr>
            <b/>
            <sz val="9"/>
            <color indexed="81"/>
            <rFont val="Segoe UI"/>
            <family val="2"/>
          </rPr>
          <t>Imagem Fiserv ou nossos produtos, clientes, parceiros e concorrentes</t>
        </r>
        <r>
          <rPr>
            <sz val="9"/>
            <color indexed="81"/>
            <rFont val="Segoe UI"/>
            <family val="2"/>
          </rPr>
          <t xml:space="preserve"> – não critique ou expresse opiniões negativas referentes à Fiserv e seus produtos, serviços, clientes e parceiros, tão pouco dos concorrentes e autorizadores. Não expresse opiniões pessoais, como por exemplo: "Esse sistema de vocês é ruim." Não oriente ou induza o cliente a abrir uma Reclamação, Cancelamento do serviço ou Processo contra a Fiserv. 
• </t>
        </r>
        <r>
          <rPr>
            <b/>
            <sz val="9"/>
            <color indexed="81"/>
            <rFont val="Segoe UI"/>
            <family val="2"/>
          </rPr>
          <t>Processos internos / assuntos confidenciais</t>
        </r>
        <r>
          <rPr>
            <sz val="9"/>
            <color indexed="81"/>
            <rFont val="Segoe UI"/>
            <family val="2"/>
          </rPr>
          <t xml:space="preserve"> – Não informe processos internos ou assuntos confidenciais que possam favorecer o cliente e concorrentes e/ou prejudicar a Fiserv, como por exemplo: informar o real motivo da suspensão do cadastro quando a causa for fraude. 
• </t>
        </r>
        <r>
          <rPr>
            <b/>
            <sz val="9"/>
            <color indexed="81"/>
            <rFont val="Segoe UI"/>
            <family val="2"/>
          </rPr>
          <t>Demonstração de insatisfação e menção a reclamação em outras instâncias</t>
        </r>
        <r>
          <rPr>
            <sz val="9"/>
            <color indexed="81"/>
            <rFont val="Segoe UI"/>
            <family val="2"/>
          </rPr>
          <t xml:space="preserve"> – Nos casos em que o cliente demonstra o desejo de acionar canais críticos (ESCALATION, ouvidoria, Processo judicial, PROCON, BACEN, Mídias Sociais, Reclame Aqui etc.), acionar a liderança e gerência. Prestar atendimentos a clientes e parceiros, dentro dos valores da Fiserv, e de acordo com os Padrões da Qualidade. 
• </t>
        </r>
        <r>
          <rPr>
            <b/>
            <sz val="9"/>
            <color indexed="81"/>
            <rFont val="Segoe UI"/>
            <family val="2"/>
          </rPr>
          <t xml:space="preserve">Comentários impróprios ou desnecessários </t>
        </r>
        <r>
          <rPr>
            <sz val="9"/>
            <color indexed="81"/>
            <rFont val="Segoe UI"/>
            <family val="2"/>
          </rPr>
          <t xml:space="preserve">– Não faça comentários que não estejam no contexto do atendimento, </t>
        </r>
        <r>
          <rPr>
            <b/>
            <sz val="9"/>
            <color indexed="81"/>
            <rFont val="Segoe UI"/>
            <family val="2"/>
          </rPr>
          <t>DE ALTO IMPACTO, QUE OFENDAM AO CLIENTE, A FISERV E PARCEIROS.</t>
        </r>
        <r>
          <rPr>
            <sz val="9"/>
            <color indexed="81"/>
            <rFont val="Segoe UI"/>
            <family val="2"/>
          </rPr>
          <t xml:space="preserve"> </t>
        </r>
        <r>
          <rPr>
            <b/>
            <sz val="9"/>
            <color indexed="81"/>
            <rFont val="Segoe UI"/>
            <family val="2"/>
          </rPr>
          <t>QUE DESMONSTRM IMPACIENCIA, IRRITABILIDADE, IRÔNIA, DEBOCHE ETC</t>
        </r>
        <r>
          <rPr>
            <sz val="9"/>
            <color indexed="81"/>
            <rFont val="Segoe UI"/>
            <family val="2"/>
          </rPr>
          <t xml:space="preserve">. Não compartilhe com o cliente informações pessoais, como por exemplo: redes sociais, e-mail pessoal, número de telefone pessoal. Não solicite dados pessoais do cliente fora do contexto do contato. 
• </t>
        </r>
        <r>
          <rPr>
            <b/>
            <sz val="9"/>
            <color indexed="81"/>
            <rFont val="Segoe UI"/>
            <family val="2"/>
          </rPr>
          <t>Interromper e não deixar o cliente se expressar</t>
        </r>
        <r>
          <rPr>
            <sz val="9"/>
            <color indexed="81"/>
            <rFont val="Segoe UI"/>
            <family val="2"/>
          </rPr>
          <t xml:space="preserve"> - " Senhor (a), deixa eu concluir o meu atendimento"; 
• </t>
        </r>
        <r>
          <rPr>
            <b/>
            <sz val="9"/>
            <color indexed="81"/>
            <rFont val="Segoe UI"/>
            <family val="2"/>
          </rPr>
          <t>Palavras de baixa calão</t>
        </r>
        <r>
          <rPr>
            <sz val="9"/>
            <color indexed="81"/>
            <rFont val="Segoe UI"/>
            <family val="2"/>
          </rPr>
          <t xml:space="preserve"> - Toda e qualquer palavra ofensiva, que possa denegrir o cliente/SKYTEF, com intuito de diminuí-lo e etc. 
• </t>
        </r>
        <r>
          <rPr>
            <b/>
            <sz val="9"/>
            <color indexed="81"/>
            <rFont val="Segoe UI"/>
            <family val="2"/>
          </rPr>
          <t>Postura profissional/ Ética/ Comentários desnecessários</t>
        </r>
        <r>
          <rPr>
            <sz val="9"/>
            <color indexed="81"/>
            <rFont val="Segoe UI"/>
            <family val="2"/>
          </rPr>
          <t xml:space="preserve"> - "Eu concordo que os problemas aqui não são resolvidos com tanta eficiência. O parceiro xxxx tem mesmo a mania de ser incoerente, irritante, e seus produtos e atendimentos são de baixa qualidade... Aqui os analistas não têm muita paciência...Eu concordo com tudo que o senhor falou...também acho...o senhor está certo...eu faria o mesmo. 
• </t>
        </r>
        <r>
          <rPr>
            <b/>
            <sz val="9"/>
            <color indexed="81"/>
            <rFont val="Segoe UI"/>
            <family val="2"/>
          </rPr>
          <t>Oferta de gravações (NÃO OFERTAR)</t>
        </r>
        <r>
          <rPr>
            <sz val="9"/>
            <color indexed="81"/>
            <rFont val="Segoe UI"/>
            <family val="2"/>
          </rPr>
          <t xml:space="preserve"> – JAMAIS utilizar termos como “Todas as ligações são gravadas e você poderá solicitar a qualquer momento. "O senhor(a) deseja todas as gravações?". (A solicitação deverá ser espontânea, por parte do cliente. É sempre importante questionar o dia em que ocorreu o atendimento e por qual motivo ele deseja o envio).
</t>
        </r>
      </text>
    </comment>
    <comment ref="E66" authorId="0" shapeId="0" xr:uid="{7221B7C5-61C0-4D1C-8B03-A788FEC3230E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•</t>
        </r>
        <r>
          <rPr>
            <b/>
            <sz val="9"/>
            <color indexed="81"/>
            <rFont val="Segoe UI"/>
            <family val="2"/>
          </rPr>
          <t>Informações incorretas incompletas</t>
        </r>
        <r>
          <rPr>
            <sz val="9"/>
            <color indexed="81"/>
            <rFont val="Segoe UI"/>
            <family val="2"/>
          </rPr>
          <t xml:space="preserve"> - Situações que transmitem informações sem veracidade com o produto e/ou serviço. Gerar falsas expectativas, prometendo benefícios e garantias inexistentes. Tentar ludibriar o cliente.</t>
        </r>
      </text>
    </comment>
    <comment ref="E68" authorId="0" shapeId="0" xr:uid="{76A41CAA-A66A-4F03-9F94-317B4326CAB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FERRAMENTA</t>
        </r>
        <r>
          <rPr>
            <sz val="9"/>
            <color indexed="81"/>
            <rFont val="Segoe UI"/>
            <family val="2"/>
          </rPr>
          <t xml:space="preserve"> - Utilizar ferramentas não homologadas
</t>
        </r>
        <r>
          <rPr>
            <b/>
            <sz val="9"/>
            <color indexed="81"/>
            <rFont val="Segoe UI"/>
            <family val="2"/>
          </rPr>
          <t>REGISTRO</t>
        </r>
        <r>
          <rPr>
            <sz val="9"/>
            <color indexed="81"/>
            <rFont val="Segoe UI"/>
            <family val="2"/>
          </rPr>
          <t xml:space="preserve"> -  Registrar todas as sessões de acesso remoto  na ocorrência, incluindo as ações que foram executadas, bem como a data e hora de início e fim.
</t>
        </r>
        <r>
          <rPr>
            <b/>
            <sz val="9"/>
            <color indexed="81"/>
            <rFont val="Segoe UI"/>
            <family val="2"/>
          </rPr>
          <t>CONEXÃO COM TERCEIROS</t>
        </r>
        <r>
          <rPr>
            <sz val="9"/>
            <color indexed="81"/>
            <rFont val="Segoe UI"/>
            <family val="2"/>
          </rPr>
          <t xml:space="preserve"> -  Quando a presença de uma empresa terceira se faz necessária, como no caso de questões relacionadas à conectividade, que é contratada por nós. A empresa terceira não pode realizar o acesso remoto antes da nossa presença. Durante todo esse processo, devemos supervisionar de perto cada etapa realizada pelo parceiro, garantindo a qualidade, eficiência e segurança estejam alinhados com nossas diretrizes internas.</t>
        </r>
      </text>
    </comment>
    <comment ref="E70" authorId="1" shapeId="0" xr:uid="{6F32C61E-55BC-49CC-988A-C492E7B3604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Situações em que realizar um procedimento de forma incorreta ou incompleta. Quando o analista não realiza a solicitação de acordo com a necessidade do Cliente ou não direcionar para a área responsável. 
Ex: Ao solicitar a bobina, o analista não verifica o CEP no site dos Correios para garantir que o endereço está correto e não solicita o horário de funcionamento do estabelecimento. Isso pode causar prejuízo financeiro, pois a entrega será prejudicada.
Qualquer outro exemplo que se encaixe nessa sinalização. 
</t>
        </r>
      </text>
    </comment>
    <comment ref="E72" authorId="1" shapeId="0" xr:uid="{845CEC95-EB86-4B01-8752-414CFCA2F256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desconexão de Chat o retorno de chamada, ou "call back", é ação correta a ser tomada.
Quando um Chat é desconectado abruptamente, seja por problemas técnicos, falha na rede ou qualquer outra razão, retorne o atendimento através de uma ligação. Independente se a desconexão foi por parte do cliente ou do analista. </t>
        </r>
      </text>
    </comment>
    <comment ref="E74" authorId="1" shapeId="0" xr:uid="{A8CD5A24-BFF0-46A8-9E2D-8D31E1B1032F}">
      <text>
        <r>
          <rPr>
            <b/>
            <sz val="9"/>
            <color indexed="81"/>
            <rFont val="Segoe UI"/>
            <family val="2"/>
          </rPr>
          <t xml:space="preserve">Sobral, Adriana
</t>
        </r>
        <r>
          <rPr>
            <sz val="9"/>
            <color indexed="81"/>
            <rFont val="Segoe UI"/>
            <family val="2"/>
          </rPr>
          <t xml:space="preserve">
É extremamente proibido realizar ligações particulares do ramal, sem intenção de contatar clientes e parceiros, para tratar de assuntos pessoais que não tenham conteúdo profissional, </t>
        </r>
      </text>
    </comment>
    <comment ref="E76" authorId="1" shapeId="0" xr:uid="{22A09C44-B26B-4B99-9916-AC85D2FA387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transferência assistida, realizar o procedimento de forma correta. Repassando as informações para a área correta e guiando o cliente. Colocar o cliente em espera enquanto se comunica com o próximo agente que receberá a chamada1. Durante essa comunicação, o agente inicial pode passar informações importantes sobre o cliente e sua consulta para garantir um atendimento mais eficiente e personalizado.
 Se o agente de destino não estiver disponível, a chamada pode ser redirecionada para outro agente, mantendo o cliente na linha e minimizando o tempo de espera1. Esse método ajuda a reduzir a taxa de abandono de chamadas e aumenta a satisfação do cliente, pois evita que ele precise repetir suas informações várias vezes1.</t>
        </r>
      </text>
    </comment>
  </commentList>
</comments>
</file>

<file path=xl/sharedStrings.xml><?xml version="1.0" encoding="utf-8"?>
<sst xmlns="http://schemas.openxmlformats.org/spreadsheetml/2006/main" count="313" uniqueCount="72">
  <si>
    <t>ANALISTA</t>
  </si>
  <si>
    <t>NOTA</t>
  </si>
  <si>
    <t>EMPRESA</t>
  </si>
  <si>
    <t>CONFORME</t>
  </si>
  <si>
    <t>CAS/TICKET</t>
  </si>
  <si>
    <t>GESTOR</t>
  </si>
  <si>
    <t>NÃO CONFORME</t>
  </si>
  <si>
    <t>PROTOCOLO</t>
  </si>
  <si>
    <t>CLIENTE</t>
  </si>
  <si>
    <t>DATA MONITORIA</t>
  </si>
  <si>
    <t>MOTIVO</t>
  </si>
  <si>
    <t xml:space="preserve">DATA ATENDIMENTO </t>
  </si>
  <si>
    <t>CAUSA RAIZ</t>
  </si>
  <si>
    <t>PESO</t>
  </si>
  <si>
    <t>HORA ATENDIMENTO</t>
  </si>
  <si>
    <t>CLASSIFICAÇÃO</t>
  </si>
  <si>
    <t>TEMPO ATENDIMENTO</t>
  </si>
  <si>
    <t>FEEDBACK FOI APLICADO NO ANALISTA?</t>
  </si>
  <si>
    <t>RESPONSÁVEL - DE ACORDO COM A MONITORIA?</t>
  </si>
  <si>
    <t>PARECER CONTESTAÇÃO (Descrever o motivo pelo qual não concorda, com embasamento)</t>
  </si>
  <si>
    <t>MONITOR - STATUS DA CONTESTAÇÃO?</t>
  </si>
  <si>
    <t>PARECER CONTESTAÇÃO (Descrever o motivo pelo qual concorda ou não com a contestação, com embasamento)</t>
  </si>
  <si>
    <t>BLOCO</t>
  </si>
  <si>
    <t>SINALIZAÇÃO</t>
  </si>
  <si>
    <t>STATUS</t>
  </si>
  <si>
    <t>ABORDAGEM</t>
  </si>
  <si>
    <t>SAUDAÇÃO INICIAL</t>
  </si>
  <si>
    <t>PERSONALIZOU O ATENDIMENTO</t>
  </si>
  <si>
    <t xml:space="preserve">CONDUÇÃO DO ATENDIMENTO </t>
  </si>
  <si>
    <t>FALTA DE ATENÇÃO</t>
  </si>
  <si>
    <t>PAUSA</t>
  </si>
  <si>
    <t>LINGUAGEM</t>
  </si>
  <si>
    <t>SONDAGEM/ ARGUMENTAÇÃO</t>
  </si>
  <si>
    <t>EMPATIA/ CORDIALIDADE / COMENTÁRIO DESNECESSÁRIO</t>
  </si>
  <si>
    <t>SEGURANÇA/ TERMOS TÉCNICOS</t>
  </si>
  <si>
    <t>CLAREZA/ OBJETIVIDADE</t>
  </si>
  <si>
    <t>PROCEDIMENTOS</t>
  </si>
  <si>
    <t>RESOLUÇÃO DO ATENDIMENTO</t>
  </si>
  <si>
    <t xml:space="preserve">PROCEDIMENTO - SEQUÊNCIA LÓGICA RESOLVIDA </t>
  </si>
  <si>
    <t>QUALIDADE DO REGISTRO</t>
  </si>
  <si>
    <t>VALIDAÇÃO DAS INFORMAÇÕES E DADOS DA OCOR</t>
  </si>
  <si>
    <t xml:space="preserve">PROCEDIMENTO INCORRETO / INCOMPLETO </t>
  </si>
  <si>
    <t>INFORMAÇÃO INCORRETA / INCOMPLETA</t>
  </si>
  <si>
    <t>ATUALIZAÇÃO CADASTRAL</t>
  </si>
  <si>
    <t>FINALIZAÇÃO</t>
  </si>
  <si>
    <t>REFORÇO</t>
  </si>
  <si>
    <t>ENCERRAMENTO</t>
  </si>
  <si>
    <t>NPS</t>
  </si>
  <si>
    <t>NCG</t>
  </si>
  <si>
    <t>AUSÊNCIA DE REGISTRO E QUALIDADE</t>
  </si>
  <si>
    <t>SOLICITAR CNPJ</t>
  </si>
  <si>
    <t>INTERRUPÇÃO DE CONTATO</t>
  </si>
  <si>
    <t>ÉTICA E POSTURA PROFISSIONAL / COMENTÁRIO DESNECESSÁRIO</t>
  </si>
  <si>
    <t>INFORMAÇÃO INCORRETAS E INCOMPLETAS</t>
  </si>
  <si>
    <t>ACESSO REMOTO</t>
  </si>
  <si>
    <t>PROCEDIMENTO  INCORRETO / INCOMPLETO</t>
  </si>
  <si>
    <t>RETORNO DE CHAMADA (CALL BACK)</t>
  </si>
  <si>
    <t>REALIZA LIGAÇÃO PARTICULAR</t>
  </si>
  <si>
    <t>TRANSFERÊNCIA ASSISTIDA</t>
  </si>
  <si>
    <t>INCENTIVOU A PESQUISA DE SATISFAÇÃO?</t>
  </si>
  <si>
    <t>RESPONDEU A PESQUISA DE SATISFAÇÃO?</t>
  </si>
  <si>
    <t>DÚVIDAS</t>
  </si>
  <si>
    <t>Não há.</t>
  </si>
  <si>
    <r>
      <t xml:space="preserve">PONTOS  POSITIVOS                                                                                                                                                                                                  </t>
    </r>
    <r>
      <rPr>
        <sz val="7"/>
        <color rgb="FF000000"/>
        <rFont val="Univers for Fiserv 45 Light"/>
      </rPr>
      <t xml:space="preserve"> </t>
    </r>
  </si>
  <si>
    <r>
      <t xml:space="preserve">PONTOS A MELHORAR                                                                                                                                                                                                   </t>
    </r>
    <r>
      <rPr>
        <sz val="7"/>
        <color rgb="FF000000"/>
        <rFont val="Univers for Fiserv 45 Light"/>
      </rPr>
      <t xml:space="preserve"> </t>
    </r>
  </si>
  <si>
    <t>PONTO DE ATENÇÃO</t>
  </si>
  <si>
    <t/>
  </si>
  <si>
    <t>TIPO DE MONITORIA</t>
  </si>
  <si>
    <t>id_records</t>
  </si>
  <si>
    <t>001</t>
  </si>
  <si>
    <t xml:space="preserve">PONTOS  POSITIVOS                                                                                                                                                                                                   </t>
  </si>
  <si>
    <t xml:space="preserve">PONTOS A MELHORAR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</si>
</sst>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Univers for Fiserv 45 Light"/>
    </font>
    <font>
      <sz val="7"/>
      <color theme="1"/>
      <name val="Univers for Fiserv 45 Light"/>
    </font>
    <font>
      <b/>
      <sz val="7"/>
      <color rgb="FF000000"/>
      <name val="Univers for Fiserv 45 Light"/>
    </font>
    <font>
      <b/>
      <sz val="7"/>
      <name val="Univers for Fiserv 45 Light"/>
    </font>
    <font>
      <u/>
      <sz val="7"/>
      <color rgb="FF0563C1"/>
      <name val="Univers for Fiserv 45 Light"/>
    </font>
    <font>
      <b/>
      <sz val="7"/>
      <color rgb="FFFFFFFF"/>
      <name val="Univers for Fiserv 45 Light"/>
    </font>
    <font>
      <sz val="7"/>
      <name val="Univers for Fiserv 45 Light"/>
    </font>
    <font>
      <sz val="7"/>
      <color rgb="FF000000"/>
      <name val="Univers for Fiserv 45 Light"/>
    </font>
    <font>
      <sz val="7"/>
      <color rgb="FFFFFFFF"/>
      <name val="Univers for Fiserv 45 Light"/>
    </font>
    <font>
      <b/>
      <sz val="7"/>
      <color theme="1"/>
      <name val="Univers for Fiserv 45 Light"/>
    </font>
    <font>
      <b/>
      <sz val="7"/>
      <color rgb="FFFF0000"/>
      <name val="Univers for Fiserv 45 Light"/>
    </font>
    <font>
      <sz val="9"/>
      <color rgb="FF000000"/>
      <name val="Univers for Fiserv 45 Light"/>
    </font>
    <font>
      <sz val="9"/>
      <color theme="1"/>
      <name val="Univers for Fiserv 45 Light"/>
    </font>
    <font>
      <sz val="11"/>
      <color theme="1"/>
      <name val="Aptos"/>
      <family val="2"/>
    </font>
    <font>
      <b/>
      <sz val="9"/>
      <name val="Univers for Fiserv 45 Light"/>
    </font>
    <font>
      <b/>
      <sz val="9"/>
      <color rgb="FF000000"/>
      <name val="Univers for Fiserv 45 Light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ADBC6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D3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DDFF"/>
        <bgColor rgb="FF000000"/>
      </patternFill>
    </fill>
    <fill>
      <patternFill patternType="solid">
        <fgColor rgb="FFC5C5FF"/>
        <bgColor rgb="FF000000"/>
      </patternFill>
    </fill>
    <fill>
      <patternFill patternType="solid">
        <fgColor rgb="FFFADBC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9F9F"/>
        <bgColor rgb="FF000000"/>
      </patternFill>
    </fill>
    <fill>
      <patternFill patternType="solid">
        <fgColor rgb="FFFF818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90">
    <border>
      <left/>
      <right/>
      <top/>
      <bottom/>
      <diagonal/>
    </border>
    <border>
      <left style="double">
        <color rgb="FFFF8181"/>
      </left>
      <right style="double">
        <color rgb="FFFF8181"/>
      </right>
      <top style="double">
        <color rgb="FFFF8181"/>
      </top>
      <bottom style="double">
        <color rgb="FFFF8181"/>
      </bottom>
      <diagonal/>
    </border>
    <border>
      <left style="double">
        <color rgb="FFFF8181"/>
      </left>
      <right/>
      <top style="double">
        <color rgb="FFFF8181"/>
      </top>
      <bottom/>
      <diagonal/>
    </border>
    <border>
      <left/>
      <right/>
      <top style="double">
        <color rgb="FFFF8181"/>
      </top>
      <bottom/>
      <diagonal/>
    </border>
    <border>
      <left/>
      <right style="double">
        <color rgb="FFFF8181"/>
      </right>
      <top style="double">
        <color rgb="FFFF8181"/>
      </top>
      <bottom/>
      <diagonal/>
    </border>
    <border>
      <left style="double">
        <color rgb="FFFF8181"/>
      </left>
      <right/>
      <top/>
      <bottom/>
      <diagonal/>
    </border>
    <border>
      <left/>
      <right style="double">
        <color rgb="FFFF8181"/>
      </right>
      <top/>
      <bottom/>
      <diagonal/>
    </border>
    <border>
      <left style="double">
        <color rgb="FFFF8181"/>
      </left>
      <right/>
      <top/>
      <bottom style="double">
        <color rgb="FFFF8181"/>
      </bottom>
      <diagonal/>
    </border>
    <border>
      <left/>
      <right/>
      <top/>
      <bottom style="double">
        <color rgb="FFFF8181"/>
      </bottom>
      <diagonal/>
    </border>
    <border>
      <left/>
      <right style="double">
        <color rgb="FFFF8181"/>
      </right>
      <top/>
      <bottom style="double">
        <color rgb="FFFF8181"/>
      </bottom>
      <diagonal/>
    </border>
    <border>
      <left/>
      <right/>
      <top/>
      <bottom style="double">
        <color theme="5" tint="0.59999389629810485"/>
      </bottom>
      <diagonal/>
    </border>
    <border>
      <left/>
      <right style="double">
        <color theme="5" tint="0.59999389629810485"/>
      </right>
      <top/>
      <bottom style="double">
        <color theme="5" tint="0.59999389629810485"/>
      </bottom>
      <diagonal/>
    </border>
    <border>
      <left/>
      <right style="double">
        <color rgb="FFFF6600"/>
      </right>
      <top/>
      <bottom/>
      <diagonal/>
    </border>
    <border>
      <left/>
      <right/>
      <top/>
      <bottom style="double">
        <color theme="8" tint="0.59999389629810485"/>
      </bottom>
      <diagonal/>
    </border>
    <border>
      <left/>
      <right style="double">
        <color theme="8" tint="0.59999389629810485"/>
      </right>
      <top/>
      <bottom style="double">
        <color theme="8" tint="0.59999389629810485"/>
      </bottom>
      <diagonal/>
    </border>
    <border>
      <left style="double">
        <color rgb="FF9999FF"/>
      </left>
      <right/>
      <top style="double">
        <color rgb="FF9999FF"/>
      </top>
      <bottom/>
      <diagonal/>
    </border>
    <border>
      <left/>
      <right/>
      <top style="double">
        <color rgb="FF9999FF"/>
      </top>
      <bottom/>
      <diagonal/>
    </border>
    <border>
      <left/>
      <right style="double">
        <color rgb="FF9999FF"/>
      </right>
      <top style="double">
        <color rgb="FF9999FF"/>
      </top>
      <bottom/>
      <diagonal/>
    </border>
    <border>
      <left style="double">
        <color rgb="FF9999FF"/>
      </left>
      <right/>
      <top/>
      <bottom/>
      <diagonal/>
    </border>
    <border>
      <left style="double">
        <color rgb="FFDDDDFF"/>
      </left>
      <right style="double">
        <color rgb="FF9999FF"/>
      </right>
      <top/>
      <bottom/>
      <diagonal/>
    </border>
    <border>
      <left style="double">
        <color rgb="FF9999FF"/>
      </left>
      <right/>
      <top/>
      <bottom style="double">
        <color rgb="FF9999FF"/>
      </bottom>
      <diagonal/>
    </border>
    <border>
      <left/>
      <right/>
      <top/>
      <bottom style="double">
        <color rgb="FF9999FF"/>
      </bottom>
      <diagonal/>
    </border>
    <border>
      <left/>
      <right style="double">
        <color rgb="FF9999FF"/>
      </right>
      <top/>
      <bottom style="double">
        <color rgb="FF9999FF"/>
      </bottom>
      <diagonal/>
    </border>
    <border>
      <left style="double">
        <color rgb="FFFF9F9F"/>
      </left>
      <right/>
      <top style="double">
        <color rgb="FFFF9F9F"/>
      </top>
      <bottom style="double">
        <color rgb="FFFF9F9F"/>
      </bottom>
      <diagonal/>
    </border>
    <border>
      <left/>
      <right style="double">
        <color rgb="FFFF9F9F"/>
      </right>
      <top style="double">
        <color rgb="FFFF9F9F"/>
      </top>
      <bottom style="double">
        <color rgb="FFFF9F9F"/>
      </bottom>
      <diagonal/>
    </border>
    <border>
      <left/>
      <right/>
      <top style="double">
        <color rgb="FFFF9F9F"/>
      </top>
      <bottom style="double">
        <color rgb="FFFF9F9F"/>
      </bottom>
      <diagonal/>
    </border>
    <border>
      <left/>
      <right style="double">
        <color rgb="FFFFC000"/>
      </right>
      <top/>
      <bottom/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 style="double">
        <color rgb="FFFFC000"/>
      </left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 style="double">
        <color rgb="FFFFC000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 style="double">
        <color rgb="FF9999FF"/>
      </left>
      <right style="double">
        <color rgb="FF9999FF"/>
      </right>
      <top style="double">
        <color rgb="FF9999FF"/>
      </top>
      <bottom style="double">
        <color rgb="FF9999FF"/>
      </bottom>
      <diagonal/>
    </border>
    <border>
      <left/>
      <right style="double">
        <color rgb="FF9999FF"/>
      </right>
      <top/>
      <bottom/>
      <diagonal/>
    </border>
    <border>
      <left style="double">
        <color rgb="FFDDDDFF"/>
      </left>
      <right/>
      <top/>
      <bottom/>
      <diagonal/>
    </border>
    <border>
      <left style="double">
        <color rgb="FF9999FF"/>
      </left>
      <right style="double">
        <color rgb="FFDDDDFF"/>
      </right>
      <top/>
      <bottom/>
      <diagonal/>
    </border>
    <border>
      <left style="double">
        <color rgb="FFFF9F9F"/>
      </left>
      <right/>
      <top/>
      <bottom/>
      <diagonal/>
    </border>
    <border>
      <left style="double">
        <color rgb="FFFF9F9F"/>
      </left>
      <right/>
      <top/>
      <bottom style="double">
        <color rgb="FFFF8181"/>
      </bottom>
      <diagonal/>
    </border>
    <border>
      <left/>
      <right style="double">
        <color rgb="FFFF6600"/>
      </right>
      <top/>
      <bottom style="double">
        <color rgb="FFFF8181"/>
      </bottom>
      <diagonal/>
    </border>
    <border>
      <left style="double">
        <color rgb="FFFF8181"/>
      </left>
      <right/>
      <top style="double">
        <color rgb="FFFF8181"/>
      </top>
      <bottom style="double">
        <color rgb="FFFF8181"/>
      </bottom>
      <diagonal/>
    </border>
    <border>
      <left/>
      <right/>
      <top style="double">
        <color rgb="FFFF8181"/>
      </top>
      <bottom style="double">
        <color rgb="FFFF8181"/>
      </bottom>
      <diagonal/>
    </border>
    <border>
      <left/>
      <right style="double">
        <color rgb="FFFF8181"/>
      </right>
      <top style="double">
        <color rgb="FFFF8181"/>
      </top>
      <bottom style="double">
        <color rgb="FFFF8181"/>
      </bottom>
      <diagonal/>
    </border>
    <border>
      <left/>
      <right/>
      <top/>
      <bottom style="double">
        <color rgb="FFF8CBAD"/>
      </bottom>
      <diagonal/>
    </border>
    <border>
      <left/>
      <right style="double">
        <color rgb="FFF8CBAD"/>
      </right>
      <top/>
      <bottom style="double">
        <color rgb="FFF8CBAD"/>
      </bottom>
      <diagonal/>
    </border>
    <border>
      <left style="double">
        <color rgb="FFF8CBAD"/>
      </left>
      <right/>
      <top style="double">
        <color rgb="FFF8CBAD"/>
      </top>
      <bottom/>
      <diagonal/>
    </border>
    <border>
      <left style="double">
        <color rgb="FFF8CBAD"/>
      </left>
      <right/>
      <top/>
      <bottom/>
      <diagonal/>
    </border>
    <border>
      <left/>
      <right/>
      <top style="double">
        <color rgb="FFF8CBAD"/>
      </top>
      <bottom style="double">
        <color rgb="FFF8CBAD"/>
      </bottom>
      <diagonal/>
    </border>
    <border>
      <left/>
      <right style="double">
        <color rgb="FFF8CBAD"/>
      </right>
      <top style="double">
        <color rgb="FFF8CBAD"/>
      </top>
      <bottom style="double">
        <color rgb="FFF8CBAD"/>
      </bottom>
      <diagonal/>
    </border>
    <border>
      <left style="double">
        <color rgb="FFF8CBAD"/>
      </left>
      <right/>
      <top style="double">
        <color rgb="FFFF8D3F"/>
      </top>
      <bottom/>
      <diagonal/>
    </border>
    <border>
      <left/>
      <right/>
      <top style="double">
        <color rgb="FFF8CBAD"/>
      </top>
      <bottom/>
      <diagonal/>
    </border>
    <border>
      <left style="double">
        <color rgb="FFC6E0B4"/>
      </left>
      <right/>
      <top style="double">
        <color rgb="FFC6E0B4"/>
      </top>
      <bottom/>
      <diagonal/>
    </border>
    <border>
      <left/>
      <right/>
      <top style="double">
        <color rgb="FFC6E0B4"/>
      </top>
      <bottom/>
      <diagonal/>
    </border>
    <border>
      <left/>
      <right style="double">
        <color rgb="FFC6E0B4"/>
      </right>
      <top style="double">
        <color rgb="FFC6E0B4"/>
      </top>
      <bottom/>
      <diagonal/>
    </border>
    <border>
      <left style="double">
        <color rgb="FFC6E0B4"/>
      </left>
      <right/>
      <top/>
      <bottom/>
      <diagonal/>
    </border>
    <border>
      <left/>
      <right/>
      <top/>
      <bottom style="double">
        <color rgb="FFC6E0B4"/>
      </bottom>
      <diagonal/>
    </border>
    <border>
      <left/>
      <right style="double">
        <color rgb="FFC6E0B4"/>
      </right>
      <top/>
      <bottom style="double">
        <color rgb="FFC6E0B4"/>
      </bottom>
      <diagonal/>
    </border>
    <border>
      <left style="double">
        <color rgb="FFC6E0B4"/>
      </left>
      <right style="double">
        <color rgb="FFC6E0B4"/>
      </right>
      <top style="double">
        <color rgb="FFC6E0B4"/>
      </top>
      <bottom style="double">
        <color rgb="FFC6E0B4"/>
      </bottom>
      <diagonal/>
    </border>
    <border>
      <left/>
      <right style="double">
        <color rgb="FFC6E0B4"/>
      </right>
      <top/>
      <bottom/>
      <diagonal/>
    </border>
    <border>
      <left style="double">
        <color rgb="FFC6E0B4"/>
      </left>
      <right/>
      <top/>
      <bottom style="double">
        <color rgb="FFC6E0B4"/>
      </bottom>
      <diagonal/>
    </border>
    <border>
      <left/>
      <right style="double">
        <color rgb="FFF8CBAD"/>
      </right>
      <top style="double">
        <color rgb="FFF8CBAD"/>
      </top>
      <bottom/>
      <diagonal/>
    </border>
    <border>
      <left style="double">
        <color rgb="FFF8CBAD"/>
      </left>
      <right style="double">
        <color rgb="FFF8CBAD"/>
      </right>
      <top style="double">
        <color rgb="FFF8CBAD"/>
      </top>
      <bottom style="double">
        <color rgb="FFF8CBAD"/>
      </bottom>
      <diagonal/>
    </border>
    <border>
      <left style="double">
        <color rgb="FFF8CBAD"/>
      </left>
      <right style="double">
        <color rgb="FFF8CBAD"/>
      </right>
      <top/>
      <bottom/>
      <diagonal/>
    </border>
    <border>
      <left/>
      <right/>
      <top/>
      <bottom style="double">
        <color rgb="FFD0CECE"/>
      </bottom>
      <diagonal/>
    </border>
    <border>
      <left/>
      <right style="double">
        <color rgb="FFD0CECE"/>
      </right>
      <top/>
      <bottom style="double">
        <color rgb="FFD0CECE"/>
      </bottom>
      <diagonal/>
    </border>
    <border>
      <left style="double">
        <color rgb="FFD0CECE"/>
      </left>
      <right style="double">
        <color rgb="FFD0CECE"/>
      </right>
      <top style="double">
        <color rgb="FFD0CECE"/>
      </top>
      <bottom style="double">
        <color rgb="FFD0CECE"/>
      </bottom>
      <diagonal/>
    </border>
    <border>
      <left style="double">
        <color rgb="FFD0CECE"/>
      </left>
      <right style="double">
        <color rgb="FFF8CBAD"/>
      </right>
      <top style="double">
        <color rgb="FFD0CECE"/>
      </top>
      <bottom style="double">
        <color rgb="FFD0CECE"/>
      </bottom>
      <diagonal/>
    </border>
    <border>
      <left style="double">
        <color rgb="FFD0CECE"/>
      </left>
      <right/>
      <top style="double">
        <color rgb="FFD0CECE"/>
      </top>
      <bottom/>
      <diagonal/>
    </border>
    <border>
      <left/>
      <right/>
      <top style="double">
        <color rgb="FFD0CECE"/>
      </top>
      <bottom/>
      <diagonal/>
    </border>
    <border>
      <left/>
      <right style="double">
        <color rgb="FFF8CBAD"/>
      </right>
      <top style="double">
        <color rgb="FFD0CECE"/>
      </top>
      <bottom/>
      <diagonal/>
    </border>
    <border>
      <left style="double">
        <color rgb="FFFCE4D6"/>
      </left>
      <right/>
      <top/>
      <bottom/>
      <diagonal/>
    </border>
    <border>
      <left/>
      <right style="double">
        <color rgb="FFF8CBAD"/>
      </right>
      <top/>
      <bottom/>
      <diagonal/>
    </border>
    <border>
      <left style="double">
        <color rgb="FFF8CBAD"/>
      </left>
      <right/>
      <top/>
      <bottom style="double">
        <color rgb="FFF8CBAD"/>
      </bottom>
      <diagonal/>
    </border>
    <border>
      <left style="double">
        <color rgb="FFBDD7EE"/>
      </left>
      <right/>
      <top style="double">
        <color rgb="FFBDD7EE"/>
      </top>
      <bottom/>
      <diagonal/>
    </border>
    <border>
      <left/>
      <right/>
      <top style="double">
        <color rgb="FFBDD7EE"/>
      </top>
      <bottom/>
      <diagonal/>
    </border>
    <border>
      <left/>
      <right style="double">
        <color rgb="FFBDD7EE"/>
      </right>
      <top style="double">
        <color rgb="FFBDD7EE"/>
      </top>
      <bottom/>
      <diagonal/>
    </border>
    <border>
      <left style="double">
        <color rgb="FFBDD7EE"/>
      </left>
      <right/>
      <top/>
      <bottom/>
      <diagonal/>
    </border>
    <border>
      <left/>
      <right/>
      <top/>
      <bottom style="double">
        <color rgb="FFBDD7EE"/>
      </bottom>
      <diagonal/>
    </border>
    <border>
      <left/>
      <right style="double">
        <color rgb="FFBDD7EE"/>
      </right>
      <top/>
      <bottom style="double">
        <color rgb="FFBDD7EE"/>
      </bottom>
      <diagonal/>
    </border>
    <border>
      <left style="double">
        <color rgb="FFBDD7EE"/>
      </left>
      <right style="double">
        <color rgb="FFBDD7EE"/>
      </right>
      <top style="double">
        <color rgb="FFBDD7EE"/>
      </top>
      <bottom style="double">
        <color rgb="FFBDD7EE"/>
      </bottom>
      <diagonal/>
    </border>
    <border>
      <left style="double">
        <color rgb="FFBDD7EE"/>
      </left>
      <right style="double">
        <color rgb="FFBDD7EE"/>
      </right>
      <top/>
      <bottom/>
      <diagonal/>
    </border>
    <border>
      <left style="double">
        <color rgb="FFBDD7EE"/>
      </left>
      <right/>
      <top/>
      <bottom style="double">
        <color rgb="FFBDD7EE"/>
      </bottom>
      <diagonal/>
    </border>
    <border>
      <left/>
      <right/>
      <top style="double">
        <color rgb="FFFFC000"/>
      </top>
      <bottom style="double">
        <color rgb="FFFF8D3F"/>
      </bottom>
      <diagonal/>
    </border>
    <border>
      <left/>
      <right/>
      <top style="double">
        <color rgb="FFFFC000"/>
      </top>
      <bottom style="double">
        <color rgb="FFF8CBAD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6" xfId="0" applyBorder="1"/>
    <xf numFmtId="0" fontId="5" fillId="0" borderId="0" xfId="0" applyFont="1"/>
    <xf numFmtId="0" fontId="6" fillId="6" borderId="34" xfId="0" applyFont="1" applyFill="1" applyBorder="1"/>
    <xf numFmtId="0" fontId="7" fillId="6" borderId="35" xfId="0" applyFont="1" applyFill="1" applyBorder="1"/>
    <xf numFmtId="0" fontId="7" fillId="6" borderId="35" xfId="0" applyFont="1" applyFill="1" applyBorder="1" applyAlignment="1">
      <alignment horizontal="center"/>
    </xf>
    <xf numFmtId="0" fontId="7" fillId="6" borderId="85" xfId="0" applyFont="1" applyFill="1" applyBorder="1" applyAlignment="1">
      <alignment horizontal="center"/>
    </xf>
    <xf numFmtId="0" fontId="8" fillId="7" borderId="86" xfId="0" applyFont="1" applyFill="1" applyBorder="1"/>
    <xf numFmtId="0" fontId="7" fillId="6" borderId="28" xfId="0" applyFont="1" applyFill="1" applyBorder="1"/>
    <xf numFmtId="0" fontId="6" fillId="6" borderId="87" xfId="0" applyFont="1" applyFill="1" applyBorder="1"/>
    <xf numFmtId="0" fontId="8" fillId="6" borderId="0" xfId="0" applyFont="1" applyFill="1" applyAlignment="1">
      <alignment horizontal="right"/>
    </xf>
    <xf numFmtId="0" fontId="8" fillId="6" borderId="47" xfId="0" applyFont="1" applyFill="1" applyBorder="1" applyAlignment="1">
      <alignment horizontal="left"/>
    </xf>
    <xf numFmtId="0" fontId="8" fillId="7" borderId="48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7" borderId="49" xfId="0" applyFont="1" applyFill="1" applyBorder="1" applyAlignment="1">
      <alignment horizontal="center"/>
    </xf>
    <xf numFmtId="0" fontId="8" fillId="7" borderId="0" xfId="0" applyFont="1" applyFill="1"/>
    <xf numFmtId="0" fontId="7" fillId="6" borderId="26" xfId="0" applyFont="1" applyFill="1" applyBorder="1"/>
    <xf numFmtId="0" fontId="8" fillId="6" borderId="50" xfId="0" applyFont="1" applyFill="1" applyBorder="1" applyAlignment="1">
      <alignment horizontal="left"/>
    </xf>
    <xf numFmtId="0" fontId="8" fillId="6" borderId="51" xfId="0" applyFont="1" applyFill="1" applyBorder="1" applyAlignment="1">
      <alignment horizontal="left"/>
    </xf>
    <xf numFmtId="0" fontId="8" fillId="7" borderId="52" xfId="0" applyFont="1" applyFill="1" applyBorder="1" applyAlignment="1">
      <alignment horizontal="center"/>
    </xf>
    <xf numFmtId="1" fontId="8" fillId="7" borderId="52" xfId="0" applyNumberFormat="1" applyFont="1" applyFill="1" applyBorder="1" applyAlignment="1">
      <alignment horizontal="center"/>
    </xf>
    <xf numFmtId="0" fontId="9" fillId="7" borderId="52" xfId="2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4" fontId="8" fillId="7" borderId="52" xfId="0" applyNumberFormat="1" applyFont="1" applyFill="1" applyBorder="1" applyAlignment="1">
      <alignment horizontal="center"/>
    </xf>
    <xf numFmtId="0" fontId="8" fillId="6" borderId="0" xfId="0" applyFont="1" applyFill="1" applyAlignment="1">
      <alignment horizontal="right" wrapText="1"/>
    </xf>
    <xf numFmtId="164" fontId="8" fillId="7" borderId="52" xfId="0" applyNumberFormat="1" applyFont="1" applyFill="1" applyBorder="1" applyAlignment="1">
      <alignment horizontal="center"/>
    </xf>
    <xf numFmtId="0" fontId="8" fillId="6" borderId="0" xfId="0" applyFont="1" applyFill="1" applyAlignment="1">
      <alignment horizontal="left"/>
    </xf>
    <xf numFmtId="0" fontId="8" fillId="6" borderId="53" xfId="0" applyFont="1" applyFill="1" applyBorder="1" applyAlignment="1">
      <alignment horizontal="left"/>
    </xf>
    <xf numFmtId="0" fontId="7" fillId="6" borderId="0" xfId="0" applyFont="1" applyFill="1"/>
    <xf numFmtId="0" fontId="6" fillId="6" borderId="88" xfId="0" applyFont="1" applyFill="1" applyBorder="1"/>
    <xf numFmtId="0" fontId="8" fillId="6" borderId="27" xfId="0" applyFont="1" applyFill="1" applyBorder="1" applyAlignment="1">
      <alignment horizontal="left" wrapText="1"/>
    </xf>
    <xf numFmtId="0" fontId="8" fillId="7" borderId="27" xfId="0" applyFont="1" applyFill="1" applyBorder="1"/>
    <xf numFmtId="0" fontId="7" fillId="6" borderId="29" xfId="0" applyFont="1" applyFill="1" applyBorder="1"/>
    <xf numFmtId="0" fontId="8" fillId="6" borderId="3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10" fillId="8" borderId="55" xfId="0" applyFont="1" applyFill="1" applyBorder="1" applyAlignment="1">
      <alignment horizontal="center"/>
    </xf>
    <xf numFmtId="0" fontId="10" fillId="8" borderId="55" xfId="0" applyFont="1" applyFill="1" applyBorder="1" applyAlignment="1">
      <alignment horizontal="center" wrapText="1"/>
    </xf>
    <xf numFmtId="0" fontId="11" fillId="7" borderId="55" xfId="0" applyFont="1" applyFill="1" applyBorder="1"/>
    <xf numFmtId="0" fontId="12" fillId="8" borderId="56" xfId="0" applyFont="1" applyFill="1" applyBorder="1"/>
    <xf numFmtId="0" fontId="7" fillId="8" borderId="0" xfId="0" applyFont="1" applyFill="1" applyAlignment="1">
      <alignment horizontal="center" vertical="center"/>
    </xf>
    <xf numFmtId="0" fontId="7" fillId="7" borderId="60" xfId="0" applyFont="1" applyFill="1" applyBorder="1" applyAlignment="1">
      <alignment horizontal="center" vertical="center"/>
    </xf>
    <xf numFmtId="0" fontId="12" fillId="8" borderId="61" xfId="0" applyFont="1" applyFill="1" applyBorder="1"/>
    <xf numFmtId="0" fontId="7" fillId="8" borderId="58" xfId="0" applyFont="1" applyFill="1" applyBorder="1" applyAlignment="1">
      <alignment horizontal="center" vertical="center"/>
    </xf>
    <xf numFmtId="0" fontId="12" fillId="8" borderId="58" xfId="0" applyFont="1" applyFill="1" applyBorder="1" applyAlignment="1">
      <alignment vertical="center"/>
    </xf>
    <xf numFmtId="0" fontId="11" fillId="7" borderId="58" xfId="0" applyFont="1" applyFill="1" applyBorder="1" applyAlignment="1">
      <alignment horizontal="center"/>
    </xf>
    <xf numFmtId="0" fontId="12" fillId="8" borderId="59" xfId="0" applyFont="1" applyFill="1" applyBorder="1"/>
    <xf numFmtId="0" fontId="6" fillId="7" borderId="0" xfId="0" applyFont="1" applyFill="1"/>
    <xf numFmtId="0" fontId="7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/>
    </xf>
    <xf numFmtId="0" fontId="7" fillId="10" borderId="16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vertical="center"/>
    </xf>
    <xf numFmtId="0" fontId="7" fillId="9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/>
    </xf>
    <xf numFmtId="0" fontId="6" fillId="9" borderId="17" xfId="0" applyFont="1" applyFill="1" applyBorder="1"/>
    <xf numFmtId="0" fontId="12" fillId="0" borderId="0" xfId="0" applyFont="1"/>
    <xf numFmtId="0" fontId="7" fillId="7" borderId="36" xfId="0" applyFont="1" applyFill="1" applyBorder="1" applyAlignment="1">
      <alignment horizontal="center" vertical="center"/>
    </xf>
    <xf numFmtId="0" fontId="12" fillId="9" borderId="19" xfId="0" applyFont="1" applyFill="1" applyBorder="1"/>
    <xf numFmtId="0" fontId="12" fillId="0" borderId="39" xfId="0" applyFont="1" applyBorder="1"/>
    <xf numFmtId="0" fontId="12" fillId="9" borderId="21" xfId="0" applyFont="1" applyFill="1" applyBorder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9" borderId="37" xfId="0" applyFont="1" applyFill="1" applyBorder="1" applyAlignment="1">
      <alignment horizontal="center" vertical="center"/>
    </xf>
    <xf numFmtId="0" fontId="12" fillId="0" borderId="21" xfId="0" applyFont="1" applyBorder="1"/>
    <xf numFmtId="0" fontId="7" fillId="9" borderId="21" xfId="0" applyFont="1" applyFill="1" applyBorder="1" applyAlignment="1">
      <alignment horizontal="center" vertical="center"/>
    </xf>
    <xf numFmtId="0" fontId="12" fillId="9" borderId="22" xfId="0" applyFont="1" applyFill="1" applyBorder="1"/>
    <xf numFmtId="0" fontId="12" fillId="12" borderId="53" xfId="0" applyFont="1" applyFill="1" applyBorder="1"/>
    <xf numFmtId="0" fontId="12" fillId="11" borderId="53" xfId="0" applyFont="1" applyFill="1" applyBorder="1" applyAlignment="1">
      <alignment vertical="center"/>
    </xf>
    <xf numFmtId="0" fontId="7" fillId="11" borderId="53" xfId="0" applyFont="1" applyFill="1" applyBorder="1" applyAlignment="1">
      <alignment horizontal="center" vertical="center"/>
    </xf>
    <xf numFmtId="0" fontId="7" fillId="11" borderId="53" xfId="0" applyFont="1" applyFill="1" applyBorder="1" applyAlignment="1">
      <alignment horizontal="center"/>
    </xf>
    <xf numFmtId="0" fontId="11" fillId="7" borderId="53" xfId="0" applyFont="1" applyFill="1" applyBorder="1" applyAlignment="1">
      <alignment horizontal="center"/>
    </xf>
    <xf numFmtId="0" fontId="12" fillId="11" borderId="63" xfId="0" applyFont="1" applyFill="1" applyBorder="1"/>
    <xf numFmtId="0" fontId="7" fillId="7" borderId="64" xfId="0" applyFont="1" applyFill="1" applyBorder="1" applyAlignment="1">
      <alignment horizontal="center" vertical="center"/>
    </xf>
    <xf numFmtId="0" fontId="12" fillId="11" borderId="65" xfId="0" applyFont="1" applyFill="1" applyBorder="1"/>
    <xf numFmtId="0" fontId="10" fillId="13" borderId="68" xfId="0" applyFont="1" applyFill="1" applyBorder="1" applyAlignment="1">
      <alignment horizontal="center" vertical="center"/>
    </xf>
    <xf numFmtId="0" fontId="10" fillId="13" borderId="69" xfId="0" applyFont="1" applyFill="1" applyBorder="1" applyAlignment="1">
      <alignment horizontal="center" vertical="center"/>
    </xf>
    <xf numFmtId="0" fontId="7" fillId="7" borderId="64" xfId="0" applyFont="1" applyFill="1" applyBorder="1" applyAlignment="1">
      <alignment horizontal="center" vertical="center" wrapText="1"/>
    </xf>
    <xf numFmtId="0" fontId="12" fillId="11" borderId="74" xfId="0" applyFont="1" applyFill="1" applyBorder="1"/>
    <xf numFmtId="0" fontId="12" fillId="0" borderId="46" xfId="0" applyFont="1" applyBorder="1"/>
    <xf numFmtId="0" fontId="12" fillId="11" borderId="46" xfId="0" applyFont="1" applyFill="1" applyBorder="1" applyAlignment="1">
      <alignment vertical="center"/>
    </xf>
    <xf numFmtId="0" fontId="7" fillId="11" borderId="46" xfId="0" applyFont="1" applyFill="1" applyBorder="1" applyAlignment="1">
      <alignment horizontal="center" vertical="center"/>
    </xf>
    <xf numFmtId="0" fontId="11" fillId="7" borderId="46" xfId="0" applyFont="1" applyFill="1" applyBorder="1"/>
    <xf numFmtId="0" fontId="12" fillId="11" borderId="47" xfId="0" applyFont="1" applyFill="1" applyBorder="1"/>
    <xf numFmtId="0" fontId="12" fillId="14" borderId="77" xfId="0" applyFont="1" applyFill="1" applyBorder="1"/>
    <xf numFmtId="0" fontId="12" fillId="14" borderId="77" xfId="0" applyFont="1" applyFill="1" applyBorder="1" applyAlignment="1">
      <alignment vertical="center"/>
    </xf>
    <xf numFmtId="0" fontId="7" fillId="14" borderId="77" xfId="0" applyFont="1" applyFill="1" applyBorder="1" applyAlignment="1">
      <alignment horizontal="center" vertical="center"/>
    </xf>
    <xf numFmtId="0" fontId="11" fillId="7" borderId="77" xfId="0" applyFont="1" applyFill="1" applyBorder="1" applyAlignment="1">
      <alignment horizontal="center"/>
    </xf>
    <xf numFmtId="0" fontId="12" fillId="14" borderId="78" xfId="0" applyFont="1" applyFill="1" applyBorder="1"/>
    <xf numFmtId="0" fontId="7" fillId="7" borderId="82" xfId="0" applyFont="1" applyFill="1" applyBorder="1" applyAlignment="1">
      <alignment horizontal="center" vertical="center"/>
    </xf>
    <xf numFmtId="0" fontId="12" fillId="14" borderId="83" xfId="0" applyFont="1" applyFill="1" applyBorder="1"/>
    <xf numFmtId="0" fontId="12" fillId="14" borderId="0" xfId="0" applyFont="1" applyFill="1" applyAlignment="1">
      <alignment vertical="center"/>
    </xf>
    <xf numFmtId="0" fontId="7" fillId="14" borderId="0" xfId="0" applyFont="1" applyFill="1" applyAlignment="1">
      <alignment horizontal="center" vertical="center"/>
    </xf>
    <xf numFmtId="0" fontId="12" fillId="0" borderId="80" xfId="0" applyFont="1" applyBorder="1"/>
    <xf numFmtId="0" fontId="12" fillId="14" borderId="80" xfId="0" applyFont="1" applyFill="1" applyBorder="1" applyAlignment="1">
      <alignment vertical="center"/>
    </xf>
    <xf numFmtId="0" fontId="7" fillId="14" borderId="80" xfId="0" applyFont="1" applyFill="1" applyBorder="1" applyAlignment="1">
      <alignment horizontal="center" vertical="center"/>
    </xf>
    <xf numFmtId="0" fontId="12" fillId="14" borderId="81" xfId="0" applyFont="1" applyFill="1" applyBorder="1"/>
    <xf numFmtId="0" fontId="12" fillId="16" borderId="3" xfId="0" applyFont="1" applyFill="1" applyBorder="1"/>
    <xf numFmtId="0" fontId="12" fillId="15" borderId="3" xfId="0" applyFont="1" applyFill="1" applyBorder="1" applyAlignment="1">
      <alignment vertical="center"/>
    </xf>
    <xf numFmtId="0" fontId="7" fillId="15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/>
    </xf>
    <xf numFmtId="0" fontId="12" fillId="15" borderId="4" xfId="0" applyFont="1" applyFill="1" applyBorder="1"/>
    <xf numFmtId="0" fontId="1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2" fillId="15" borderId="6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12" fillId="0" borderId="8" xfId="0" applyFont="1" applyBorder="1"/>
    <xf numFmtId="0" fontId="12" fillId="15" borderId="8" xfId="0" applyFont="1" applyFill="1" applyBorder="1" applyAlignment="1">
      <alignment vertical="center"/>
    </xf>
    <xf numFmtId="0" fontId="15" fillId="15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/>
    </xf>
    <xf numFmtId="0" fontId="12" fillId="15" borderId="9" xfId="0" applyFont="1" applyFill="1" applyBorder="1"/>
    <xf numFmtId="0" fontId="11" fillId="7" borderId="0" xfId="0" applyFont="1" applyFill="1"/>
    <xf numFmtId="0" fontId="8" fillId="6" borderId="27" xfId="0" applyFont="1" applyFill="1" applyBorder="1" applyAlignment="1">
      <alignment horizontal="left"/>
    </xf>
    <xf numFmtId="0" fontId="18" fillId="0" borderId="0" xfId="0" applyFont="1" applyAlignment="1">
      <alignment vertical="center"/>
    </xf>
    <xf numFmtId="0" fontId="19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19" fillId="6" borderId="0" xfId="0" applyFont="1" applyFill="1" applyAlignment="1">
      <alignment horizontal="left" wrapText="1"/>
    </xf>
    <xf numFmtId="0" fontId="21" fillId="0" borderId="0" xfId="0" applyFont="1"/>
    <xf numFmtId="0" fontId="10" fillId="6" borderId="32" xfId="0" applyFont="1" applyFill="1" applyBorder="1"/>
    <xf numFmtId="0" fontId="10" fillId="6" borderId="88" xfId="0" applyFont="1" applyFill="1" applyBorder="1" applyAlignment="1">
      <alignment vertical="center"/>
    </xf>
    <xf numFmtId="0" fontId="10" fillId="6" borderId="88" xfId="0" applyFont="1" applyFill="1" applyBorder="1"/>
    <xf numFmtId="0" fontId="19" fillId="6" borderId="89" xfId="0" applyFont="1" applyFill="1" applyBorder="1" applyAlignment="1">
      <alignment horizontal="left"/>
    </xf>
    <xf numFmtId="0" fontId="8" fillId="6" borderId="88" xfId="0" applyFont="1" applyFill="1" applyBorder="1"/>
    <xf numFmtId="0" fontId="8" fillId="6" borderId="29" xfId="0" applyFont="1" applyFill="1" applyBorder="1"/>
    <xf numFmtId="0" fontId="8" fillId="6" borderId="88" xfId="0" applyFont="1" applyFill="1" applyBorder="1" applyAlignment="1">
      <alignment horizontal="center"/>
    </xf>
    <xf numFmtId="0" fontId="19" fillId="6" borderId="27" xfId="0" applyFont="1" applyFill="1" applyBorder="1" applyAlignment="1">
      <alignment horizontal="left"/>
    </xf>
    <xf numFmtId="49" fontId="0" fillId="0" borderId="0" xfId="0" applyNumberFormat="1"/>
    <xf numFmtId="0" fontId="0" fillId="0" borderId="0" xfId="0" quotePrefix="1"/>
    <xf numFmtId="1" fontId="8" fillId="6" borderId="0" xfId="0" applyNumberFormat="1" applyFont="1" applyFill="1" applyAlignment="1">
      <alignment horizontal="right"/>
    </xf>
    <xf numFmtId="0" fontId="8" fillId="6" borderId="0" xfId="0" applyFont="1" applyFill="1" applyAlignment="1">
      <alignment horizontal="center"/>
    </xf>
    <xf numFmtId="0" fontId="7" fillId="11" borderId="46" xfId="0" applyFont="1" applyFill="1" applyBorder="1" applyAlignment="1">
      <alignment horizontal="left" vertical="top" wrapText="1"/>
    </xf>
    <xf numFmtId="0" fontId="7" fillId="11" borderId="47" xfId="0" applyFont="1" applyFill="1" applyBorder="1" applyAlignment="1">
      <alignment horizontal="left" vertical="top" wrapText="1"/>
    </xf>
    <xf numFmtId="0" fontId="7" fillId="15" borderId="8" xfId="0" applyFont="1" applyFill="1" applyBorder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6" fillId="7" borderId="73" xfId="0" applyFont="1" applyFill="1" applyBorder="1" applyAlignment="1">
      <alignment horizontal="left" vertical="center" wrapText="1"/>
    </xf>
    <xf numFmtId="0" fontId="16" fillId="7" borderId="0" xfId="0" applyFont="1" applyFill="1" applyAlignment="1">
      <alignment horizontal="left" vertical="center" wrapText="1"/>
    </xf>
    <xf numFmtId="0" fontId="16" fillId="7" borderId="74" xfId="0" applyFont="1" applyFill="1" applyBorder="1" applyAlignment="1">
      <alignment horizontal="left" vertical="center" wrapText="1"/>
    </xf>
    <xf numFmtId="0" fontId="6" fillId="7" borderId="34" xfId="0" applyFont="1" applyFill="1" applyBorder="1" applyAlignment="1">
      <alignment horizontal="center"/>
    </xf>
    <xf numFmtId="0" fontId="6" fillId="7" borderId="35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left" vertical="center" wrapText="1"/>
    </xf>
    <xf numFmtId="0" fontId="6" fillId="7" borderId="33" xfId="0" applyFont="1" applyFill="1" applyBorder="1" applyAlignment="1">
      <alignment horizontal="left" vertical="center" wrapText="1"/>
    </xf>
    <xf numFmtId="14" fontId="8" fillId="6" borderId="0" xfId="0" applyNumberFormat="1" applyFont="1" applyFill="1" applyAlignment="1">
      <alignment horizontal="left"/>
    </xf>
    <xf numFmtId="0" fontId="8" fillId="6" borderId="27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 vertical="center"/>
    </xf>
    <xf numFmtId="0" fontId="7" fillId="8" borderId="55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62" xfId="0" applyFont="1" applyFill="1" applyBorder="1" applyAlignment="1">
      <alignment horizontal="center" vertical="center"/>
    </xf>
    <xf numFmtId="0" fontId="7" fillId="8" borderId="58" xfId="0" applyFont="1" applyFill="1" applyBorder="1" applyAlignment="1">
      <alignment horizontal="center" vertical="center"/>
    </xf>
    <xf numFmtId="0" fontId="7" fillId="8" borderId="58" xfId="0" applyFont="1" applyFill="1" applyBorder="1" applyAlignment="1">
      <alignment horizontal="left" vertical="center"/>
    </xf>
    <xf numFmtId="0" fontId="7" fillId="8" borderId="59" xfId="0" applyFont="1" applyFill="1" applyBorder="1" applyAlignment="1">
      <alignment horizontal="left" vertical="center"/>
    </xf>
    <xf numFmtId="0" fontId="11" fillId="7" borderId="0" xfId="0" applyFont="1" applyFill="1" applyAlignment="1">
      <alignment horizontal="center"/>
    </xf>
    <xf numFmtId="0" fontId="16" fillId="7" borderId="54" xfId="0" applyFont="1" applyFill="1" applyBorder="1" applyAlignment="1">
      <alignment horizontal="left" vertical="center" wrapText="1"/>
    </xf>
    <xf numFmtId="0" fontId="16" fillId="7" borderId="55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left" vertical="center"/>
    </xf>
    <xf numFmtId="0" fontId="7" fillId="9" borderId="22" xfId="0" applyFont="1" applyFill="1" applyBorder="1" applyAlignment="1">
      <alignment horizontal="left" vertical="center"/>
    </xf>
    <xf numFmtId="0" fontId="16" fillId="7" borderId="15" xfId="0" applyFont="1" applyFill="1" applyBorder="1" applyAlignment="1">
      <alignment horizontal="left" vertical="center" wrapText="1"/>
    </xf>
    <xf numFmtId="0" fontId="16" fillId="7" borderId="16" xfId="0" applyFont="1" applyFill="1" applyBorder="1" applyAlignment="1">
      <alignment horizontal="left" vertical="center" wrapText="1"/>
    </xf>
    <xf numFmtId="0" fontId="16" fillId="7" borderId="17" xfId="0" applyFont="1" applyFill="1" applyBorder="1" applyAlignment="1">
      <alignment horizontal="left" vertical="center" wrapText="1"/>
    </xf>
    <xf numFmtId="0" fontId="16" fillId="7" borderId="38" xfId="0" applyFont="1" applyFill="1" applyBorder="1" applyAlignment="1">
      <alignment horizontal="left" vertical="center" wrapText="1"/>
    </xf>
    <xf numFmtId="0" fontId="16" fillId="7" borderId="37" xfId="0" applyFont="1" applyFill="1" applyBorder="1" applyAlignment="1">
      <alignment horizontal="left" vertical="center" wrapText="1"/>
    </xf>
    <xf numFmtId="0" fontId="16" fillId="7" borderId="18" xfId="0" applyFont="1" applyFill="1" applyBorder="1" applyAlignment="1">
      <alignment horizontal="left" vertical="center" wrapText="1"/>
    </xf>
    <xf numFmtId="0" fontId="11" fillId="7" borderId="21" xfId="0" applyFont="1" applyFill="1" applyBorder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14" fillId="3" borderId="37" xfId="0" applyFont="1" applyFill="1" applyBorder="1" applyAlignment="1">
      <alignment horizontal="left" vertical="center"/>
    </xf>
    <xf numFmtId="0" fontId="7" fillId="9" borderId="21" xfId="0" applyFont="1" applyFill="1" applyBorder="1" applyAlignment="1">
      <alignment horizontal="left" vertical="center" wrapText="1"/>
    </xf>
    <xf numFmtId="0" fontId="7" fillId="9" borderId="22" xfId="0" applyFont="1" applyFill="1" applyBorder="1" applyAlignment="1">
      <alignment horizontal="left" vertical="center" wrapText="1"/>
    </xf>
    <xf numFmtId="0" fontId="11" fillId="7" borderId="49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 vertical="center"/>
    </xf>
    <xf numFmtId="0" fontId="7" fillId="11" borderId="53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75" xfId="0" applyFont="1" applyFill="1" applyBorder="1" applyAlignment="1">
      <alignment horizontal="center" vertical="center"/>
    </xf>
    <xf numFmtId="0" fontId="7" fillId="11" borderId="46" xfId="0" applyFont="1" applyFill="1" applyBorder="1" applyAlignment="1">
      <alignment horizontal="center" vertical="center"/>
    </xf>
    <xf numFmtId="0" fontId="7" fillId="11" borderId="46" xfId="0" applyFont="1" applyFill="1" applyBorder="1" applyAlignment="1">
      <alignment horizontal="left" vertical="center"/>
    </xf>
    <xf numFmtId="0" fontId="7" fillId="11" borderId="47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 wrapText="1"/>
    </xf>
    <xf numFmtId="0" fontId="16" fillId="7" borderId="53" xfId="0" applyFont="1" applyFill="1" applyBorder="1" applyAlignment="1">
      <alignment horizontal="left" vertical="center" wrapText="1"/>
    </xf>
    <xf numFmtId="0" fontId="16" fillId="7" borderId="63" xfId="0" applyFont="1" applyFill="1" applyBorder="1" applyAlignment="1">
      <alignment horizontal="left" vertical="center" wrapText="1"/>
    </xf>
    <xf numFmtId="0" fontId="10" fillId="13" borderId="66" xfId="0" applyFont="1" applyFill="1" applyBorder="1" applyAlignment="1">
      <alignment horizontal="left" vertical="center"/>
    </xf>
    <xf numFmtId="0" fontId="10" fillId="13" borderId="67" xfId="0" applyFont="1" applyFill="1" applyBorder="1" applyAlignment="1">
      <alignment horizontal="left" vertical="center"/>
    </xf>
    <xf numFmtId="0" fontId="13" fillId="13" borderId="70" xfId="0" applyFont="1" applyFill="1" applyBorder="1" applyAlignment="1">
      <alignment horizontal="left" vertical="center"/>
    </xf>
    <xf numFmtId="0" fontId="13" fillId="13" borderId="71" xfId="0" applyFont="1" applyFill="1" applyBorder="1" applyAlignment="1">
      <alignment horizontal="left" vertical="center"/>
    </xf>
    <xf numFmtId="0" fontId="13" fillId="13" borderId="72" xfId="0" applyFont="1" applyFill="1" applyBorder="1" applyAlignment="1">
      <alignment horizontal="left" vertical="center"/>
    </xf>
    <xf numFmtId="0" fontId="16" fillId="7" borderId="53" xfId="0" applyFont="1" applyFill="1" applyBorder="1" applyAlignment="1">
      <alignment horizontal="center" vertical="center" wrapText="1"/>
    </xf>
    <xf numFmtId="0" fontId="7" fillId="14" borderId="76" xfId="0" applyFont="1" applyFill="1" applyBorder="1" applyAlignment="1">
      <alignment horizontal="center" vertical="center"/>
    </xf>
    <xf numFmtId="0" fontId="7" fillId="14" borderId="77" xfId="0" applyFont="1" applyFill="1" applyBorder="1" applyAlignment="1">
      <alignment horizontal="center" vertical="center"/>
    </xf>
    <xf numFmtId="0" fontId="7" fillId="14" borderId="79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84" xfId="0" applyFont="1" applyFill="1" applyBorder="1" applyAlignment="1">
      <alignment horizontal="center" vertical="center"/>
    </xf>
    <xf numFmtId="0" fontId="7" fillId="14" borderId="80" xfId="0" applyFont="1" applyFill="1" applyBorder="1" applyAlignment="1">
      <alignment horizontal="center" vertical="center"/>
    </xf>
    <xf numFmtId="0" fontId="7" fillId="14" borderId="80" xfId="0" applyFont="1" applyFill="1" applyBorder="1" applyAlignment="1">
      <alignment horizontal="left" vertical="center"/>
    </xf>
    <xf numFmtId="0" fontId="7" fillId="14" borderId="81" xfId="0" applyFont="1" applyFill="1" applyBorder="1" applyAlignment="1">
      <alignment horizontal="left" vertical="center"/>
    </xf>
    <xf numFmtId="0" fontId="16" fillId="7" borderId="76" xfId="0" applyFont="1" applyFill="1" applyBorder="1" applyAlignment="1">
      <alignment horizontal="left" vertical="center" wrapText="1"/>
    </xf>
    <xf numFmtId="0" fontId="16" fillId="7" borderId="77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left" vertical="center"/>
    </xf>
    <xf numFmtId="0" fontId="11" fillId="7" borderId="80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left" vertical="center" wrapText="1"/>
    </xf>
    <xf numFmtId="0" fontId="7" fillId="15" borderId="9" xfId="0" applyFont="1" applyFill="1" applyBorder="1" applyAlignment="1">
      <alignment horizontal="left" vertical="center" wrapText="1"/>
    </xf>
    <xf numFmtId="0" fontId="16" fillId="7" borderId="2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4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 vertical="center"/>
    </xf>
    <xf numFmtId="0" fontId="7" fillId="17" borderId="25" xfId="0" applyFont="1" applyFill="1" applyBorder="1" applyAlignment="1">
      <alignment horizontal="center" vertical="center"/>
    </xf>
    <xf numFmtId="0" fontId="7" fillId="17" borderId="24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wrapText="1"/>
    </xf>
    <xf numFmtId="0" fontId="17" fillId="7" borderId="12" xfId="0" applyFont="1" applyFill="1" applyBorder="1" applyAlignment="1">
      <alignment horizontal="center" wrapText="1"/>
    </xf>
    <xf numFmtId="0" fontId="14" fillId="5" borderId="8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7" fillId="0" borderId="41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7" fillId="0" borderId="42" xfId="0" applyFont="1" applyBorder="1" applyAlignment="1">
      <alignment horizontal="left" wrapText="1"/>
    </xf>
    <xf numFmtId="0" fontId="17" fillId="0" borderId="4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7" fillId="0" borderId="40" xfId="0" applyFont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12" xfId="0" applyFont="1" applyBorder="1" applyAlignment="1">
      <alignment horizontal="left" wrapText="1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7" fillId="18" borderId="23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8" borderId="24" xfId="0" applyFont="1" applyFill="1" applyBorder="1" applyAlignment="1">
      <alignment horizontal="center" vertical="center" wrapText="1"/>
    </xf>
    <xf numFmtId="0" fontId="7" fillId="19" borderId="23" xfId="0" applyFont="1" applyFill="1" applyBorder="1" applyAlignment="1">
      <alignment horizontal="center" vertical="center" wrapText="1"/>
    </xf>
    <xf numFmtId="0" fontId="7" fillId="19" borderId="25" xfId="0" applyFont="1" applyFill="1" applyBorder="1" applyAlignment="1">
      <alignment horizontal="center" vertical="center" wrapText="1"/>
    </xf>
    <xf numFmtId="0" fontId="7" fillId="19" borderId="24" xfId="0" applyFont="1" applyFill="1" applyBorder="1" applyAlignment="1">
      <alignment horizontal="center" vertical="center" wrapText="1"/>
    </xf>
    <xf numFmtId="0" fontId="7" fillId="15" borderId="43" xfId="0" applyFont="1" applyFill="1" applyBorder="1" applyAlignment="1">
      <alignment horizontal="center" vertical="center" wrapText="1"/>
    </xf>
    <xf numFmtId="0" fontId="7" fillId="15" borderId="44" xfId="0" applyFont="1" applyFill="1" applyBorder="1" applyAlignment="1">
      <alignment horizontal="center" vertical="center" wrapText="1"/>
    </xf>
    <xf numFmtId="0" fontId="7" fillId="15" borderId="45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/>
    </xf>
    <xf numFmtId="0" fontId="8" fillId="6" borderId="0" xfId="0" applyFont="1" applyFill="1" applyAlignment="1"/>
  </cellXfs>
  <cellStyles count="3">
    <cellStyle name="Hyperlink" xfId="2" builtinId="8"/>
    <cellStyle name="Normal" xfId="0" builtinId="0"/>
    <cellStyle name="Normal 2" xfId="1" xr:uid="{04549C53-8D5C-42C5-8135-AEC3F9C4AE58}"/>
  </cellStyles>
  <dxfs count="66">
    <dxf>
      <alignment horizontal="general" vertical="bottom" textRotation="0" wrapText="0" indent="0" justifyLastLine="0" shrinkToFit="0" readingOrder="0"/>
    </dxf>
    <dxf>
      <border outline="0">
        <bottom style="double">
          <color rgb="FFFFC000"/>
        </bottom>
      </border>
    </dxf>
    <dxf>
      <border outline="0">
        <top style="double">
          <color rgb="FFFFC000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bottom style="double">
          <color rgb="FFFFC000"/>
        </bottom>
      </border>
    </dxf>
    <dxf>
      <border outline="0">
        <top style="double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Univers for Fiserv 45 Light"/>
        <scheme val="none"/>
      </font>
      <fill>
        <patternFill patternType="solid">
          <fgColor rgb="FF000000"/>
          <bgColor rgb="FFFF8D3F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left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181"/>
      <color rgb="FFFF9933"/>
      <color rgb="FFFF8D3F"/>
      <color rgb="FFDDDDFF"/>
      <color rgb="FF9999FF"/>
      <color rgb="FFFF9F9F"/>
      <color rgb="FFFADBC6"/>
      <color rgb="FFFF6600"/>
      <color rgb="FFC5C5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5556F-82BE-451F-B3CB-12CD182DB4A0}" name="Tabela1" displayName="Tabela1" ref="L2:AA3" insertRow="1" totalsRowShown="0" headerRowDxfId="44" dataDxfId="43">
  <autoFilter ref="L2:AA3" xr:uid="{1F85556F-82BE-451F-B3CB-12CD182DB4A0}"/>
  <tableColumns count="16">
    <tableColumn id="1" xr3:uid="{DAE97AF1-D3DF-43E8-AEE4-0A3C1E7483AC}" name="ANALISTA" dataDxfId="42"/>
    <tableColumn id="2" xr3:uid="{E835A9DA-FE1A-4396-99EB-C5CBBC263BF4}" name="EMPRESA" dataDxfId="41"/>
    <tableColumn id="3" xr3:uid="{F59FCE3C-F92B-4EE3-97CF-280D1AE0B1D6}" name="GESTOR" dataDxfId="40"/>
    <tableColumn id="4" xr3:uid="{74C25318-9962-4416-A256-CF0AA9CE1CB3}" name="CLIENTE" dataDxfId="39"/>
    <tableColumn id="5" xr3:uid="{F0C45BF8-510E-44C4-A2C5-F99CB15B2992}" name="MOTIVO" dataDxfId="38"/>
    <tableColumn id="6" xr3:uid="{2147E27F-0F01-4825-85C6-A82127D6CA65}" name="CAUSA RAIZ" dataDxfId="37"/>
    <tableColumn id="7" xr3:uid="{DD8662C0-0B61-4596-A7C8-DCB245C5A096}" name="CLASSIFICAÇÃO" dataDxfId="36"/>
    <tableColumn id="8" xr3:uid="{C388C60A-9BF3-484B-B106-34F4EC1E6BFF}" name="NOTA" dataDxfId="35"/>
    <tableColumn id="9" xr3:uid="{48F24539-3541-47C0-B66C-94F6422D33C4}" name="CAS/TICKET" dataDxfId="34"/>
    <tableColumn id="10" xr3:uid="{186F40CB-197F-4131-AE09-3745C92EAD49}" name="PROTOCOLO" dataDxfId="33"/>
    <tableColumn id="11" xr3:uid="{1215A569-4409-40D6-8F20-27665B51575F}" name="DATA MONITORIA" dataDxfId="32"/>
    <tableColumn id="12" xr3:uid="{9232DE72-72DB-4F7D-97D1-FD95DCF66A76}" name="DATA ATENDIMENTO " dataDxfId="31"/>
    <tableColumn id="13" xr3:uid="{EBBDA79D-F75F-4417-9485-6ADDD9FAA337}" name="HORA ATENDIMENTO" dataDxfId="30"/>
    <tableColumn id="14" xr3:uid="{9A0D9C05-A5A8-4ABD-BDB2-882D5FFB5AE9}" name="TEMPO ATENDIMENTO" dataDxfId="29"/>
    <tableColumn id="16" xr3:uid="{39C5A1B9-04B3-4FE0-84ED-ED2C40184E9D}" name="TIPO DE MONITORIA" dataDxfId="28"/>
    <tableColumn id="15" xr3:uid="{907EAF22-6E89-42B9-951F-0EF01861825F}" name="id_record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760A2-69D9-4851-A30B-03F8BD46B08D}" name="Tabela2" displayName="Tabela2" ref="L2:Q3" insertRow="1" totalsRowShown="0" headerRowDxfId="26" headerRowBorderDxfId="24" tableBorderDxfId="25">
  <autoFilter ref="L2:Q3" xr:uid="{950760A2-69D9-4851-A30B-03F8BD46B08D}"/>
  <tableColumns count="6">
    <tableColumn id="1" xr3:uid="{44B2C18B-87AA-468B-82F0-9916FFC12580}" name="FEEDBACK FOI APLICADO NO ANALISTA?"/>
    <tableColumn id="2" xr3:uid="{080F85E5-B9E5-4324-A14A-C64A1C272363}" name="RESPONSÁVEL - DE ACORDO COM A MONITORIA?"/>
    <tableColumn id="3" xr3:uid="{EFF61DA0-CCE6-4843-B768-2E04F94446AA}" name="PARECER CONTESTAÇÃO (Descrever o motivo pelo qual não concorda, com embasamento)"/>
    <tableColumn id="4" xr3:uid="{31964E5F-83B0-4F26-BBA1-0F0EC56D83AF}" name="MONITOR - STATUS DA CONTESTAÇÃO?"/>
    <tableColumn id="5" xr3:uid="{A144B984-631D-43BE-9BE5-EFED7EB42249}" name="PARECER CONTESTAÇÃO (Descrever o motivo pelo qual concorda ou não com a contestação, com embasamento)"/>
    <tableColumn id="6" xr3:uid="{90FE6E1E-5916-4C2F-9CD8-FB31CE7E4011}" name="id_recor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227F63-396E-459C-84F9-3ED5FA20082B}" name="Tabela4" displayName="Tabela4" ref="L2:P42" totalsRowShown="0" headerRowBorderDxfId="1" tableBorderDxfId="2">
  <autoFilter ref="L2:P42" xr:uid="{DE227F63-396E-459C-84F9-3ED5FA20082B}"/>
  <tableColumns count="5">
    <tableColumn id="1" xr3:uid="{65A98DF1-6406-4374-A327-CA74A3395226}" name="BLOCO"/>
    <tableColumn id="2" xr3:uid="{A1676966-1D69-4E84-BE68-2290B880E655}" name="SINALIZAÇÃO"/>
    <tableColumn id="3" xr3:uid="{D7333A30-E441-4467-ADAC-1CBBDCF279F2}" name="PESO"/>
    <tableColumn id="4" xr3:uid="{975C3326-1847-49AF-8AAE-2E84E2580880}" name="STATUS"/>
    <tableColumn id="5" xr3:uid="{767E082C-285E-4B89-BDD4-520EC9BFD18C}" name="id_recor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1692D-FE7F-4010-90AD-3E5BDF7AAEE6}" name="Tabela3" displayName="Tabela3" ref="L2:R3" totalsRowShown="0" headerRowDxfId="0">
  <autoFilter ref="L2:R3" xr:uid="{8E91692D-FE7F-4010-90AD-3E5BDF7AAEE6}"/>
  <tableColumns count="7">
    <tableColumn id="1" xr3:uid="{0312737E-1181-4297-832F-50CA367D7807}" name="INCENTIVOU A PESQUISA DE SATISFAÇÃO?"/>
    <tableColumn id="2" xr3:uid="{37F2C47E-647D-4220-B561-F487DFF85C1F}" name="RESPONDEU A PESQUISA DE SATISFAÇÃO?"/>
    <tableColumn id="3" xr3:uid="{B806CEBA-B16F-48DF-AC37-A2FCDEA5BD5B}" name="DÚVIDAS"/>
    <tableColumn id="4" xr3:uid="{F48DD322-52CE-4FD5-A1FC-474D47BA6D20}" name="PONTOS  POSITIVOS                                                                                                                                                                                                   "/>
    <tableColumn id="5" xr3:uid="{F0575127-6535-4466-A840-56EB0C05126E}" name="PONTOS A MELHORAR                                                                                                                                                                                                    "/>
    <tableColumn id="6" xr3:uid="{26FB4D2E-A5A8-46D8-89DE-BF10A7B77D72}" name="PONTO DE ATENÇÃO"/>
    <tableColumn id="7" xr3:uid="{9CE2D90B-D7B9-4334-8B7F-C3F092FF2382}" name="id_rec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B1C7-F45D-4EC4-BCEB-458D8DAF5DA1}">
  <dimension ref="A1:O123"/>
  <sheetViews>
    <sheetView showGridLines="0" tabSelected="1" zoomScale="120" zoomScaleNormal="120" workbookViewId="0">
      <selection activeCell="M11" sqref="M11"/>
    </sheetView>
  </sheetViews>
  <sheetFormatPr defaultRowHeight="14.45"/>
  <cols>
    <col min="1" max="1" width="5.140625" customWidth="1"/>
    <col min="2" max="2" width="4.42578125" customWidth="1"/>
    <col min="3" max="3" width="11.85546875" customWidth="1"/>
    <col min="4" max="4" width="11.140625" hidden="1" customWidth="1"/>
    <col min="5" max="5" width="53.5703125" customWidth="1"/>
    <col min="6" max="6" width="5.28515625" customWidth="1"/>
    <col min="7" max="7" width="17.7109375" customWidth="1"/>
    <col min="8" max="8" width="15.5703125" customWidth="1"/>
    <col min="9" max="9" width="3.140625" hidden="1" customWidth="1"/>
  </cols>
  <sheetData>
    <row r="1" spans="2:10" ht="15" thickBot="1"/>
    <row r="2" spans="2:10" ht="15.6" thickTop="1" thickBot="1">
      <c r="B2" s="3"/>
      <c r="C2" s="4"/>
      <c r="D2" s="4"/>
      <c r="E2" s="4"/>
      <c r="F2" s="4"/>
      <c r="G2" s="5"/>
      <c r="H2" s="6"/>
      <c r="I2" s="7"/>
      <c r="J2" s="8"/>
    </row>
    <row r="3" spans="2:10" ht="15" customHeight="1" thickTop="1" thickBot="1">
      <c r="B3" s="9"/>
      <c r="C3" s="10" t="s">
        <v>0</v>
      </c>
      <c r="D3" s="11"/>
      <c r="E3" s="12"/>
      <c r="F3" s="13"/>
      <c r="G3" s="10" t="s">
        <v>1</v>
      </c>
      <c r="H3" s="14">
        <f>I103</f>
        <v>100</v>
      </c>
      <c r="I3" s="15"/>
      <c r="J3" s="16"/>
    </row>
    <row r="4" spans="2:10" ht="3.95" customHeight="1" thickTop="1" thickBot="1">
      <c r="B4" s="9"/>
      <c r="C4" s="10"/>
      <c r="D4" s="17"/>
      <c r="E4" s="262"/>
      <c r="F4" s="262"/>
      <c r="G4" s="262"/>
      <c r="H4" s="262"/>
      <c r="I4" s="15"/>
      <c r="J4" s="16"/>
    </row>
    <row r="5" spans="2:10" ht="15" customHeight="1" thickTop="1" thickBot="1">
      <c r="B5" s="9"/>
      <c r="C5" s="10" t="s">
        <v>2</v>
      </c>
      <c r="D5" s="18" t="s">
        <v>3</v>
      </c>
      <c r="E5" s="19"/>
      <c r="F5" s="13"/>
      <c r="G5" s="10" t="s">
        <v>4</v>
      </c>
      <c r="H5" s="21"/>
      <c r="I5" s="15"/>
      <c r="J5" s="16"/>
    </row>
    <row r="6" spans="2:10" ht="3.95" customHeight="1" thickTop="1" thickBot="1">
      <c r="B6" s="9"/>
      <c r="C6" s="10"/>
      <c r="D6" s="17"/>
      <c r="E6" s="127"/>
      <c r="F6" s="127"/>
      <c r="G6" s="127"/>
      <c r="H6" s="127"/>
      <c r="I6" s="15"/>
      <c r="J6" s="16"/>
    </row>
    <row r="7" spans="2:10" ht="15" customHeight="1" thickTop="1" thickBot="1">
      <c r="B7" s="9"/>
      <c r="C7" s="10" t="s">
        <v>5</v>
      </c>
      <c r="D7" s="18" t="s">
        <v>6</v>
      </c>
      <c r="E7" s="19"/>
      <c r="F7" s="13"/>
      <c r="G7" s="10" t="s">
        <v>7</v>
      </c>
      <c r="H7" s="20"/>
      <c r="I7" s="15"/>
      <c r="J7" s="16"/>
    </row>
    <row r="8" spans="2:10" ht="3.95" customHeight="1" thickTop="1" thickBot="1">
      <c r="B8" s="9"/>
      <c r="C8" s="10"/>
      <c r="D8" s="17"/>
      <c r="E8" s="262"/>
      <c r="F8" s="262"/>
      <c r="G8" s="262"/>
      <c r="H8" s="262"/>
      <c r="I8" s="15"/>
      <c r="J8" s="16"/>
    </row>
    <row r="9" spans="2:10" ht="15" customHeight="1" thickTop="1" thickBot="1">
      <c r="B9" s="9"/>
      <c r="C9" s="10" t="s">
        <v>8</v>
      </c>
      <c r="D9" s="18"/>
      <c r="E9" s="19"/>
      <c r="F9" s="13"/>
      <c r="G9" s="22" t="s">
        <v>9</v>
      </c>
      <c r="H9" s="23"/>
      <c r="I9" s="15"/>
      <c r="J9" s="16"/>
    </row>
    <row r="10" spans="2:10" ht="3.95" customHeight="1" thickTop="1" thickBot="1">
      <c r="B10" s="9"/>
      <c r="C10" s="10"/>
      <c r="D10" s="17"/>
      <c r="E10" s="128"/>
      <c r="F10" s="128"/>
      <c r="G10" s="128"/>
      <c r="H10" s="128"/>
      <c r="I10" s="15"/>
      <c r="J10" s="16"/>
    </row>
    <row r="11" spans="2:10" ht="15" customHeight="1" thickTop="1" thickBot="1">
      <c r="B11" s="9"/>
      <c r="C11" s="10" t="s">
        <v>10</v>
      </c>
      <c r="D11" s="18"/>
      <c r="E11" s="19"/>
      <c r="F11" s="13"/>
      <c r="G11" s="24" t="s">
        <v>11</v>
      </c>
      <c r="H11" s="23"/>
      <c r="I11" s="15"/>
      <c r="J11" s="16"/>
    </row>
    <row r="12" spans="2:10" ht="3.95" customHeight="1" thickTop="1" thickBot="1">
      <c r="B12" s="9"/>
      <c r="C12" s="10"/>
      <c r="D12" s="17"/>
      <c r="E12" s="128"/>
      <c r="F12" s="128"/>
      <c r="G12" s="128"/>
      <c r="H12" s="128"/>
      <c r="I12" s="15"/>
      <c r="J12" s="16"/>
    </row>
    <row r="13" spans="2:10" ht="15" customHeight="1" thickTop="1" thickBot="1">
      <c r="B13" s="9"/>
      <c r="C13" s="10" t="s">
        <v>12</v>
      </c>
      <c r="D13" s="18" t="s">
        <v>13</v>
      </c>
      <c r="E13" s="19"/>
      <c r="F13" s="13"/>
      <c r="G13" s="10" t="s">
        <v>14</v>
      </c>
      <c r="H13" s="25"/>
      <c r="I13" s="15"/>
      <c r="J13" s="16"/>
    </row>
    <row r="14" spans="2:10" ht="3.95" customHeight="1" thickTop="1" thickBot="1">
      <c r="B14" s="9"/>
      <c r="C14" s="26"/>
      <c r="D14" s="27"/>
      <c r="E14" s="128"/>
      <c r="F14" s="128"/>
      <c r="G14" s="128"/>
      <c r="H14" s="128"/>
      <c r="I14" s="15"/>
      <c r="J14" s="16"/>
    </row>
    <row r="15" spans="2:10" ht="15" customHeight="1" thickTop="1">
      <c r="B15" s="9"/>
      <c r="C15" s="10" t="s">
        <v>15</v>
      </c>
      <c r="E15" s="19"/>
      <c r="F15" s="13"/>
      <c r="G15" s="24" t="s">
        <v>16</v>
      </c>
      <c r="H15" s="25"/>
      <c r="I15" s="15"/>
      <c r="J15" s="16"/>
    </row>
    <row r="16" spans="2:10">
      <c r="B16" s="9"/>
      <c r="C16" s="28"/>
      <c r="D16" s="26">
        <v>100</v>
      </c>
      <c r="E16" s="147"/>
      <c r="F16" s="147"/>
      <c r="G16" s="147"/>
      <c r="H16" s="147"/>
      <c r="I16" s="15"/>
      <c r="J16" s="16"/>
    </row>
    <row r="17" spans="2:15" ht="15" thickBot="1">
      <c r="B17" s="29"/>
      <c r="C17" s="30"/>
      <c r="D17" s="111"/>
      <c r="E17" s="148"/>
      <c r="F17" s="148"/>
      <c r="G17" s="148"/>
      <c r="H17" s="148"/>
      <c r="I17" s="31"/>
      <c r="J17" s="32"/>
    </row>
    <row r="18" spans="2:15" ht="15.6" thickTop="1" thickBot="1">
      <c r="B18" s="149" t="s">
        <v>17</v>
      </c>
      <c r="C18" s="150"/>
      <c r="D18" s="150"/>
      <c r="E18" s="150"/>
      <c r="F18" s="150"/>
      <c r="G18" s="150"/>
      <c r="H18" s="150"/>
      <c r="I18" s="150"/>
      <c r="J18" s="151"/>
    </row>
    <row r="19" spans="2:15" ht="15.6" thickTop="1" thickBot="1">
      <c r="B19" s="138"/>
      <c r="C19" s="139"/>
      <c r="D19" s="139"/>
      <c r="E19" s="139"/>
      <c r="F19" s="139"/>
      <c r="G19" s="139"/>
      <c r="H19" s="139"/>
      <c r="I19" s="139"/>
      <c r="J19" s="140"/>
    </row>
    <row r="20" spans="2:15" ht="15.6" thickTop="1" thickBot="1">
      <c r="B20" s="141" t="s">
        <v>18</v>
      </c>
      <c r="C20" s="142"/>
      <c r="D20" s="142"/>
      <c r="E20" s="142"/>
      <c r="F20" s="142"/>
      <c r="G20" s="142"/>
      <c r="H20" s="142"/>
      <c r="I20" s="142"/>
      <c r="J20" s="143"/>
      <c r="O20" s="112"/>
    </row>
    <row r="21" spans="2:15" ht="15.6" thickTop="1" thickBot="1">
      <c r="B21" s="138"/>
      <c r="C21" s="139"/>
      <c r="D21" s="139"/>
      <c r="E21" s="139"/>
      <c r="F21" s="139"/>
      <c r="G21" s="139"/>
      <c r="H21" s="139"/>
      <c r="I21" s="139"/>
      <c r="J21" s="140"/>
      <c r="O21" s="112"/>
    </row>
    <row r="22" spans="2:15" ht="15.6" thickTop="1" thickBot="1">
      <c r="B22" s="141" t="s">
        <v>19</v>
      </c>
      <c r="C22" s="142"/>
      <c r="D22" s="142"/>
      <c r="E22" s="142"/>
      <c r="F22" s="142"/>
      <c r="G22" s="142"/>
      <c r="H22" s="142"/>
      <c r="I22" s="142"/>
      <c r="J22" s="143"/>
    </row>
    <row r="23" spans="2:15" ht="21.95" customHeight="1" thickTop="1" thickBot="1">
      <c r="B23" s="144"/>
      <c r="C23" s="145"/>
      <c r="D23" s="145"/>
      <c r="E23" s="145"/>
      <c r="F23" s="145"/>
      <c r="G23" s="145"/>
      <c r="H23" s="145"/>
      <c r="I23" s="145"/>
      <c r="J23" s="146"/>
    </row>
    <row r="24" spans="2:15" ht="15.6" thickTop="1" thickBot="1">
      <c r="B24" s="141" t="s">
        <v>20</v>
      </c>
      <c r="C24" s="142"/>
      <c r="D24" s="142"/>
      <c r="E24" s="142"/>
      <c r="F24" s="142"/>
      <c r="G24" s="142"/>
      <c r="H24" s="142"/>
      <c r="I24" s="142"/>
      <c r="J24" s="143"/>
    </row>
    <row r="25" spans="2:15" ht="15.6" thickTop="1" thickBot="1">
      <c r="B25" s="138"/>
      <c r="C25" s="139"/>
      <c r="D25" s="139"/>
      <c r="E25" s="139"/>
      <c r="F25" s="139"/>
      <c r="G25" s="139"/>
      <c r="H25" s="139"/>
      <c r="I25" s="139"/>
      <c r="J25" s="140"/>
    </row>
    <row r="26" spans="2:15" ht="15.6" thickTop="1" thickBot="1">
      <c r="B26" s="141" t="s">
        <v>21</v>
      </c>
      <c r="C26" s="142"/>
      <c r="D26" s="142"/>
      <c r="E26" s="142"/>
      <c r="F26" s="142"/>
      <c r="G26" s="142"/>
      <c r="H26" s="142"/>
      <c r="I26" s="142"/>
      <c r="J26" s="143"/>
    </row>
    <row r="27" spans="2:15" ht="21.95" customHeight="1" thickTop="1" thickBot="1">
      <c r="B27" s="144"/>
      <c r="C27" s="145"/>
      <c r="D27" s="145"/>
      <c r="E27" s="145"/>
      <c r="F27" s="145"/>
      <c r="G27" s="145"/>
      <c r="H27" s="145"/>
      <c r="I27" s="145"/>
      <c r="J27" s="146"/>
    </row>
    <row r="28" spans="2:15" ht="15.6" thickTop="1" thickBot="1">
      <c r="B28" s="152" t="s">
        <v>22</v>
      </c>
      <c r="C28" s="153"/>
      <c r="D28" s="33"/>
      <c r="E28" s="152" t="s">
        <v>23</v>
      </c>
      <c r="F28" s="153"/>
      <c r="G28" s="33" t="s">
        <v>13</v>
      </c>
      <c r="H28" s="152" t="s">
        <v>24</v>
      </c>
      <c r="I28" s="154"/>
      <c r="J28" s="153"/>
    </row>
    <row r="29" spans="2:15" ht="3.95" customHeight="1" thickTop="1" thickBot="1">
      <c r="B29" s="34"/>
      <c r="C29" s="34"/>
      <c r="D29" s="34"/>
      <c r="E29" s="34"/>
      <c r="F29" s="34"/>
      <c r="G29" s="34"/>
      <c r="H29" s="34"/>
      <c r="I29" s="34"/>
      <c r="J29" s="34"/>
    </row>
    <row r="30" spans="2:15" ht="15.6" thickTop="1" thickBot="1">
      <c r="B30" s="155" t="s">
        <v>25</v>
      </c>
      <c r="C30" s="156"/>
      <c r="D30" s="35"/>
      <c r="E30" s="35"/>
      <c r="F30" s="35"/>
      <c r="G30" s="36"/>
      <c r="H30" s="35"/>
      <c r="I30" s="37"/>
      <c r="J30" s="38"/>
    </row>
    <row r="31" spans="2:15" ht="15.6" thickTop="1" thickBot="1">
      <c r="B31" s="157"/>
      <c r="C31" s="158"/>
      <c r="D31" s="39"/>
      <c r="E31" s="161" t="s">
        <v>26</v>
      </c>
      <c r="F31" s="162"/>
      <c r="G31" s="40">
        <v>3</v>
      </c>
      <c r="H31" s="40" t="s">
        <v>3</v>
      </c>
      <c r="I31" s="163">
        <f>IF($H31="NÃO CONFORME",($D16-G31),$D16)</f>
        <v>100</v>
      </c>
      <c r="J31" s="41"/>
    </row>
    <row r="32" spans="2:15" ht="24.95" customHeight="1" thickTop="1" thickBot="1">
      <c r="B32" s="157"/>
      <c r="C32" s="158"/>
      <c r="D32" s="39"/>
      <c r="E32" s="164"/>
      <c r="F32" s="165"/>
      <c r="G32" s="165"/>
      <c r="H32" s="165"/>
      <c r="I32" s="163"/>
      <c r="J32" s="41"/>
    </row>
    <row r="33" spans="2:10" ht="15.6" thickTop="1" thickBot="1">
      <c r="B33" s="157"/>
      <c r="C33" s="158"/>
      <c r="D33" s="39"/>
      <c r="E33" s="161" t="s">
        <v>27</v>
      </c>
      <c r="F33" s="162"/>
      <c r="G33" s="40">
        <v>3</v>
      </c>
      <c r="H33" s="40" t="s">
        <v>3</v>
      </c>
      <c r="I33" s="163">
        <f>IF($H33="NÃO CONFORME",($I31-G33),$I31)</f>
        <v>100</v>
      </c>
      <c r="J33" s="41"/>
    </row>
    <row r="34" spans="2:10" ht="24.95" customHeight="1" thickTop="1">
      <c r="B34" s="157"/>
      <c r="C34" s="158"/>
      <c r="D34" s="39"/>
      <c r="E34" s="164"/>
      <c r="F34" s="165"/>
      <c r="G34" s="165"/>
      <c r="H34" s="165"/>
      <c r="I34" s="163"/>
      <c r="J34" s="41"/>
    </row>
    <row r="35" spans="2:10" ht="15" thickBot="1">
      <c r="B35" s="159"/>
      <c r="C35" s="160"/>
      <c r="D35" s="42"/>
      <c r="E35" s="43"/>
      <c r="F35" s="43"/>
      <c r="G35" s="42"/>
      <c r="H35" s="42"/>
      <c r="I35" s="44"/>
      <c r="J35" s="45"/>
    </row>
    <row r="36" spans="2:10" ht="3.95" customHeight="1" thickTop="1" thickBot="1">
      <c r="B36" s="46"/>
      <c r="C36" s="47"/>
      <c r="D36" s="47"/>
      <c r="E36" s="48"/>
      <c r="F36" s="48"/>
      <c r="G36" s="47"/>
      <c r="H36" s="47"/>
      <c r="I36" s="49"/>
      <c r="J36" s="46"/>
    </row>
    <row r="37" spans="2:10" ht="15.6" thickTop="1" thickBot="1">
      <c r="B37" s="166" t="s">
        <v>28</v>
      </c>
      <c r="C37" s="167"/>
      <c r="D37" s="50"/>
      <c r="E37" s="51"/>
      <c r="F37" s="51"/>
      <c r="G37" s="52"/>
      <c r="H37" s="52"/>
      <c r="I37" s="53"/>
      <c r="J37" s="54"/>
    </row>
    <row r="38" spans="2:10" ht="15.6" thickTop="1" thickBot="1">
      <c r="B38" s="168"/>
      <c r="C38" s="169"/>
      <c r="D38" s="55"/>
      <c r="E38" s="172" t="s">
        <v>29</v>
      </c>
      <c r="F38" s="173"/>
      <c r="G38" s="56">
        <v>4</v>
      </c>
      <c r="H38" s="56" t="s">
        <v>3</v>
      </c>
      <c r="I38" s="163">
        <f>IF(H38="NÃO CONFORME",(I33-G38),I33)</f>
        <v>100</v>
      </c>
      <c r="J38" s="57"/>
    </row>
    <row r="39" spans="2:10" ht="24.95" customHeight="1" thickTop="1" thickBot="1">
      <c r="B39" s="168"/>
      <c r="C39" s="169"/>
      <c r="D39" s="55"/>
      <c r="E39" s="174"/>
      <c r="F39" s="175"/>
      <c r="G39" s="175"/>
      <c r="H39" s="176"/>
      <c r="I39" s="163"/>
      <c r="J39" s="57"/>
    </row>
    <row r="40" spans="2:10" ht="15.6" thickTop="1" thickBot="1">
      <c r="B40" s="168"/>
      <c r="C40" s="169"/>
      <c r="D40" s="55"/>
      <c r="E40" s="172" t="s">
        <v>30</v>
      </c>
      <c r="F40" s="173"/>
      <c r="G40" s="56">
        <v>5</v>
      </c>
      <c r="H40" s="56" t="s">
        <v>3</v>
      </c>
      <c r="I40" s="163">
        <f>IF(H40="NÃO CONFORME",(I38-G40),I38)</f>
        <v>100</v>
      </c>
      <c r="J40" s="57"/>
    </row>
    <row r="41" spans="2:10" ht="24.95" customHeight="1" thickTop="1" thickBot="1">
      <c r="B41" s="168"/>
      <c r="C41" s="169"/>
      <c r="D41" s="58"/>
      <c r="E41" s="177"/>
      <c r="F41" s="136"/>
      <c r="G41" s="136"/>
      <c r="H41" s="178"/>
      <c r="I41" s="163"/>
      <c r="J41" s="57"/>
    </row>
    <row r="42" spans="2:10" ht="15.6" thickTop="1" thickBot="1">
      <c r="B42" s="168"/>
      <c r="C42" s="169"/>
      <c r="D42" s="55"/>
      <c r="E42" s="172" t="s">
        <v>31</v>
      </c>
      <c r="F42" s="173"/>
      <c r="G42" s="56">
        <v>6</v>
      </c>
      <c r="H42" s="56" t="s">
        <v>3</v>
      </c>
      <c r="I42" s="163">
        <f>IF(H42="NÃO CONFORME",(I40-G42),I40)</f>
        <v>100</v>
      </c>
      <c r="J42" s="57"/>
    </row>
    <row r="43" spans="2:10" ht="24.95" customHeight="1" thickTop="1" thickBot="1">
      <c r="B43" s="168"/>
      <c r="C43" s="169"/>
      <c r="D43" s="55"/>
      <c r="E43" s="179"/>
      <c r="F43" s="136"/>
      <c r="G43" s="136"/>
      <c r="H43" s="178"/>
      <c r="I43" s="163"/>
      <c r="J43" s="57"/>
    </row>
    <row r="44" spans="2:10" ht="15.6" thickTop="1" thickBot="1">
      <c r="B44" s="168"/>
      <c r="C44" s="169"/>
      <c r="D44" s="55"/>
      <c r="E44" s="181" t="s">
        <v>32</v>
      </c>
      <c r="F44" s="182"/>
      <c r="G44" s="56">
        <v>6</v>
      </c>
      <c r="H44" s="56" t="s">
        <v>3</v>
      </c>
      <c r="I44" s="163">
        <f>IF(H44="NÃO CONFORME",(I42-G44),I42)</f>
        <v>100</v>
      </c>
      <c r="J44" s="57"/>
    </row>
    <row r="45" spans="2:10" ht="15.6" hidden="1" thickTop="1" thickBot="1">
      <c r="B45" s="168"/>
      <c r="C45" s="169"/>
      <c r="D45" s="55"/>
      <c r="E45" s="59"/>
      <c r="F45" s="59"/>
      <c r="G45" s="60"/>
      <c r="H45" s="61"/>
      <c r="I45" s="163"/>
      <c r="J45" s="57"/>
    </row>
    <row r="46" spans="2:10" ht="24.95" customHeight="1" thickTop="1" thickBot="1">
      <c r="B46" s="168"/>
      <c r="C46" s="169"/>
      <c r="D46" s="55"/>
      <c r="E46" s="174"/>
      <c r="F46" s="175"/>
      <c r="G46" s="175"/>
      <c r="H46" s="176"/>
      <c r="I46" s="163"/>
      <c r="J46" s="57"/>
    </row>
    <row r="47" spans="2:10" ht="15.6" thickTop="1" thickBot="1">
      <c r="B47" s="168"/>
      <c r="C47" s="169"/>
      <c r="D47" s="55"/>
      <c r="E47" s="183" t="s">
        <v>33</v>
      </c>
      <c r="F47" s="184"/>
      <c r="G47" s="56">
        <v>6</v>
      </c>
      <c r="H47" s="56" t="s">
        <v>3</v>
      </c>
      <c r="I47" s="163">
        <f>IF(H47="NÃO CONFORME",(I44-G47),I44)</f>
        <v>100</v>
      </c>
      <c r="J47" s="57"/>
    </row>
    <row r="48" spans="2:10" ht="24.95" customHeight="1" thickTop="1" thickBot="1">
      <c r="B48" s="168"/>
      <c r="C48" s="169"/>
      <c r="D48" s="55"/>
      <c r="E48" s="174"/>
      <c r="F48" s="175"/>
      <c r="G48" s="175"/>
      <c r="H48" s="176"/>
      <c r="I48" s="163"/>
      <c r="J48" s="57"/>
    </row>
    <row r="49" spans="2:10" ht="15.6" thickTop="1" thickBot="1">
      <c r="B49" s="168"/>
      <c r="C49" s="169"/>
      <c r="D49" s="55"/>
      <c r="E49" s="172" t="s">
        <v>34</v>
      </c>
      <c r="F49" s="173"/>
      <c r="G49" s="56">
        <v>6</v>
      </c>
      <c r="H49" s="56" t="s">
        <v>3</v>
      </c>
      <c r="I49" s="163">
        <f>IF(H49="NÃO CONFORME",(I47-G49),I47)</f>
        <v>100</v>
      </c>
      <c r="J49" s="57"/>
    </row>
    <row r="50" spans="2:10" ht="24.95" customHeight="1" thickTop="1" thickBot="1">
      <c r="B50" s="168"/>
      <c r="C50" s="169"/>
      <c r="D50" s="55"/>
      <c r="E50" s="179"/>
      <c r="F50" s="136"/>
      <c r="G50" s="136"/>
      <c r="H50" s="178"/>
      <c r="I50" s="163"/>
      <c r="J50" s="57"/>
    </row>
    <row r="51" spans="2:10" ht="15.6" thickTop="1" thickBot="1">
      <c r="B51" s="168"/>
      <c r="C51" s="169"/>
      <c r="D51" s="55"/>
      <c r="E51" s="172" t="s">
        <v>35</v>
      </c>
      <c r="F51" s="173"/>
      <c r="G51" s="56">
        <v>6</v>
      </c>
      <c r="H51" s="56" t="s">
        <v>3</v>
      </c>
      <c r="I51" s="163">
        <f>IF(H51="NÃO CONFORME",(I49-G51),I49)</f>
        <v>100</v>
      </c>
      <c r="J51" s="57"/>
    </row>
    <row r="52" spans="2:10" ht="24.95" customHeight="1" thickTop="1">
      <c r="B52" s="168"/>
      <c r="C52" s="169"/>
      <c r="D52" s="55"/>
      <c r="E52" s="174"/>
      <c r="F52" s="175"/>
      <c r="G52" s="175"/>
      <c r="H52" s="176"/>
      <c r="I52" s="163"/>
      <c r="J52" s="57"/>
    </row>
    <row r="53" spans="2:10" ht="15" thickBot="1">
      <c r="B53" s="170"/>
      <c r="C53" s="171"/>
      <c r="D53" s="62"/>
      <c r="E53" s="59"/>
      <c r="F53" s="59"/>
      <c r="G53" s="63"/>
      <c r="H53" s="63"/>
      <c r="I53" s="180"/>
      <c r="J53" s="64"/>
    </row>
    <row r="54" spans="2:10" ht="3.95" customHeight="1" thickTop="1" thickBot="1">
      <c r="B54" s="46"/>
      <c r="C54" s="47"/>
      <c r="D54" s="47"/>
      <c r="E54" s="48"/>
      <c r="F54" s="48"/>
      <c r="G54" s="47"/>
      <c r="H54" s="47"/>
      <c r="I54" s="49"/>
      <c r="J54" s="46"/>
    </row>
    <row r="55" spans="2:10" ht="15.6" thickTop="1" thickBot="1">
      <c r="B55" s="186" t="s">
        <v>36</v>
      </c>
      <c r="C55" s="187"/>
      <c r="D55" s="65"/>
      <c r="E55" s="66"/>
      <c r="F55" s="66"/>
      <c r="G55" s="67"/>
      <c r="H55" s="68"/>
      <c r="I55" s="69"/>
      <c r="J55" s="70"/>
    </row>
    <row r="56" spans="2:10" ht="15.6" thickTop="1" thickBot="1">
      <c r="B56" s="188"/>
      <c r="C56" s="189"/>
      <c r="D56" s="55"/>
      <c r="E56" s="192" t="s">
        <v>37</v>
      </c>
      <c r="F56" s="193"/>
      <c r="G56" s="71">
        <v>8</v>
      </c>
      <c r="H56" s="71" t="s">
        <v>3</v>
      </c>
      <c r="I56" s="163">
        <f>IF(H56="NÃO CONFORME",(I51-G56),I51)</f>
        <v>100</v>
      </c>
      <c r="J56" s="72"/>
    </row>
    <row r="57" spans="2:10" ht="24.95" customHeight="1" thickTop="1" thickBot="1">
      <c r="B57" s="188"/>
      <c r="C57" s="189"/>
      <c r="D57" s="55"/>
      <c r="E57" s="194"/>
      <c r="F57" s="195"/>
      <c r="G57" s="195"/>
      <c r="H57" s="196"/>
      <c r="I57" s="163"/>
      <c r="J57" s="72"/>
    </row>
    <row r="58" spans="2:10" ht="15.6" hidden="1" thickTop="1" thickBot="1">
      <c r="B58" s="188"/>
      <c r="C58" s="189"/>
      <c r="D58" s="55"/>
      <c r="E58" s="197" t="s">
        <v>38</v>
      </c>
      <c r="F58" s="198"/>
      <c r="G58" s="73">
        <v>6</v>
      </c>
      <c r="H58" s="74" t="s">
        <v>3</v>
      </c>
      <c r="I58" s="163">
        <f>IF(H58="NÃO CONFORME",(I56-G58),I56)</f>
        <v>100</v>
      </c>
      <c r="J58" s="72"/>
    </row>
    <row r="59" spans="2:10" ht="15.6" hidden="1" thickTop="1" thickBot="1">
      <c r="B59" s="188"/>
      <c r="C59" s="189"/>
      <c r="D59" s="55"/>
      <c r="E59" s="199"/>
      <c r="F59" s="200"/>
      <c r="G59" s="200"/>
      <c r="H59" s="201"/>
      <c r="I59" s="163"/>
      <c r="J59" s="72"/>
    </row>
    <row r="60" spans="2:10" ht="15.6" thickTop="1" thickBot="1">
      <c r="B60" s="188"/>
      <c r="C60" s="189"/>
      <c r="D60" s="55"/>
      <c r="E60" s="192" t="s">
        <v>39</v>
      </c>
      <c r="F60" s="193"/>
      <c r="G60" s="71">
        <v>8</v>
      </c>
      <c r="H60" s="71" t="s">
        <v>3</v>
      </c>
      <c r="I60" s="163">
        <f>IF(H60="NÃO CONFORME",(I56-G60),I56)</f>
        <v>100</v>
      </c>
      <c r="J60" s="72"/>
    </row>
    <row r="61" spans="2:10" ht="24.95" customHeight="1" thickTop="1" thickBot="1">
      <c r="B61" s="188"/>
      <c r="C61" s="189"/>
      <c r="D61" s="55"/>
      <c r="E61" s="135"/>
      <c r="F61" s="136"/>
      <c r="G61" s="136"/>
      <c r="H61" s="137"/>
      <c r="I61" s="163"/>
      <c r="J61" s="72"/>
    </row>
    <row r="62" spans="2:10" ht="15.6" thickTop="1" thickBot="1">
      <c r="B62" s="188"/>
      <c r="C62" s="189"/>
      <c r="D62" s="55"/>
      <c r="E62" s="129" t="s">
        <v>40</v>
      </c>
      <c r="F62" s="130"/>
      <c r="G62" s="71">
        <v>8</v>
      </c>
      <c r="H62" s="75" t="s">
        <v>3</v>
      </c>
      <c r="I62" s="185">
        <f>IF(H62="NÃO CONFORME",(I60-G62),I60)</f>
        <v>100</v>
      </c>
      <c r="J62" s="72"/>
    </row>
    <row r="63" spans="2:10" ht="24.95" customHeight="1" thickTop="1" thickBot="1">
      <c r="B63" s="188"/>
      <c r="C63" s="189"/>
      <c r="D63" s="55"/>
      <c r="E63" s="135"/>
      <c r="F63" s="136"/>
      <c r="G63" s="136"/>
      <c r="H63" s="137"/>
      <c r="I63" s="185"/>
      <c r="J63" s="72"/>
    </row>
    <row r="64" spans="2:10" ht="15.6" thickTop="1" thickBot="1">
      <c r="B64" s="188"/>
      <c r="C64" s="189"/>
      <c r="D64" s="55"/>
      <c r="E64" s="133" t="s">
        <v>41</v>
      </c>
      <c r="F64" s="134"/>
      <c r="G64" s="71">
        <v>8</v>
      </c>
      <c r="H64" s="75" t="s">
        <v>3</v>
      </c>
      <c r="I64" s="185">
        <f>IF(H64="NÃO CONFORME",(I62-G64),I62)</f>
        <v>100</v>
      </c>
      <c r="J64" s="72"/>
    </row>
    <row r="65" spans="2:10" ht="24.95" customHeight="1" thickTop="1" thickBot="1">
      <c r="B65" s="188"/>
      <c r="C65" s="189"/>
      <c r="D65" s="55"/>
      <c r="E65" s="135"/>
      <c r="F65" s="136"/>
      <c r="G65" s="136"/>
      <c r="H65" s="137"/>
      <c r="I65" s="185"/>
      <c r="J65" s="72"/>
    </row>
    <row r="66" spans="2:10" ht="15" customHeight="1" thickTop="1" thickBot="1">
      <c r="B66" s="188"/>
      <c r="C66" s="189"/>
      <c r="D66" s="55"/>
      <c r="E66" s="133" t="s">
        <v>42</v>
      </c>
      <c r="F66" s="134"/>
      <c r="G66" s="71">
        <v>6</v>
      </c>
      <c r="H66" s="75" t="s">
        <v>3</v>
      </c>
      <c r="I66" s="49"/>
      <c r="J66" s="76"/>
    </row>
    <row r="67" spans="2:10" ht="24.95" customHeight="1" thickTop="1" thickBot="1">
      <c r="B67" s="188"/>
      <c r="C67" s="189"/>
      <c r="D67" s="55"/>
      <c r="E67" s="135"/>
      <c r="F67" s="136"/>
      <c r="G67" s="136"/>
      <c r="H67" s="137"/>
      <c r="I67" s="49">
        <f>IF(H66="NÃO CONFORME",(I64-G66),I64)</f>
        <v>100</v>
      </c>
      <c r="J67" s="76"/>
    </row>
    <row r="68" spans="2:10" ht="15" customHeight="1" thickTop="1" thickBot="1">
      <c r="B68" s="188"/>
      <c r="C68" s="189"/>
      <c r="D68" s="55"/>
      <c r="E68" s="129" t="s">
        <v>43</v>
      </c>
      <c r="F68" s="130"/>
      <c r="G68" s="71">
        <v>2</v>
      </c>
      <c r="H68" s="75" t="s">
        <v>3</v>
      </c>
      <c r="I68" s="49"/>
      <c r="J68" s="76"/>
    </row>
    <row r="69" spans="2:10" ht="24.95" customHeight="1" thickTop="1">
      <c r="B69" s="188"/>
      <c r="C69" s="189"/>
      <c r="D69" s="55"/>
      <c r="E69" s="202"/>
      <c r="F69" s="202"/>
      <c r="G69" s="202"/>
      <c r="H69" s="202"/>
      <c r="I69" s="49">
        <f>IF(H68="NÃO CONFORME",(I67-G68),I67)</f>
        <v>100</v>
      </c>
      <c r="J69" s="76"/>
    </row>
    <row r="70" spans="2:10" ht="15" thickBot="1">
      <c r="B70" s="190"/>
      <c r="C70" s="191"/>
      <c r="D70" s="77"/>
      <c r="E70" s="78"/>
      <c r="F70" s="78"/>
      <c r="G70" s="79"/>
      <c r="H70" s="79"/>
      <c r="I70" s="80"/>
      <c r="J70" s="81"/>
    </row>
    <row r="71" spans="2:10" ht="3.95" customHeight="1" thickTop="1" thickBot="1">
      <c r="B71" s="46"/>
      <c r="C71" s="47"/>
      <c r="D71" s="47"/>
      <c r="E71" s="48"/>
      <c r="F71" s="48"/>
      <c r="G71" s="47"/>
      <c r="H71" s="47"/>
      <c r="I71" s="49"/>
      <c r="J71" s="46"/>
    </row>
    <row r="72" spans="2:10" ht="15.6" thickTop="1" thickBot="1">
      <c r="B72" s="203" t="s">
        <v>44</v>
      </c>
      <c r="C72" s="204"/>
      <c r="D72" s="82"/>
      <c r="E72" s="83"/>
      <c r="F72" s="83"/>
      <c r="G72" s="84"/>
      <c r="H72" s="84"/>
      <c r="I72" s="85"/>
      <c r="J72" s="86"/>
    </row>
    <row r="73" spans="2:10" ht="15" customHeight="1" thickTop="1" thickBot="1">
      <c r="B73" s="205"/>
      <c r="C73" s="206"/>
      <c r="D73" s="55"/>
      <c r="E73" s="209" t="s">
        <v>45</v>
      </c>
      <c r="F73" s="210"/>
      <c r="G73" s="87">
        <v>3</v>
      </c>
      <c r="H73" s="87" t="s">
        <v>3</v>
      </c>
      <c r="I73" s="163">
        <f>IF(H73="NÃO CONFORME",(I69-G73),I69)</f>
        <v>100</v>
      </c>
      <c r="J73" s="88"/>
    </row>
    <row r="74" spans="2:10" ht="24.95" customHeight="1" thickTop="1">
      <c r="B74" s="205"/>
      <c r="C74" s="206"/>
      <c r="D74" s="55"/>
      <c r="E74" s="211"/>
      <c r="F74" s="212"/>
      <c r="G74" s="212"/>
      <c r="H74" s="212"/>
      <c r="I74" s="163"/>
      <c r="J74" s="88"/>
    </row>
    <row r="75" spans="2:10" ht="15" thickBot="1">
      <c r="B75" s="205"/>
      <c r="C75" s="206"/>
      <c r="D75" s="55"/>
      <c r="E75" s="89"/>
      <c r="F75" s="89"/>
      <c r="G75" s="90"/>
      <c r="H75" s="90"/>
      <c r="I75" s="49"/>
      <c r="J75" s="88"/>
    </row>
    <row r="76" spans="2:10" ht="15" customHeight="1" thickTop="1" thickBot="1">
      <c r="B76" s="205"/>
      <c r="C76" s="206"/>
      <c r="D76" s="55"/>
      <c r="E76" s="213" t="s">
        <v>46</v>
      </c>
      <c r="F76" s="214"/>
      <c r="G76" s="87">
        <v>5</v>
      </c>
      <c r="H76" s="87" t="s">
        <v>3</v>
      </c>
      <c r="I76" s="163">
        <f>IF(H76="NÃO CONFORME",(I73-G76),I73)</f>
        <v>100</v>
      </c>
      <c r="J76" s="88"/>
    </row>
    <row r="77" spans="2:10" ht="21.95" customHeight="1" thickTop="1">
      <c r="B77" s="205"/>
      <c r="C77" s="206"/>
      <c r="D77" s="55"/>
      <c r="E77" s="211"/>
      <c r="F77" s="212"/>
      <c r="G77" s="212"/>
      <c r="H77" s="212"/>
      <c r="I77" s="163"/>
      <c r="J77" s="88"/>
    </row>
    <row r="78" spans="2:10" ht="15" thickBot="1">
      <c r="B78" s="205"/>
      <c r="C78" s="206"/>
      <c r="D78" s="55"/>
      <c r="E78" s="89"/>
      <c r="F78" s="89"/>
      <c r="G78" s="90"/>
      <c r="H78" s="90"/>
      <c r="I78" s="49"/>
      <c r="J78" s="88"/>
    </row>
    <row r="79" spans="2:10" ht="15" customHeight="1" thickTop="1" thickBot="1">
      <c r="B79" s="205"/>
      <c r="C79" s="206"/>
      <c r="D79" s="55"/>
      <c r="E79" s="209" t="s">
        <v>47</v>
      </c>
      <c r="F79" s="210"/>
      <c r="G79" s="87">
        <v>7</v>
      </c>
      <c r="H79" s="87" t="s">
        <v>3</v>
      </c>
      <c r="I79" s="163">
        <f>IF(H79="NÃO CONFORME",(I76-G79),I76)</f>
        <v>100</v>
      </c>
      <c r="J79" s="88"/>
    </row>
    <row r="80" spans="2:10" ht="24.95" customHeight="1" thickTop="1">
      <c r="B80" s="205"/>
      <c r="C80" s="206"/>
      <c r="D80" s="55"/>
      <c r="E80" s="211"/>
      <c r="F80" s="212"/>
      <c r="G80" s="212"/>
      <c r="H80" s="212"/>
      <c r="I80" s="163"/>
      <c r="J80" s="88"/>
    </row>
    <row r="81" spans="2:10" ht="15" thickBot="1">
      <c r="B81" s="207"/>
      <c r="C81" s="208"/>
      <c r="D81" s="91"/>
      <c r="E81" s="92"/>
      <c r="F81" s="92"/>
      <c r="G81" s="93"/>
      <c r="H81" s="93"/>
      <c r="I81" s="215"/>
      <c r="J81" s="94"/>
    </row>
    <row r="82" spans="2:10" ht="3.95" customHeight="1" thickTop="1" thickBot="1">
      <c r="B82" s="46"/>
      <c r="C82" s="47"/>
      <c r="D82" s="47"/>
      <c r="E82" s="48"/>
      <c r="F82" s="48"/>
      <c r="G82" s="47"/>
      <c r="H82" s="47"/>
      <c r="I82" s="49"/>
      <c r="J82" s="46"/>
    </row>
    <row r="83" spans="2:10" ht="15.6" thickTop="1" thickBot="1">
      <c r="B83" s="224" t="s">
        <v>48</v>
      </c>
      <c r="C83" s="225"/>
      <c r="D83" s="95"/>
      <c r="E83" s="96"/>
      <c r="F83" s="96"/>
      <c r="G83" s="97"/>
      <c r="H83" s="97"/>
      <c r="I83" s="98"/>
      <c r="J83" s="99"/>
    </row>
    <row r="84" spans="2:10" ht="15.6" thickTop="1" thickBot="1">
      <c r="B84" s="226"/>
      <c r="C84" s="227"/>
      <c r="D84" s="55"/>
      <c r="E84" s="230" t="s">
        <v>49</v>
      </c>
      <c r="F84" s="231"/>
      <c r="G84" s="100">
        <v>100</v>
      </c>
      <c r="H84" s="101" t="s">
        <v>3</v>
      </c>
      <c r="I84" s="163">
        <f>IF(H84="NÃO CONFORME",0,I79)</f>
        <v>100</v>
      </c>
      <c r="J84" s="102"/>
    </row>
    <row r="85" spans="2:10" ht="21.95" customHeight="1" thickTop="1" thickBot="1">
      <c r="B85" s="226"/>
      <c r="C85" s="227"/>
      <c r="D85" s="55"/>
      <c r="E85" s="218"/>
      <c r="F85" s="219"/>
      <c r="G85" s="219"/>
      <c r="H85" s="220"/>
      <c r="I85" s="163"/>
      <c r="J85" s="102"/>
    </row>
    <row r="86" spans="2:10" ht="15.6" thickTop="1" thickBot="1">
      <c r="B86" s="226"/>
      <c r="C86" s="227"/>
      <c r="D86" s="55"/>
      <c r="E86" s="131" t="s">
        <v>50</v>
      </c>
      <c r="F86" s="132"/>
      <c r="G86" s="100">
        <v>100</v>
      </c>
      <c r="H86" s="103" t="s">
        <v>3</v>
      </c>
      <c r="I86" s="163">
        <f>IF(H86="NÃO CONFORME",0,I84)</f>
        <v>100</v>
      </c>
      <c r="J86" s="102"/>
    </row>
    <row r="87" spans="2:10" ht="21.95" customHeight="1" thickTop="1" thickBot="1">
      <c r="B87" s="226"/>
      <c r="C87" s="227"/>
      <c r="D87" s="55"/>
      <c r="E87" s="218"/>
      <c r="F87" s="219"/>
      <c r="G87" s="219"/>
      <c r="H87" s="220"/>
      <c r="I87" s="163"/>
      <c r="J87" s="102"/>
    </row>
    <row r="88" spans="2:10" ht="15.6" thickTop="1" thickBot="1">
      <c r="B88" s="226"/>
      <c r="C88" s="227"/>
      <c r="D88" s="55"/>
      <c r="E88" s="131" t="s">
        <v>51</v>
      </c>
      <c r="F88" s="132"/>
      <c r="G88" s="100">
        <v>100</v>
      </c>
      <c r="H88" s="103" t="s">
        <v>3</v>
      </c>
      <c r="I88" s="163">
        <f>IF(H88="NÃO CONFORME",0,I86)</f>
        <v>100</v>
      </c>
      <c r="J88" s="102"/>
    </row>
    <row r="89" spans="2:10" ht="21.95" customHeight="1" thickTop="1" thickBot="1">
      <c r="B89" s="226"/>
      <c r="C89" s="227"/>
      <c r="D89" s="55"/>
      <c r="E89" s="218"/>
      <c r="F89" s="219"/>
      <c r="G89" s="219"/>
      <c r="H89" s="220"/>
      <c r="I89" s="163"/>
      <c r="J89" s="102"/>
    </row>
    <row r="90" spans="2:10" ht="15" customHeight="1" thickTop="1" thickBot="1">
      <c r="B90" s="226"/>
      <c r="C90" s="227"/>
      <c r="D90" s="55"/>
      <c r="E90" s="216" t="s">
        <v>52</v>
      </c>
      <c r="F90" s="217"/>
      <c r="G90" s="100">
        <v>100</v>
      </c>
      <c r="H90" s="101" t="s">
        <v>3</v>
      </c>
      <c r="I90" s="163">
        <f>IF(H90="NÃO CONFORME",0,I88)</f>
        <v>100</v>
      </c>
      <c r="J90" s="102"/>
    </row>
    <row r="91" spans="2:10" ht="21.95" customHeight="1" thickTop="1" thickBot="1">
      <c r="B91" s="226"/>
      <c r="C91" s="227"/>
      <c r="D91" s="55"/>
      <c r="E91" s="218"/>
      <c r="F91" s="219"/>
      <c r="G91" s="219"/>
      <c r="H91" s="220"/>
      <c r="I91" s="163"/>
      <c r="J91" s="102"/>
    </row>
    <row r="92" spans="2:10" ht="15.6" thickTop="1" thickBot="1">
      <c r="B92" s="226"/>
      <c r="C92" s="227"/>
      <c r="D92" s="55"/>
      <c r="E92" s="216" t="s">
        <v>53</v>
      </c>
      <c r="F92" s="217"/>
      <c r="G92" s="100">
        <v>100</v>
      </c>
      <c r="H92" s="103" t="s">
        <v>3</v>
      </c>
      <c r="I92" s="163">
        <f>IF(H92="NÃO CONFORME",0,I90)</f>
        <v>100</v>
      </c>
      <c r="J92" s="102"/>
    </row>
    <row r="93" spans="2:10" ht="21.95" hidden="1" customHeight="1" thickTop="1" thickBot="1">
      <c r="B93" s="226"/>
      <c r="C93" s="227"/>
      <c r="D93" s="55"/>
      <c r="E93" s="221"/>
      <c r="F93" s="222"/>
      <c r="G93" s="222"/>
      <c r="H93" s="223"/>
      <c r="I93" s="163"/>
      <c r="J93" s="102"/>
    </row>
    <row r="94" spans="2:10" ht="15.6" hidden="1" thickTop="1" thickBot="1">
      <c r="B94" s="226"/>
      <c r="C94" s="227"/>
      <c r="D94" s="55"/>
      <c r="E94" s="131" t="s">
        <v>54</v>
      </c>
      <c r="F94" s="132"/>
      <c r="G94" s="100">
        <v>100</v>
      </c>
      <c r="H94" s="103" t="s">
        <v>3</v>
      </c>
      <c r="I94" s="232">
        <f>IF(H94="NÃO CONFORME",0,I92)</f>
        <v>100</v>
      </c>
      <c r="J94" s="102"/>
    </row>
    <row r="95" spans="2:10" ht="21.95" customHeight="1" thickTop="1" thickBot="1">
      <c r="B95" s="226"/>
      <c r="C95" s="227"/>
      <c r="D95" s="55"/>
      <c r="E95" s="218"/>
      <c r="F95" s="219"/>
      <c r="G95" s="219"/>
      <c r="H95" s="220"/>
      <c r="I95" s="232"/>
      <c r="J95" s="102"/>
    </row>
    <row r="96" spans="2:10" ht="15.6" thickTop="1" thickBot="1">
      <c r="B96" s="226"/>
      <c r="C96" s="227"/>
      <c r="D96" s="55"/>
      <c r="E96" s="238" t="s">
        <v>55</v>
      </c>
      <c r="F96" s="239"/>
      <c r="G96" s="100">
        <v>100</v>
      </c>
      <c r="H96" s="103" t="s">
        <v>3</v>
      </c>
      <c r="I96" s="232">
        <f>IF(H96="NÃO CONFORME",0,I94)</f>
        <v>100</v>
      </c>
      <c r="J96" s="102"/>
    </row>
    <row r="97" spans="1:10" ht="21.95" customHeight="1" thickTop="1" thickBot="1">
      <c r="B97" s="226"/>
      <c r="C97" s="227"/>
      <c r="D97" s="55"/>
      <c r="E97" s="218"/>
      <c r="F97" s="219"/>
      <c r="G97" s="219"/>
      <c r="H97" s="220"/>
      <c r="I97" s="232"/>
      <c r="J97" s="102"/>
    </row>
    <row r="98" spans="1:10" ht="15.6" thickTop="1" thickBot="1">
      <c r="B98" s="226"/>
      <c r="C98" s="227"/>
      <c r="D98" s="55"/>
      <c r="E98" s="131" t="s">
        <v>56</v>
      </c>
      <c r="F98" s="132"/>
      <c r="G98" s="100">
        <v>100</v>
      </c>
      <c r="H98" s="103" t="s">
        <v>3</v>
      </c>
      <c r="I98" s="232">
        <f>IF(H98="NÃO CONFORME",0,I96)</f>
        <v>100</v>
      </c>
      <c r="J98" s="102"/>
    </row>
    <row r="99" spans="1:10" ht="21.95" customHeight="1" thickTop="1" thickBot="1">
      <c r="B99" s="226"/>
      <c r="C99" s="227"/>
      <c r="D99" s="55"/>
      <c r="E99" s="218"/>
      <c r="F99" s="219"/>
      <c r="G99" s="219"/>
      <c r="H99" s="220"/>
      <c r="I99" s="232"/>
      <c r="J99" s="102"/>
    </row>
    <row r="100" spans="1:10" ht="15" customHeight="1" thickTop="1" thickBot="1">
      <c r="B100" s="226"/>
      <c r="C100" s="227"/>
      <c r="D100" s="55"/>
      <c r="E100" s="131" t="s">
        <v>57</v>
      </c>
      <c r="F100" s="132"/>
      <c r="G100" s="100">
        <v>100</v>
      </c>
      <c r="H100" s="103" t="s">
        <v>3</v>
      </c>
      <c r="I100" s="49"/>
      <c r="J100" s="102"/>
    </row>
    <row r="101" spans="1:10" ht="22.15" customHeight="1" thickTop="1" thickBot="1">
      <c r="B101" s="226"/>
      <c r="C101" s="227"/>
      <c r="D101" s="55"/>
      <c r="E101" s="218"/>
      <c r="F101" s="219"/>
      <c r="G101" s="219"/>
      <c r="H101" s="220"/>
      <c r="I101" s="49">
        <f>IF(H100="NÃO CONFORME",0,I98)</f>
        <v>100</v>
      </c>
      <c r="J101" s="102"/>
    </row>
    <row r="102" spans="1:10" ht="15" customHeight="1" thickTop="1" thickBot="1">
      <c r="B102" s="226"/>
      <c r="C102" s="227"/>
      <c r="D102" s="55"/>
      <c r="E102" s="131" t="s">
        <v>58</v>
      </c>
      <c r="F102" s="132"/>
      <c r="G102" s="100">
        <v>100</v>
      </c>
      <c r="H102" s="103" t="s">
        <v>3</v>
      </c>
      <c r="I102" s="49"/>
      <c r="J102" s="102"/>
    </row>
    <row r="103" spans="1:10" ht="24.95" customHeight="1" thickTop="1">
      <c r="B103" s="226"/>
      <c r="C103" s="227"/>
      <c r="D103" s="55"/>
      <c r="E103" s="218"/>
      <c r="F103" s="219"/>
      <c r="G103" s="219"/>
      <c r="H103" s="220"/>
      <c r="I103" s="49">
        <f>IF(H102="NÃO CONFORME",0,I101)</f>
        <v>100</v>
      </c>
      <c r="J103" s="102"/>
    </row>
    <row r="104" spans="1:10" ht="15" thickBot="1">
      <c r="B104" s="228"/>
      <c r="C104" s="229"/>
      <c r="D104" s="104"/>
      <c r="E104" s="105"/>
      <c r="F104" s="105"/>
      <c r="G104" s="106"/>
      <c r="H104" s="107"/>
      <c r="I104" s="108"/>
      <c r="J104" s="109"/>
    </row>
    <row r="105" spans="1:10" ht="3.95" customHeight="1" thickTop="1" thickBot="1">
      <c r="B105" s="46"/>
      <c r="C105" s="47"/>
      <c r="D105" s="47"/>
      <c r="E105" s="48"/>
      <c r="F105" s="48"/>
      <c r="G105" s="34"/>
      <c r="H105" s="34"/>
      <c r="I105" s="49"/>
      <c r="J105" s="110"/>
    </row>
    <row r="106" spans="1:10" ht="15.6" thickTop="1" thickBot="1">
      <c r="B106" s="233" t="s">
        <v>59</v>
      </c>
      <c r="C106" s="234"/>
      <c r="D106" s="234"/>
      <c r="E106" s="234"/>
      <c r="F106" s="234"/>
      <c r="G106" s="234"/>
      <c r="H106" s="234"/>
      <c r="I106" s="234"/>
      <c r="J106" s="235"/>
    </row>
    <row r="107" spans="1:10" ht="15.6" thickTop="1" thickBot="1">
      <c r="A107" s="1"/>
      <c r="B107" s="236"/>
      <c r="C107" s="236"/>
      <c r="D107" s="236"/>
      <c r="E107" s="236"/>
      <c r="F107" s="236"/>
      <c r="G107" s="236"/>
      <c r="H107" s="236"/>
      <c r="I107" s="236"/>
      <c r="J107" s="237"/>
    </row>
    <row r="108" spans="1:10" ht="15.6" thickTop="1" thickBot="1">
      <c r="B108" s="233" t="s">
        <v>60</v>
      </c>
      <c r="C108" s="234"/>
      <c r="D108" s="234"/>
      <c r="E108" s="234"/>
      <c r="F108" s="234"/>
      <c r="G108" s="234"/>
      <c r="H108" s="234"/>
      <c r="I108" s="234"/>
      <c r="J108" s="235"/>
    </row>
    <row r="109" spans="1:10" ht="15.6" thickTop="1" thickBot="1">
      <c r="A109" s="1"/>
      <c r="B109" s="236"/>
      <c r="C109" s="236"/>
      <c r="D109" s="236"/>
      <c r="E109" s="236"/>
      <c r="F109" s="236"/>
      <c r="G109" s="236"/>
      <c r="H109" s="236"/>
      <c r="I109" s="236"/>
      <c r="J109" s="237"/>
    </row>
    <row r="110" spans="1:10" ht="15.6" thickTop="1" thickBot="1">
      <c r="B110" s="252" t="s">
        <v>61</v>
      </c>
      <c r="C110" s="253"/>
      <c r="D110" s="253"/>
      <c r="E110" s="253"/>
      <c r="F110" s="253"/>
      <c r="G110" s="253"/>
      <c r="H110" s="253"/>
      <c r="I110" s="253"/>
      <c r="J110" s="254"/>
    </row>
    <row r="111" spans="1:10" ht="15.6" thickTop="1" thickBot="1">
      <c r="B111" s="246" t="s">
        <v>62</v>
      </c>
      <c r="C111" s="247"/>
      <c r="D111" s="247"/>
      <c r="E111" s="247"/>
      <c r="F111" s="247"/>
      <c r="G111" s="247"/>
      <c r="H111" s="247"/>
      <c r="I111" s="247"/>
      <c r="J111" s="248"/>
    </row>
    <row r="112" spans="1:10" ht="15.6" thickTop="1" thickBot="1">
      <c r="B112" s="255" t="s">
        <v>63</v>
      </c>
      <c r="C112" s="256"/>
      <c r="D112" s="256"/>
      <c r="E112" s="256"/>
      <c r="F112" s="256"/>
      <c r="G112" s="256"/>
      <c r="H112" s="256"/>
      <c r="I112" s="256"/>
      <c r="J112" s="257"/>
    </row>
    <row r="113" spans="2:10" ht="15.6" thickTop="1" thickBot="1">
      <c r="B113" s="246"/>
      <c r="C113" s="247"/>
      <c r="D113" s="247"/>
      <c r="E113" s="247"/>
      <c r="F113" s="247"/>
      <c r="G113" s="247"/>
      <c r="H113" s="247"/>
      <c r="I113" s="247"/>
      <c r="J113" s="248"/>
    </row>
    <row r="114" spans="2:10" ht="15.6" thickTop="1" thickBot="1">
      <c r="B114" s="258" t="s">
        <v>64</v>
      </c>
      <c r="C114" s="259"/>
      <c r="D114" s="259"/>
      <c r="E114" s="259"/>
      <c r="F114" s="259"/>
      <c r="G114" s="259"/>
      <c r="H114" s="259"/>
      <c r="I114" s="259"/>
      <c r="J114" s="260"/>
    </row>
    <row r="115" spans="2:10" ht="15" thickTop="1">
      <c r="B115" s="243"/>
      <c r="C115" s="244"/>
      <c r="D115" s="244"/>
      <c r="E115" s="244"/>
      <c r="F115" s="244"/>
      <c r="G115" s="244"/>
      <c r="H115" s="244"/>
      <c r="I115" s="244"/>
      <c r="J115" s="245"/>
    </row>
    <row r="116" spans="2:10">
      <c r="B116" s="243"/>
      <c r="C116" s="244"/>
      <c r="D116" s="244"/>
      <c r="E116" s="244"/>
      <c r="F116" s="244"/>
      <c r="G116" s="244"/>
      <c r="H116" s="244"/>
      <c r="I116" s="244"/>
      <c r="J116" s="245"/>
    </row>
    <row r="117" spans="2:10">
      <c r="B117" s="243"/>
      <c r="C117" s="244"/>
      <c r="D117" s="244"/>
      <c r="E117" s="244"/>
      <c r="F117" s="244"/>
      <c r="G117" s="244"/>
      <c r="H117" s="244"/>
      <c r="I117" s="244"/>
      <c r="J117" s="245"/>
    </row>
    <row r="118" spans="2:10">
      <c r="B118" s="243"/>
      <c r="C118" s="244"/>
      <c r="D118" s="244"/>
      <c r="E118" s="244"/>
      <c r="F118" s="244"/>
      <c r="G118" s="244"/>
      <c r="H118" s="244"/>
      <c r="I118" s="244"/>
      <c r="J118" s="245"/>
    </row>
    <row r="119" spans="2:10" ht="15" thickBot="1">
      <c r="B119" s="246"/>
      <c r="C119" s="247"/>
      <c r="D119" s="247"/>
      <c r="E119" s="247"/>
      <c r="F119" s="247"/>
      <c r="G119" s="247"/>
      <c r="H119" s="247"/>
      <c r="I119" s="247"/>
      <c r="J119" s="248"/>
    </row>
    <row r="120" spans="2:10" ht="15.6" thickTop="1" thickBot="1">
      <c r="B120" s="249" t="s">
        <v>65</v>
      </c>
      <c r="C120" s="250"/>
      <c r="D120" s="250"/>
      <c r="E120" s="250"/>
      <c r="F120" s="250"/>
      <c r="G120" s="250"/>
      <c r="H120" s="250"/>
      <c r="I120" s="250"/>
      <c r="J120" s="251"/>
    </row>
    <row r="121" spans="2:10" ht="15.6" thickTop="1" thickBot="1">
      <c r="B121" s="240" t="s">
        <v>62</v>
      </c>
      <c r="C121" s="241"/>
      <c r="D121" s="241"/>
      <c r="E121" s="241"/>
      <c r="F121" s="241"/>
      <c r="G121" s="241"/>
      <c r="H121" s="241"/>
      <c r="I121" s="241"/>
      <c r="J121" s="242"/>
    </row>
    <row r="122" spans="2:10" ht="15" thickTop="1">
      <c r="B122" s="2"/>
      <c r="C122" s="2"/>
      <c r="D122" s="2"/>
      <c r="E122" s="2"/>
      <c r="F122" s="2"/>
      <c r="G122" s="2"/>
      <c r="H122" s="2"/>
      <c r="I122" s="2"/>
      <c r="J122" s="2"/>
    </row>
    <row r="123" spans="2:10">
      <c r="B123" s="2"/>
      <c r="C123" s="2"/>
      <c r="D123" s="2"/>
      <c r="E123" s="2"/>
      <c r="F123" s="2"/>
      <c r="G123" s="2"/>
      <c r="H123" s="2"/>
      <c r="I123" s="2"/>
      <c r="J123" s="2"/>
    </row>
  </sheetData>
  <mergeCells count="125">
    <mergeCell ref="B121:J121"/>
    <mergeCell ref="B115:J115"/>
    <mergeCell ref="B116:J116"/>
    <mergeCell ref="B117:J117"/>
    <mergeCell ref="B118:J118"/>
    <mergeCell ref="B119:J119"/>
    <mergeCell ref="B120:J120"/>
    <mergeCell ref="B109:J109"/>
    <mergeCell ref="B110:J110"/>
    <mergeCell ref="B111:J111"/>
    <mergeCell ref="B112:J112"/>
    <mergeCell ref="B113:J113"/>
    <mergeCell ref="B114:J114"/>
    <mergeCell ref="B106:J106"/>
    <mergeCell ref="B107:J107"/>
    <mergeCell ref="B108:J108"/>
    <mergeCell ref="E94:F94"/>
    <mergeCell ref="I94:I95"/>
    <mergeCell ref="E95:H95"/>
    <mergeCell ref="E96:F96"/>
    <mergeCell ref="I96:I97"/>
    <mergeCell ref="E97:H97"/>
    <mergeCell ref="E102:F102"/>
    <mergeCell ref="E103:H103"/>
    <mergeCell ref="E101:H101"/>
    <mergeCell ref="E90:F90"/>
    <mergeCell ref="I90:I91"/>
    <mergeCell ref="E91:H91"/>
    <mergeCell ref="E92:F92"/>
    <mergeCell ref="I92:I93"/>
    <mergeCell ref="E93:H93"/>
    <mergeCell ref="B83:C104"/>
    <mergeCell ref="E84:F84"/>
    <mergeCell ref="I84:I85"/>
    <mergeCell ref="E85:H85"/>
    <mergeCell ref="E86:F86"/>
    <mergeCell ref="I86:I87"/>
    <mergeCell ref="E87:H87"/>
    <mergeCell ref="E88:F88"/>
    <mergeCell ref="I88:I89"/>
    <mergeCell ref="E89:H89"/>
    <mergeCell ref="E98:F98"/>
    <mergeCell ref="I98:I99"/>
    <mergeCell ref="E99:H99"/>
    <mergeCell ref="B72:C81"/>
    <mergeCell ref="E73:F73"/>
    <mergeCell ref="I73:I74"/>
    <mergeCell ref="E74:H74"/>
    <mergeCell ref="E76:F76"/>
    <mergeCell ref="I76:I77"/>
    <mergeCell ref="E77:H77"/>
    <mergeCell ref="E79:F79"/>
    <mergeCell ref="I79:I81"/>
    <mergeCell ref="E80:H80"/>
    <mergeCell ref="E64:F64"/>
    <mergeCell ref="I64:I65"/>
    <mergeCell ref="E65:H65"/>
    <mergeCell ref="B55:C70"/>
    <mergeCell ref="E56:F56"/>
    <mergeCell ref="I56:I57"/>
    <mergeCell ref="E57:H57"/>
    <mergeCell ref="E58:F58"/>
    <mergeCell ref="I58:I59"/>
    <mergeCell ref="E59:H59"/>
    <mergeCell ref="E60:F60"/>
    <mergeCell ref="I60:I61"/>
    <mergeCell ref="E61:H61"/>
    <mergeCell ref="E69:H69"/>
    <mergeCell ref="E44:F44"/>
    <mergeCell ref="I44:I46"/>
    <mergeCell ref="E46:H46"/>
    <mergeCell ref="E47:F47"/>
    <mergeCell ref="I47:I48"/>
    <mergeCell ref="E48:H48"/>
    <mergeCell ref="E62:F62"/>
    <mergeCell ref="I62:I63"/>
    <mergeCell ref="E63:H63"/>
    <mergeCell ref="H28:J28"/>
    <mergeCell ref="B30:C35"/>
    <mergeCell ref="E31:F31"/>
    <mergeCell ref="I31:I32"/>
    <mergeCell ref="E32:H32"/>
    <mergeCell ref="E33:F33"/>
    <mergeCell ref="I33:I34"/>
    <mergeCell ref="E34:H34"/>
    <mergeCell ref="B37:C53"/>
    <mergeCell ref="E38:F38"/>
    <mergeCell ref="I38:I39"/>
    <mergeCell ref="E39:H39"/>
    <mergeCell ref="E40:F40"/>
    <mergeCell ref="I40:I41"/>
    <mergeCell ref="E41:H41"/>
    <mergeCell ref="E42:F42"/>
    <mergeCell ref="I42:I43"/>
    <mergeCell ref="E49:F49"/>
    <mergeCell ref="I49:I50"/>
    <mergeCell ref="E50:H50"/>
    <mergeCell ref="E51:F51"/>
    <mergeCell ref="I51:I53"/>
    <mergeCell ref="E52:H52"/>
    <mergeCell ref="E43:H43"/>
    <mergeCell ref="E4:H4"/>
    <mergeCell ref="E6:H6"/>
    <mergeCell ref="E8:H8"/>
    <mergeCell ref="E10:H10"/>
    <mergeCell ref="E12:H12"/>
    <mergeCell ref="E14:H14"/>
    <mergeCell ref="E68:F68"/>
    <mergeCell ref="E100:F100"/>
    <mergeCell ref="E66:F66"/>
    <mergeCell ref="E67:H67"/>
    <mergeCell ref="B21:J21"/>
    <mergeCell ref="B22:J22"/>
    <mergeCell ref="B23:J23"/>
    <mergeCell ref="B24:J24"/>
    <mergeCell ref="B25:J25"/>
    <mergeCell ref="B26:J26"/>
    <mergeCell ref="E16:H16"/>
    <mergeCell ref="E17:H17"/>
    <mergeCell ref="B18:J18"/>
    <mergeCell ref="B19:J19"/>
    <mergeCell ref="B20:J20"/>
    <mergeCell ref="B27:J27"/>
    <mergeCell ref="B28:C28"/>
    <mergeCell ref="E28:F28"/>
  </mergeCells>
  <conditionalFormatting sqref="H3">
    <cfRule type="colorScale" priority="22">
      <colorScale>
        <cfvo type="num" val="0"/>
        <cfvo type="num" val="84"/>
        <cfvo type="num" val="85"/>
        <color rgb="FFFF0000"/>
        <color rgb="FFFFFF00"/>
        <color rgb="FF00B050"/>
      </colorScale>
    </cfRule>
  </conditionalFormatting>
  <conditionalFormatting sqref="H31 H38 H40 H42 H44 H47 H49 H51 H56 H60 H62 H64 H73 H76 H79 H84 H86 H88 H90 H92 H94 H96">
    <cfRule type="cellIs" dxfId="65" priority="19" operator="equal">
      <formula>"CONFORME"</formula>
    </cfRule>
    <cfRule type="cellIs" dxfId="64" priority="20" operator="equal">
      <formula>"NÃO CONFORME"</formula>
    </cfRule>
    <cfRule type="cellIs" dxfId="63" priority="21" operator="equal">
      <formula>"CONFORME"</formula>
    </cfRule>
  </conditionalFormatting>
  <conditionalFormatting sqref="H33">
    <cfRule type="cellIs" dxfId="62" priority="13" operator="equal">
      <formula>"CONFORME"</formula>
    </cfRule>
    <cfRule type="cellIs" dxfId="61" priority="14" operator="equal">
      <formula>"NÃO CONFORME"</formula>
    </cfRule>
    <cfRule type="cellIs" dxfId="60" priority="15" operator="equal">
      <formula>"CONFORME"</formula>
    </cfRule>
  </conditionalFormatting>
  <conditionalFormatting sqref="H66">
    <cfRule type="cellIs" dxfId="59" priority="4" operator="equal">
      <formula>"CONFORME"</formula>
    </cfRule>
    <cfRule type="cellIs" dxfId="58" priority="5" operator="equal">
      <formula>"NÃO CONFORME"</formula>
    </cfRule>
    <cfRule type="cellIs" dxfId="57" priority="6" operator="equal">
      <formula>"CONFORME"</formula>
    </cfRule>
  </conditionalFormatting>
  <conditionalFormatting sqref="H68">
    <cfRule type="cellIs" dxfId="56" priority="10" operator="equal">
      <formula>"CONFORME"</formula>
    </cfRule>
    <cfRule type="cellIs" dxfId="55" priority="11" operator="equal">
      <formula>"NÃO CONFORME"</formula>
    </cfRule>
    <cfRule type="cellIs" dxfId="54" priority="12" operator="equal">
      <formula>"CONFORME"</formula>
    </cfRule>
  </conditionalFormatting>
  <conditionalFormatting sqref="H98">
    <cfRule type="cellIs" dxfId="53" priority="16" operator="equal">
      <formula>"CONFORME"</formula>
    </cfRule>
    <cfRule type="cellIs" dxfId="52" priority="17" operator="equal">
      <formula>"NÃO CONFORME"</formula>
    </cfRule>
    <cfRule type="cellIs" dxfId="51" priority="18" operator="equal">
      <formula>"CONFORME"</formula>
    </cfRule>
  </conditionalFormatting>
  <conditionalFormatting sqref="H100">
    <cfRule type="cellIs" dxfId="50" priority="7" operator="equal">
      <formula>"CONFORME"</formula>
    </cfRule>
    <cfRule type="cellIs" dxfId="49" priority="8" operator="equal">
      <formula>"NÃO CONFORME"</formula>
    </cfRule>
    <cfRule type="cellIs" dxfId="48" priority="9" operator="equal">
      <formula>"CONFORME"</formula>
    </cfRule>
  </conditionalFormatting>
  <conditionalFormatting sqref="H102">
    <cfRule type="cellIs" dxfId="47" priority="1" operator="equal">
      <formula>"CONFORME"</formula>
    </cfRule>
    <cfRule type="cellIs" dxfId="46" priority="2" operator="equal">
      <formula>"NÃO CONFORME"</formula>
    </cfRule>
    <cfRule type="cellIs" dxfId="45" priority="3" operator="equal">
      <formula>"CONFORME"</formula>
    </cfRule>
  </conditionalFormatting>
  <dataValidations count="8">
    <dataValidation type="list" allowBlank="1" showInputMessage="1" showErrorMessage="1" sqref="E5" xr:uid="{890DE4E5-92B8-4736-9F32-43D100E5834F}">
      <formula1>"FISERV,ATENTO"</formula1>
    </dataValidation>
    <dataValidation type="list" allowBlank="1" showInputMessage="1" showErrorMessage="1" sqref="E3" xr:uid="{3E303CE4-B3A1-49C8-867B-BC21461C62F0}">
      <formula1>$B$123:$B$158</formula1>
    </dataValidation>
    <dataValidation type="list" allowBlank="1" showInputMessage="1" showErrorMessage="1" sqref="B25:J25" xr:uid="{4EAED93C-EA81-4239-8A41-638BE5DFD94F}">
      <formula1>"Procedente,Improcedente,Erro de fluxo"</formula1>
    </dataValidation>
    <dataValidation type="list" allowBlank="1" showInputMessage="1" showErrorMessage="1" sqref="B107:J107 B109:J109" xr:uid="{2F04B7E7-E74C-4423-B18C-15FFE32CFE33}">
      <formula1>"Sim,Não,Não se aplica,"</formula1>
    </dataValidation>
    <dataValidation type="list" allowBlank="1" showInputMessage="1" showErrorMessage="1" sqref="B21:J21 B19:J19" xr:uid="{7CB35A50-7F4E-470B-AB25-BC01F9C5C19F}">
      <formula1>"Sim,Não"</formula1>
    </dataValidation>
    <dataValidation type="list" allowBlank="1" showInputMessage="1" showErrorMessage="1" sqref="E15" xr:uid="{53EDB8A4-500E-4D63-8590-50FF8256B922}">
      <formula1>"CLIENTE FINALIZOU,DELISGADA PELO ORIGINADOR,DESLIGADA PELO AGENTE,FALTA DE RETORNO DO CLIENTE,OPERADOR FINALIZOU,SEM CLASSIFICAÇÃO,TRANSFERÊNCIA"</formula1>
    </dataValidation>
    <dataValidation type="list" allowBlank="1" showInputMessage="1" showErrorMessage="1" sqref="H31 H94 H64 H44 H72:H73 H76 H79 H70 H53 H56 H84 H58 H62 H60 H42 H40 H38 H47 H49 H51 H86 H88 H90 H92 H96 H98 H33 H68 H66 H100 H102" xr:uid="{DA3AE946-17E7-4191-927C-0C5F0D14C9CD}">
      <formula1>$D$5:$D$7</formula1>
    </dataValidation>
    <dataValidation type="list" allowBlank="1" showInputMessage="1" showErrorMessage="1" sqref="E7" xr:uid="{CC27F9AD-1A3C-4411-A23C-C75AACC52EA7}">
      <formula1>"ANDERSON FIOROTTI,CAIO RODRIGUES,DAISY ANJOS,DANILO NASCIMENTO,EDVALDO SANTOS,GABRIEL SANTOS,LEANDRO NUNES,MARCOS CASTRO,SOLANGE LANES,VANESSA SOUZA"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54A7-7A5B-4F90-8235-0149824D788A}">
  <dimension ref="B1:AA18"/>
  <sheetViews>
    <sheetView topLeftCell="H1" workbookViewId="0">
      <selection activeCell="R11" sqref="R11"/>
    </sheetView>
  </sheetViews>
  <sheetFormatPr defaultRowHeight="14.45"/>
  <cols>
    <col min="2" max="2" width="4.42578125" customWidth="1"/>
    <col min="3" max="3" width="11.85546875" customWidth="1"/>
    <col min="4" max="4" width="0" hidden="1" customWidth="1"/>
    <col min="5" max="5" width="53.5703125" customWidth="1"/>
    <col min="6" max="6" width="5.28515625" customWidth="1"/>
    <col min="7" max="7" width="18.7109375" bestFit="1" customWidth="1"/>
    <col min="8" max="8" width="15.5703125" customWidth="1"/>
    <col min="9" max="9" width="0" hidden="1" customWidth="1"/>
    <col min="12" max="13" width="11.140625" bestFit="1" customWidth="1"/>
    <col min="14" max="15" width="10.28515625" bestFit="1" customWidth="1"/>
    <col min="16" max="16" width="9.7109375" bestFit="1" customWidth="1"/>
    <col min="17" max="17" width="12.7109375" bestFit="1" customWidth="1"/>
    <col min="18" max="18" width="16.28515625" bestFit="1" customWidth="1"/>
    <col min="19" max="19" width="7.7109375" bestFit="1" customWidth="1"/>
    <col min="20" max="20" width="13" bestFit="1" customWidth="1"/>
    <col min="21" max="21" width="14" bestFit="1" customWidth="1"/>
    <col min="22" max="22" width="17.42578125" bestFit="1" customWidth="1"/>
    <col min="23" max="23" width="20.28515625" bestFit="1" customWidth="1"/>
    <col min="24" max="24" width="20.7109375" bestFit="1" customWidth="1"/>
    <col min="25" max="25" width="22.140625" bestFit="1" customWidth="1"/>
    <col min="26" max="26" width="22.140625" customWidth="1"/>
    <col min="27" max="27" width="11.7109375" bestFit="1" customWidth="1"/>
  </cols>
  <sheetData>
    <row r="1" spans="2:27" ht="15" thickBot="1">
      <c r="Y1" s="126" t="s">
        <v>66</v>
      </c>
      <c r="Z1" s="126"/>
    </row>
    <row r="2" spans="2:27" ht="15.6" thickTop="1" thickBot="1">
      <c r="B2" s="3"/>
      <c r="C2" s="4"/>
      <c r="D2" s="4"/>
      <c r="E2" s="4"/>
      <c r="F2" s="4"/>
      <c r="G2" s="5"/>
      <c r="H2" s="6"/>
      <c r="I2" s="7"/>
      <c r="J2" s="8"/>
      <c r="L2" s="113" t="s">
        <v>0</v>
      </c>
      <c r="M2" s="113" t="s">
        <v>2</v>
      </c>
      <c r="N2" s="113" t="s">
        <v>5</v>
      </c>
      <c r="O2" s="113" t="s">
        <v>8</v>
      </c>
      <c r="P2" s="113" t="s">
        <v>10</v>
      </c>
      <c r="Q2" s="113" t="s">
        <v>12</v>
      </c>
      <c r="R2" s="113" t="s">
        <v>15</v>
      </c>
      <c r="S2" s="113" t="s">
        <v>1</v>
      </c>
      <c r="T2" s="113" t="s">
        <v>4</v>
      </c>
      <c r="U2" s="113" t="s">
        <v>7</v>
      </c>
      <c r="V2" s="114" t="s">
        <v>9</v>
      </c>
      <c r="W2" s="115" t="s">
        <v>11</v>
      </c>
      <c r="X2" s="113" t="s">
        <v>14</v>
      </c>
      <c r="Y2" s="115" t="s">
        <v>16</v>
      </c>
      <c r="Z2" s="115" t="s">
        <v>67</v>
      </c>
      <c r="AA2" s="113" t="s">
        <v>68</v>
      </c>
    </row>
    <row r="3" spans="2:27" ht="15.6" thickTop="1" thickBot="1">
      <c r="B3" s="9"/>
      <c r="C3" s="10" t="s">
        <v>0</v>
      </c>
      <c r="D3" s="11"/>
      <c r="E3" s="12"/>
      <c r="F3" s="13"/>
      <c r="G3" s="10" t="s">
        <v>1</v>
      </c>
      <c r="H3" s="14">
        <f>I103</f>
        <v>0</v>
      </c>
      <c r="I3" s="15"/>
      <c r="J3" s="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2:27" ht="15.6" thickTop="1" thickBot="1">
      <c r="B4" s="9"/>
      <c r="C4" s="10"/>
      <c r="D4" s="17"/>
      <c r="E4" s="262"/>
      <c r="F4" s="262"/>
      <c r="G4" s="262"/>
      <c r="H4" s="262"/>
      <c r="I4" s="15"/>
      <c r="J4" s="16"/>
    </row>
    <row r="5" spans="2:27" ht="15.6" thickTop="1" thickBot="1">
      <c r="B5" s="9"/>
      <c r="C5" s="10" t="s">
        <v>2</v>
      </c>
      <c r="D5" s="18" t="s">
        <v>3</v>
      </c>
      <c r="E5" s="19"/>
      <c r="F5" s="13"/>
      <c r="G5" s="10" t="s">
        <v>4</v>
      </c>
      <c r="H5" s="21"/>
      <c r="I5" s="15"/>
      <c r="J5" s="16"/>
    </row>
    <row r="6" spans="2:27" ht="15.6" thickTop="1" thickBot="1">
      <c r="B6" s="9"/>
      <c r="C6" s="10"/>
      <c r="D6" s="17"/>
      <c r="E6" s="127"/>
      <c r="F6" s="127"/>
      <c r="G6" s="127"/>
      <c r="H6" s="127"/>
      <c r="I6" s="15"/>
      <c r="J6" s="16"/>
    </row>
    <row r="7" spans="2:27" ht="15.6" thickTop="1" thickBot="1">
      <c r="B7" s="9"/>
      <c r="C7" s="10" t="s">
        <v>5</v>
      </c>
      <c r="D7" s="18" t="s">
        <v>6</v>
      </c>
      <c r="E7" s="19"/>
      <c r="F7" s="13"/>
      <c r="G7" s="10" t="s">
        <v>7</v>
      </c>
      <c r="H7" s="20"/>
      <c r="I7" s="15"/>
      <c r="J7" s="16"/>
    </row>
    <row r="8" spans="2:27" ht="15.6" thickTop="1" thickBot="1">
      <c r="B8" s="9"/>
      <c r="C8" s="10"/>
      <c r="D8" s="17"/>
      <c r="E8" s="262"/>
      <c r="F8" s="262"/>
      <c r="G8" s="262"/>
      <c r="H8" s="262"/>
      <c r="I8" s="15"/>
      <c r="J8" s="16"/>
    </row>
    <row r="9" spans="2:27" ht="15.6" thickTop="1" thickBot="1">
      <c r="B9" s="9"/>
      <c r="C9" s="10" t="s">
        <v>8</v>
      </c>
      <c r="D9" s="18"/>
      <c r="E9" s="19"/>
      <c r="F9" s="13"/>
      <c r="G9" s="22" t="s">
        <v>9</v>
      </c>
      <c r="H9" s="23"/>
      <c r="I9" s="15"/>
      <c r="J9" s="16"/>
    </row>
    <row r="10" spans="2:27" ht="15.6" thickTop="1" thickBot="1">
      <c r="B10" s="9"/>
      <c r="C10" s="10"/>
      <c r="D10" s="17"/>
      <c r="E10" s="128"/>
      <c r="F10" s="128"/>
      <c r="G10" s="128"/>
      <c r="H10" s="128"/>
      <c r="I10" s="15"/>
      <c r="J10" s="16"/>
    </row>
    <row r="11" spans="2:27" ht="15.6" thickTop="1" thickBot="1">
      <c r="B11" s="9"/>
      <c r="C11" s="10" t="s">
        <v>10</v>
      </c>
      <c r="D11" s="18"/>
      <c r="E11" s="19"/>
      <c r="F11" s="13"/>
      <c r="G11" s="24" t="s">
        <v>11</v>
      </c>
      <c r="H11" s="23"/>
      <c r="I11" s="15"/>
      <c r="J11" s="16"/>
    </row>
    <row r="12" spans="2:27" ht="15.6" thickTop="1" thickBot="1">
      <c r="B12" s="9"/>
      <c r="C12" s="10"/>
      <c r="D12" s="17"/>
      <c r="E12" s="128"/>
      <c r="F12" s="128"/>
      <c r="G12" s="128"/>
      <c r="H12" s="128"/>
      <c r="I12" s="15"/>
      <c r="J12" s="16"/>
    </row>
    <row r="13" spans="2:27" ht="15.6" thickTop="1" thickBot="1">
      <c r="B13" s="9"/>
      <c r="C13" s="10" t="s">
        <v>12</v>
      </c>
      <c r="D13" s="18" t="s">
        <v>13</v>
      </c>
      <c r="E13" s="19"/>
      <c r="F13" s="13"/>
      <c r="G13" s="10" t="s">
        <v>14</v>
      </c>
      <c r="H13" s="25"/>
      <c r="I13" s="15"/>
      <c r="J13" s="16"/>
    </row>
    <row r="14" spans="2:27" ht="15.6" thickTop="1" thickBot="1">
      <c r="B14" s="9"/>
      <c r="C14" s="26"/>
      <c r="D14" s="27"/>
      <c r="E14" s="128"/>
      <c r="F14" s="128"/>
      <c r="G14" s="128"/>
      <c r="H14" s="128"/>
      <c r="I14" s="15"/>
      <c r="J14" s="16"/>
    </row>
    <row r="15" spans="2:27" ht="15" thickTop="1">
      <c r="B15" s="9"/>
      <c r="C15" s="10" t="s">
        <v>15</v>
      </c>
      <c r="E15" s="19"/>
      <c r="F15" s="13"/>
      <c r="G15" s="24" t="s">
        <v>16</v>
      </c>
      <c r="H15" s="25"/>
      <c r="I15" s="15"/>
      <c r="J15" s="16"/>
    </row>
    <row r="16" spans="2:27">
      <c r="B16" s="9"/>
      <c r="C16" s="28"/>
      <c r="D16" s="26">
        <v>100</v>
      </c>
      <c r="E16" s="147"/>
      <c r="F16" s="147"/>
      <c r="G16" s="147"/>
      <c r="H16" s="147"/>
      <c r="I16" s="15"/>
      <c r="J16" s="16"/>
    </row>
    <row r="17" spans="2:10" ht="15" thickBot="1">
      <c r="B17" s="29"/>
      <c r="C17" s="30"/>
      <c r="D17" s="111"/>
      <c r="E17" s="148"/>
      <c r="F17" s="148"/>
      <c r="G17" s="148"/>
      <c r="H17" s="148"/>
      <c r="I17" s="31"/>
      <c r="J17" s="32"/>
    </row>
    <row r="18" spans="2:10" ht="15" thickTop="1"/>
  </sheetData>
  <mergeCells count="8">
    <mergeCell ref="E16:H16"/>
    <mergeCell ref="E17:H17"/>
    <mergeCell ref="E4:H4"/>
    <mergeCell ref="E6:H6"/>
    <mergeCell ref="E8:H8"/>
    <mergeCell ref="E10:H10"/>
    <mergeCell ref="E12:H12"/>
    <mergeCell ref="E14:H14"/>
  </mergeCells>
  <conditionalFormatting sqref="H3">
    <cfRule type="colorScale" priority="1">
      <colorScale>
        <cfvo type="num" val="0"/>
        <cfvo type="num" val="84"/>
        <cfvo type="num" val="85"/>
        <color rgb="FFFF0000"/>
        <color rgb="FFFFFF00"/>
        <color rgb="FF00B050"/>
      </colorScale>
    </cfRule>
  </conditionalFormatting>
  <dataValidations count="4">
    <dataValidation type="list" allowBlank="1" showInputMessage="1" showErrorMessage="1" sqref="E7" xr:uid="{1E5BF372-1280-4D01-8E4A-EC99C6E751D8}">
      <formula1>"ANDERSON FIOROTTI,CAIO RODRIGUES,DAISY ANJOS,DANILO NASCIMENTO,EDVALDO SANTOS,GABRIEL SANTOS,LEANDRO NUNES,MARCOS CASTRO,SOLANGE LANES,VANESSA SOUZA"</formula1>
    </dataValidation>
    <dataValidation type="list" allowBlank="1" showInputMessage="1" showErrorMessage="1" sqref="E15" xr:uid="{87705322-1FFC-4C63-A84B-A6169AF7AAC1}">
      <formula1>"CLIENTE FINALIZOU,DELISGADA PELO ORIGINADOR,DESLIGADA PELO AGENTE,FALTA DE RETORNO DO CLIENTE,OPERADOR FINALIZOU,SEM CLASSIFICAÇÃO,TRANSFERÊNCIA"</formula1>
    </dataValidation>
    <dataValidation type="list" allowBlank="1" showInputMessage="1" showErrorMessage="1" sqref="E3" xr:uid="{DEF6E60B-9CB2-4492-BCBC-C1672CC37DB2}">
      <formula1>$B$123:$B$158</formula1>
    </dataValidation>
    <dataValidation type="list" allowBlank="1" showInputMessage="1" showErrorMessage="1" sqref="E5" xr:uid="{59B2DFD1-0E81-4381-A6A2-D4E6037752D5}">
      <formula1>"FISERV,ATENTO"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0C6C-A6B4-485A-BD09-306F1C96D3EC}">
  <dimension ref="B1:Q12"/>
  <sheetViews>
    <sheetView topLeftCell="B1" workbookViewId="0">
      <selection activeCell="B2" sqref="B2:J11"/>
    </sheetView>
  </sheetViews>
  <sheetFormatPr defaultRowHeight="14.45"/>
  <cols>
    <col min="2" max="2" width="4.42578125" customWidth="1"/>
    <col min="3" max="3" width="11.85546875" customWidth="1"/>
    <col min="4" max="4" width="0" hidden="1" customWidth="1"/>
    <col min="5" max="5" width="53.5703125" customWidth="1"/>
    <col min="6" max="6" width="5.28515625" customWidth="1"/>
    <col min="7" max="7" width="17.7109375" customWidth="1"/>
    <col min="8" max="8" width="15.5703125" customWidth="1"/>
    <col min="9" max="9" width="0" hidden="1" customWidth="1"/>
    <col min="12" max="12" width="34.28515625" customWidth="1"/>
    <col min="13" max="13" width="40.42578125" customWidth="1"/>
    <col min="14" max="14" width="69.28515625" customWidth="1"/>
    <col min="15" max="15" width="33.140625" customWidth="1"/>
    <col min="16" max="16" width="71.42578125" customWidth="1"/>
    <col min="17" max="17" width="11" bestFit="1" customWidth="1"/>
  </cols>
  <sheetData>
    <row r="1" spans="2:17" ht="15" thickBot="1"/>
    <row r="2" spans="2:17" ht="15.6" thickTop="1" thickBot="1">
      <c r="B2" s="149" t="s">
        <v>17</v>
      </c>
      <c r="C2" s="150"/>
      <c r="D2" s="150"/>
      <c r="E2" s="150"/>
      <c r="F2" s="150"/>
      <c r="G2" s="150"/>
      <c r="H2" s="150"/>
      <c r="I2" s="150"/>
      <c r="J2" s="151"/>
      <c r="L2" s="118" t="s">
        <v>17</v>
      </c>
      <c r="M2" s="119" t="s">
        <v>18</v>
      </c>
      <c r="N2" s="119" t="s">
        <v>19</v>
      </c>
      <c r="O2" s="119" t="s">
        <v>20</v>
      </c>
      <c r="P2" s="119" t="s">
        <v>21</v>
      </c>
      <c r="Q2" s="117" t="s">
        <v>68</v>
      </c>
    </row>
    <row r="3" spans="2:17" ht="15.6" thickTop="1" thickBot="1">
      <c r="B3" s="138"/>
      <c r="C3" s="139"/>
      <c r="D3" s="139"/>
      <c r="E3" s="139"/>
      <c r="F3" s="139"/>
      <c r="G3" s="139"/>
      <c r="H3" s="139"/>
      <c r="I3" s="139"/>
      <c r="J3" s="140"/>
    </row>
    <row r="4" spans="2:17" ht="15.6" thickTop="1" thickBot="1">
      <c r="B4" s="141" t="s">
        <v>18</v>
      </c>
      <c r="C4" s="142"/>
      <c r="D4" s="142"/>
      <c r="E4" s="142"/>
      <c r="F4" s="142"/>
      <c r="G4" s="142"/>
      <c r="H4" s="142"/>
      <c r="I4" s="142"/>
      <c r="J4" s="143"/>
    </row>
    <row r="5" spans="2:17" ht="15.6" thickTop="1" thickBot="1">
      <c r="B5" s="138"/>
      <c r="C5" s="139"/>
      <c r="D5" s="139"/>
      <c r="E5" s="139"/>
      <c r="F5" s="139"/>
      <c r="G5" s="139"/>
      <c r="H5" s="139"/>
      <c r="I5" s="139"/>
      <c r="J5" s="140"/>
    </row>
    <row r="6" spans="2:17" ht="15.6" thickTop="1" thickBot="1">
      <c r="B6" s="141" t="s">
        <v>19</v>
      </c>
      <c r="C6" s="142"/>
      <c r="D6" s="142"/>
      <c r="E6" s="142"/>
      <c r="F6" s="142"/>
      <c r="G6" s="142"/>
      <c r="H6" s="142"/>
      <c r="I6" s="142"/>
      <c r="J6" s="143"/>
    </row>
    <row r="7" spans="2:17" ht="15.6" thickTop="1" thickBot="1">
      <c r="B7" s="144"/>
      <c r="C7" s="145"/>
      <c r="D7" s="145"/>
      <c r="E7" s="145"/>
      <c r="F7" s="145"/>
      <c r="G7" s="145"/>
      <c r="H7" s="145"/>
      <c r="I7" s="145"/>
      <c r="J7" s="146"/>
    </row>
    <row r="8" spans="2:17" ht="15.6" thickTop="1" thickBot="1">
      <c r="B8" s="141" t="s">
        <v>20</v>
      </c>
      <c r="C8" s="142"/>
      <c r="D8" s="142"/>
      <c r="E8" s="142"/>
      <c r="F8" s="142"/>
      <c r="G8" s="142"/>
      <c r="H8" s="142"/>
      <c r="I8" s="142"/>
      <c r="J8" s="143"/>
    </row>
    <row r="9" spans="2:17" ht="15.6" thickTop="1" thickBot="1">
      <c r="B9" s="138"/>
      <c r="C9" s="139"/>
      <c r="D9" s="139"/>
      <c r="E9" s="139"/>
      <c r="F9" s="139"/>
      <c r="G9" s="139"/>
      <c r="H9" s="139"/>
      <c r="I9" s="139"/>
      <c r="J9" s="140"/>
    </row>
    <row r="10" spans="2:17" ht="15.6" thickTop="1" thickBot="1">
      <c r="B10" s="141" t="s">
        <v>21</v>
      </c>
      <c r="C10" s="142"/>
      <c r="D10" s="142"/>
      <c r="E10" s="142"/>
      <c r="F10" s="142"/>
      <c r="G10" s="142"/>
      <c r="H10" s="142"/>
      <c r="I10" s="142"/>
      <c r="J10" s="143"/>
    </row>
    <row r="11" spans="2:17" ht="15.6" thickTop="1" thickBot="1">
      <c r="B11" s="144"/>
      <c r="C11" s="145"/>
      <c r="D11" s="145"/>
      <c r="E11" s="145"/>
      <c r="F11" s="145"/>
      <c r="G11" s="145"/>
      <c r="H11" s="145"/>
      <c r="I11" s="145"/>
      <c r="J11" s="146"/>
    </row>
    <row r="12" spans="2:17" ht="15" thickTop="1"/>
  </sheetData>
  <mergeCells count="10">
    <mergeCell ref="B8:J8"/>
    <mergeCell ref="B9:J9"/>
    <mergeCell ref="B10:J10"/>
    <mergeCell ref="B11:J11"/>
    <mergeCell ref="B2:J2"/>
    <mergeCell ref="B3:J3"/>
    <mergeCell ref="B4:J4"/>
    <mergeCell ref="B5:J5"/>
    <mergeCell ref="B6:J6"/>
    <mergeCell ref="B7:J7"/>
  </mergeCells>
  <dataValidations count="2">
    <dataValidation type="list" allowBlank="1" showInputMessage="1" showErrorMessage="1" sqref="B5:J5 B3:J3" xr:uid="{F2A3B2D7-9A4C-4302-9708-402F600598C5}">
      <formula1>"Sim,Não"</formula1>
    </dataValidation>
    <dataValidation type="list" allowBlank="1" showInputMessage="1" showErrorMessage="1" sqref="B9:J9" xr:uid="{7A0E3709-68D5-4E5B-8206-A9BBD67E4EC7}">
      <formula1>"Procedente,Improcedente,Erro de fluxo"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1159-52B1-451A-BA78-683EA6A73FF1}">
  <dimension ref="B1:P79"/>
  <sheetViews>
    <sheetView topLeftCell="C6" workbookViewId="0">
      <selection activeCell="N18" sqref="N18:N21"/>
    </sheetView>
  </sheetViews>
  <sheetFormatPr defaultRowHeight="14.45"/>
  <cols>
    <col min="2" max="2" width="4.42578125" customWidth="1"/>
    <col min="3" max="3" width="11.85546875" customWidth="1"/>
    <col min="4" max="4" width="0" hidden="1" customWidth="1"/>
    <col min="5" max="5" width="53.5703125" customWidth="1"/>
    <col min="6" max="6" width="5.28515625" customWidth="1"/>
    <col min="7" max="7" width="17.7109375" customWidth="1"/>
    <col min="8" max="8" width="15.5703125" customWidth="1"/>
    <col min="9" max="9" width="0" hidden="1" customWidth="1"/>
    <col min="12" max="12" width="28.28515625" bestFit="1" customWidth="1"/>
    <col min="13" max="13" width="53" customWidth="1"/>
    <col min="14" max="15" width="21.28515625" customWidth="1"/>
    <col min="16" max="16" width="11.7109375" bestFit="1" customWidth="1"/>
  </cols>
  <sheetData>
    <row r="1" spans="2:16" ht="15" thickBot="1"/>
    <row r="2" spans="2:16" ht="15.6" thickTop="1" thickBot="1">
      <c r="B2" s="152" t="s">
        <v>22</v>
      </c>
      <c r="C2" s="153"/>
      <c r="D2" s="33"/>
      <c r="E2" s="152" t="s">
        <v>23</v>
      </c>
      <c r="F2" s="153"/>
      <c r="G2" s="33" t="s">
        <v>13</v>
      </c>
      <c r="H2" s="152" t="s">
        <v>24</v>
      </c>
      <c r="I2" s="154"/>
      <c r="J2" s="153"/>
      <c r="L2" s="121" t="s">
        <v>22</v>
      </c>
      <c r="M2" s="121" t="s">
        <v>23</v>
      </c>
      <c r="N2" s="122" t="s">
        <v>13</v>
      </c>
      <c r="O2" s="123" t="s">
        <v>24</v>
      </c>
      <c r="P2" s="124" t="s">
        <v>68</v>
      </c>
    </row>
    <row r="3" spans="2:16" ht="15.6" thickTop="1" thickBot="1">
      <c r="B3" s="34"/>
      <c r="C3" s="34"/>
      <c r="D3" s="34"/>
      <c r="E3" s="34"/>
      <c r="F3" s="34"/>
      <c r="G3" s="34"/>
      <c r="H3" s="34"/>
      <c r="I3" s="34"/>
      <c r="J3" s="34"/>
      <c r="L3" t="s">
        <v>25</v>
      </c>
      <c r="M3" t="s">
        <v>26</v>
      </c>
      <c r="N3">
        <v>3</v>
      </c>
      <c r="P3" s="125" t="s">
        <v>69</v>
      </c>
    </row>
    <row r="4" spans="2:16" ht="15.6" thickTop="1" thickBot="1">
      <c r="B4" s="155" t="s">
        <v>25</v>
      </c>
      <c r="C4" s="156"/>
      <c r="D4" s="35"/>
      <c r="E4" s="35"/>
      <c r="F4" s="35"/>
      <c r="G4" s="36"/>
      <c r="H4" s="35"/>
      <c r="I4" s="37"/>
      <c r="J4" s="38"/>
      <c r="L4" t="s">
        <v>25</v>
      </c>
      <c r="M4" t="s">
        <v>27</v>
      </c>
      <c r="N4">
        <v>3</v>
      </c>
      <c r="P4" s="125" t="s">
        <v>69</v>
      </c>
    </row>
    <row r="5" spans="2:16" ht="15.6" thickTop="1" thickBot="1">
      <c r="B5" s="157"/>
      <c r="C5" s="158"/>
      <c r="D5" s="39"/>
      <c r="E5" s="161" t="s">
        <v>26</v>
      </c>
      <c r="F5" s="162"/>
      <c r="G5" s="40">
        <v>3</v>
      </c>
      <c r="H5" s="40" t="s">
        <v>3</v>
      </c>
      <c r="I5" s="163" t="e">
        <f>IF($H5="NÃO CONFORME",(#REF!-G5),#REF!)</f>
        <v>#REF!</v>
      </c>
      <c r="J5" s="41"/>
      <c r="L5" t="s">
        <v>28</v>
      </c>
      <c r="M5" t="s">
        <v>29</v>
      </c>
      <c r="N5">
        <v>4</v>
      </c>
      <c r="P5" s="125" t="s">
        <v>69</v>
      </c>
    </row>
    <row r="6" spans="2:16" ht="15.6" thickTop="1" thickBot="1">
      <c r="B6" s="157"/>
      <c r="C6" s="158"/>
      <c r="D6" s="39"/>
      <c r="E6" s="164"/>
      <c r="F6" s="165"/>
      <c r="G6" s="165"/>
      <c r="H6" s="165"/>
      <c r="I6" s="163"/>
      <c r="J6" s="41"/>
      <c r="L6" t="s">
        <v>28</v>
      </c>
      <c r="M6" t="s">
        <v>30</v>
      </c>
      <c r="N6">
        <v>5</v>
      </c>
      <c r="P6" s="125" t="s">
        <v>69</v>
      </c>
    </row>
    <row r="7" spans="2:16" ht="15.6" thickTop="1" thickBot="1">
      <c r="B7" s="157"/>
      <c r="C7" s="158"/>
      <c r="D7" s="39"/>
      <c r="E7" s="161" t="s">
        <v>27</v>
      </c>
      <c r="F7" s="162"/>
      <c r="G7" s="40">
        <v>3</v>
      </c>
      <c r="H7" s="40" t="s">
        <v>3</v>
      </c>
      <c r="I7" s="163" t="e">
        <f>IF($H7="NÃO CONFORME",($I5-G7),$I5)</f>
        <v>#REF!</v>
      </c>
      <c r="J7" s="41"/>
      <c r="L7" t="s">
        <v>28</v>
      </c>
      <c r="M7" t="s">
        <v>31</v>
      </c>
      <c r="N7">
        <v>6</v>
      </c>
      <c r="P7" s="125" t="s">
        <v>69</v>
      </c>
    </row>
    <row r="8" spans="2:16" ht="15" thickTop="1">
      <c r="B8" s="157"/>
      <c r="C8" s="158"/>
      <c r="D8" s="39"/>
      <c r="E8" s="164"/>
      <c r="F8" s="165"/>
      <c r="G8" s="165"/>
      <c r="H8" s="165"/>
      <c r="I8" s="163"/>
      <c r="J8" s="41"/>
      <c r="L8" t="s">
        <v>28</v>
      </c>
      <c r="M8" t="s">
        <v>32</v>
      </c>
      <c r="N8">
        <v>6</v>
      </c>
      <c r="P8" s="125" t="s">
        <v>69</v>
      </c>
    </row>
    <row r="9" spans="2:16" ht="15" thickBot="1">
      <c r="B9" s="159"/>
      <c r="C9" s="160"/>
      <c r="D9" s="42"/>
      <c r="E9" s="43"/>
      <c r="F9" s="43"/>
      <c r="G9" s="42"/>
      <c r="H9" s="42"/>
      <c r="I9" s="44"/>
      <c r="J9" s="45"/>
      <c r="L9" t="s">
        <v>28</v>
      </c>
      <c r="M9" t="s">
        <v>33</v>
      </c>
      <c r="N9">
        <v>6</v>
      </c>
      <c r="P9" s="125" t="s">
        <v>69</v>
      </c>
    </row>
    <row r="10" spans="2:16" ht="15.6" thickTop="1" thickBot="1">
      <c r="B10" s="46"/>
      <c r="C10" s="47"/>
      <c r="D10" s="47"/>
      <c r="E10" s="48"/>
      <c r="F10" s="48"/>
      <c r="G10" s="47"/>
      <c r="H10" s="47"/>
      <c r="I10" s="49"/>
      <c r="J10" s="46"/>
      <c r="L10" t="s">
        <v>28</v>
      </c>
      <c r="M10" t="s">
        <v>34</v>
      </c>
      <c r="N10">
        <v>6</v>
      </c>
      <c r="P10" s="125" t="s">
        <v>69</v>
      </c>
    </row>
    <row r="11" spans="2:16" ht="15.6" thickTop="1" thickBot="1">
      <c r="B11" s="166" t="s">
        <v>28</v>
      </c>
      <c r="C11" s="167"/>
      <c r="D11" s="50"/>
      <c r="E11" s="51"/>
      <c r="F11" s="51"/>
      <c r="G11" s="52"/>
      <c r="H11" s="52"/>
      <c r="I11" s="53"/>
      <c r="J11" s="54"/>
      <c r="L11" t="s">
        <v>28</v>
      </c>
      <c r="M11" t="s">
        <v>35</v>
      </c>
      <c r="N11">
        <v>6</v>
      </c>
      <c r="P11" s="125" t="s">
        <v>69</v>
      </c>
    </row>
    <row r="12" spans="2:16" ht="15.6" thickTop="1" thickBot="1">
      <c r="B12" s="168"/>
      <c r="C12" s="169"/>
      <c r="D12" s="55"/>
      <c r="E12" s="172" t="s">
        <v>29</v>
      </c>
      <c r="F12" s="173"/>
      <c r="G12" s="56">
        <v>4</v>
      </c>
      <c r="H12" s="56" t="s">
        <v>3</v>
      </c>
      <c r="I12" s="163" t="e">
        <f>IF(H12="NÃO CONFORME",(I7-G12),I7)</f>
        <v>#REF!</v>
      </c>
      <c r="J12" s="57"/>
      <c r="L12" t="s">
        <v>36</v>
      </c>
      <c r="M12" t="s">
        <v>37</v>
      </c>
      <c r="N12">
        <v>8</v>
      </c>
      <c r="P12" s="125" t="s">
        <v>69</v>
      </c>
    </row>
    <row r="13" spans="2:16" ht="15.6" thickTop="1" thickBot="1">
      <c r="B13" s="168"/>
      <c r="C13" s="169"/>
      <c r="D13" s="55"/>
      <c r="E13" s="174"/>
      <c r="F13" s="175"/>
      <c r="G13" s="175"/>
      <c r="H13" s="176"/>
      <c r="I13" s="163"/>
      <c r="J13" s="57"/>
      <c r="L13" t="s">
        <v>36</v>
      </c>
      <c r="M13" t="s">
        <v>39</v>
      </c>
      <c r="N13">
        <v>8</v>
      </c>
      <c r="P13" s="125" t="s">
        <v>69</v>
      </c>
    </row>
    <row r="14" spans="2:16" ht="15.6" thickTop="1" thickBot="1">
      <c r="B14" s="168"/>
      <c r="C14" s="169"/>
      <c r="D14" s="55"/>
      <c r="E14" s="172" t="s">
        <v>30</v>
      </c>
      <c r="F14" s="173"/>
      <c r="G14" s="56">
        <v>5</v>
      </c>
      <c r="H14" s="56" t="s">
        <v>3</v>
      </c>
      <c r="I14" s="163" t="e">
        <f>IF(H14="NÃO CONFORME",(I12-G14),I12)</f>
        <v>#REF!</v>
      </c>
      <c r="J14" s="57"/>
      <c r="L14" t="s">
        <v>36</v>
      </c>
      <c r="M14" t="s">
        <v>40</v>
      </c>
      <c r="N14">
        <v>8</v>
      </c>
      <c r="P14" s="125" t="s">
        <v>69</v>
      </c>
    </row>
    <row r="15" spans="2:16" ht="15.6" thickTop="1" thickBot="1">
      <c r="B15" s="168"/>
      <c r="C15" s="169"/>
      <c r="D15" s="58"/>
      <c r="E15" s="177"/>
      <c r="F15" s="136"/>
      <c r="G15" s="136"/>
      <c r="H15" s="178"/>
      <c r="I15" s="163"/>
      <c r="J15" s="57"/>
      <c r="L15" t="s">
        <v>36</v>
      </c>
      <c r="M15" t="s">
        <v>41</v>
      </c>
      <c r="N15">
        <v>8</v>
      </c>
      <c r="P15" s="125" t="s">
        <v>69</v>
      </c>
    </row>
    <row r="16" spans="2:16" ht="15.6" thickTop="1" thickBot="1">
      <c r="B16" s="168"/>
      <c r="C16" s="169"/>
      <c r="D16" s="55"/>
      <c r="E16" s="172" t="s">
        <v>31</v>
      </c>
      <c r="F16" s="173"/>
      <c r="G16" s="56">
        <v>6</v>
      </c>
      <c r="H16" s="56" t="s">
        <v>3</v>
      </c>
      <c r="I16" s="163" t="e">
        <f>IF(H16="NÃO CONFORME",(I14-G16),I14)</f>
        <v>#REF!</v>
      </c>
      <c r="J16" s="57"/>
      <c r="L16" t="s">
        <v>36</v>
      </c>
      <c r="M16" t="s">
        <v>42</v>
      </c>
      <c r="N16">
        <v>6</v>
      </c>
      <c r="P16" s="125" t="s">
        <v>69</v>
      </c>
    </row>
    <row r="17" spans="2:16" ht="15.6" thickTop="1" thickBot="1">
      <c r="B17" s="168"/>
      <c r="C17" s="169"/>
      <c r="D17" s="55"/>
      <c r="E17" s="179"/>
      <c r="F17" s="136"/>
      <c r="G17" s="136"/>
      <c r="H17" s="178"/>
      <c r="I17" s="163"/>
      <c r="J17" s="57"/>
      <c r="L17" t="s">
        <v>36</v>
      </c>
      <c r="M17" t="s">
        <v>43</v>
      </c>
      <c r="N17">
        <v>2</v>
      </c>
      <c r="P17" s="125" t="s">
        <v>69</v>
      </c>
    </row>
    <row r="18" spans="2:16" ht="15.6" thickTop="1" thickBot="1">
      <c r="B18" s="168"/>
      <c r="C18" s="169"/>
      <c r="D18" s="55"/>
      <c r="E18" s="181" t="s">
        <v>32</v>
      </c>
      <c r="F18" s="182"/>
      <c r="G18" s="56">
        <v>6</v>
      </c>
      <c r="H18" s="56" t="s">
        <v>3</v>
      </c>
      <c r="I18" s="261" t="e">
        <f>IF(H18="NÃO CONFORME",(I16-G18),I16)</f>
        <v>#REF!</v>
      </c>
      <c r="J18" s="57"/>
      <c r="L18" t="s">
        <v>44</v>
      </c>
      <c r="M18" t="s">
        <v>45</v>
      </c>
      <c r="N18">
        <v>3</v>
      </c>
      <c r="P18" s="125" t="s">
        <v>69</v>
      </c>
    </row>
    <row r="19" spans="2:16" ht="15.6" thickTop="1" thickBot="1">
      <c r="B19" s="168"/>
      <c r="C19" s="169"/>
      <c r="D19" s="55"/>
      <c r="E19" s="59"/>
      <c r="F19" s="59"/>
      <c r="G19" s="60"/>
      <c r="H19" s="61"/>
      <c r="I19" s="261"/>
      <c r="J19" s="57"/>
      <c r="L19" t="s">
        <v>44</v>
      </c>
      <c r="M19" t="s">
        <v>46</v>
      </c>
      <c r="N19">
        <v>5</v>
      </c>
      <c r="P19" s="125" t="s">
        <v>69</v>
      </c>
    </row>
    <row r="20" spans="2:16" ht="15.6" thickTop="1" thickBot="1">
      <c r="B20" s="168"/>
      <c r="C20" s="169"/>
      <c r="D20" s="55"/>
      <c r="E20" s="174"/>
      <c r="F20" s="175"/>
      <c r="G20" s="175"/>
      <c r="H20" s="176"/>
      <c r="I20" s="261"/>
      <c r="J20" s="57"/>
      <c r="L20" t="s">
        <v>44</v>
      </c>
      <c r="M20" t="s">
        <v>47</v>
      </c>
      <c r="N20">
        <v>7</v>
      </c>
      <c r="P20" s="125" t="s">
        <v>69</v>
      </c>
    </row>
    <row r="21" spans="2:16" ht="15.6" thickTop="1" thickBot="1">
      <c r="B21" s="168"/>
      <c r="C21" s="169"/>
      <c r="D21" s="55"/>
      <c r="E21" s="183" t="s">
        <v>33</v>
      </c>
      <c r="F21" s="184"/>
      <c r="G21" s="56">
        <v>6</v>
      </c>
      <c r="H21" s="56" t="s">
        <v>3</v>
      </c>
      <c r="I21" s="261" t="e">
        <f>IF(H21="NÃO CONFORME",(I18-G21),I18)</f>
        <v>#REF!</v>
      </c>
      <c r="J21" s="57"/>
      <c r="L21" t="s">
        <v>48</v>
      </c>
      <c r="M21" t="s">
        <v>49</v>
      </c>
      <c r="N21">
        <v>100</v>
      </c>
      <c r="P21" s="125" t="s">
        <v>69</v>
      </c>
    </row>
    <row r="22" spans="2:16" ht="15.6" thickTop="1" thickBot="1">
      <c r="B22" s="168"/>
      <c r="C22" s="169"/>
      <c r="D22" s="55"/>
      <c r="E22" s="174"/>
      <c r="F22" s="175"/>
      <c r="G22" s="175"/>
      <c r="H22" s="176"/>
      <c r="I22" s="261"/>
      <c r="J22" s="57"/>
      <c r="L22" t="s">
        <v>48</v>
      </c>
      <c r="M22" t="s">
        <v>50</v>
      </c>
      <c r="P22" s="125" t="s">
        <v>69</v>
      </c>
    </row>
    <row r="23" spans="2:16" ht="15.6" thickTop="1" thickBot="1">
      <c r="B23" s="168"/>
      <c r="C23" s="169"/>
      <c r="D23" s="55"/>
      <c r="E23" s="172" t="s">
        <v>34</v>
      </c>
      <c r="F23" s="173"/>
      <c r="G23" s="56">
        <v>6</v>
      </c>
      <c r="H23" s="56" t="s">
        <v>3</v>
      </c>
      <c r="I23" s="261" t="e">
        <f>IF(H23="NÃO CONFORME",(I21-G23),I21)</f>
        <v>#REF!</v>
      </c>
      <c r="J23" s="57"/>
      <c r="L23" t="s">
        <v>48</v>
      </c>
      <c r="M23" t="s">
        <v>51</v>
      </c>
      <c r="P23" s="125" t="s">
        <v>69</v>
      </c>
    </row>
    <row r="24" spans="2:16" ht="15.6" thickTop="1" thickBot="1">
      <c r="B24" s="168"/>
      <c r="C24" s="169"/>
      <c r="D24" s="55"/>
      <c r="E24" s="174"/>
      <c r="F24" s="175"/>
      <c r="G24" s="175"/>
      <c r="H24" s="176"/>
      <c r="I24" s="261"/>
      <c r="J24" s="57"/>
      <c r="L24" t="s">
        <v>48</v>
      </c>
      <c r="M24" t="s">
        <v>52</v>
      </c>
      <c r="P24" s="125" t="s">
        <v>69</v>
      </c>
    </row>
    <row r="25" spans="2:16" ht="15.6" thickTop="1" thickBot="1">
      <c r="B25" s="168"/>
      <c r="C25" s="169"/>
      <c r="D25" s="55"/>
      <c r="E25" s="172" t="s">
        <v>35</v>
      </c>
      <c r="F25" s="173"/>
      <c r="G25" s="56">
        <v>6</v>
      </c>
      <c r="H25" s="56" t="s">
        <v>3</v>
      </c>
      <c r="I25" s="163" t="e">
        <f>IF(H25="NÃO CONFORME",(I23-G25),I23)</f>
        <v>#REF!</v>
      </c>
      <c r="J25" s="57"/>
      <c r="L25" t="s">
        <v>48</v>
      </c>
      <c r="M25" t="s">
        <v>53</v>
      </c>
      <c r="P25" s="125" t="s">
        <v>69</v>
      </c>
    </row>
    <row r="26" spans="2:16" ht="15" thickTop="1">
      <c r="B26" s="168"/>
      <c r="C26" s="169"/>
      <c r="D26" s="55"/>
      <c r="E26" s="174"/>
      <c r="F26" s="175"/>
      <c r="G26" s="175"/>
      <c r="H26" s="176"/>
      <c r="I26" s="163"/>
      <c r="J26" s="57"/>
      <c r="L26" t="s">
        <v>48</v>
      </c>
      <c r="M26" t="s">
        <v>54</v>
      </c>
      <c r="P26" s="125" t="s">
        <v>69</v>
      </c>
    </row>
    <row r="27" spans="2:16" ht="15" thickBot="1">
      <c r="B27" s="170"/>
      <c r="C27" s="171"/>
      <c r="D27" s="62"/>
      <c r="E27" s="59"/>
      <c r="F27" s="59"/>
      <c r="G27" s="63"/>
      <c r="H27" s="63"/>
      <c r="I27" s="180"/>
      <c r="J27" s="64"/>
      <c r="L27" t="s">
        <v>48</v>
      </c>
      <c r="M27" t="s">
        <v>55</v>
      </c>
      <c r="P27" s="125" t="s">
        <v>69</v>
      </c>
    </row>
    <row r="28" spans="2:16" ht="15.6" thickTop="1" thickBot="1">
      <c r="B28" s="46"/>
      <c r="C28" s="47"/>
      <c r="D28" s="47"/>
      <c r="E28" s="48"/>
      <c r="F28" s="48"/>
      <c r="G28" s="47"/>
      <c r="H28" s="47"/>
      <c r="I28" s="49"/>
      <c r="J28" s="46"/>
      <c r="L28" t="s">
        <v>48</v>
      </c>
      <c r="M28" t="s">
        <v>56</v>
      </c>
      <c r="P28" s="125" t="s">
        <v>69</v>
      </c>
    </row>
    <row r="29" spans="2:16" ht="15.6" thickTop="1" thickBot="1">
      <c r="B29" s="186" t="s">
        <v>36</v>
      </c>
      <c r="C29" s="187"/>
      <c r="D29" s="65"/>
      <c r="E29" s="66"/>
      <c r="F29" s="66"/>
      <c r="G29" s="67"/>
      <c r="H29" s="68"/>
      <c r="I29" s="69"/>
      <c r="J29" s="70"/>
      <c r="L29" t="s">
        <v>48</v>
      </c>
      <c r="M29" t="s">
        <v>57</v>
      </c>
      <c r="P29" s="125" t="s">
        <v>69</v>
      </c>
    </row>
    <row r="30" spans="2:16" ht="15.6" thickTop="1" thickBot="1">
      <c r="B30" s="188"/>
      <c r="C30" s="189"/>
      <c r="D30" s="55"/>
      <c r="E30" s="192" t="s">
        <v>37</v>
      </c>
      <c r="F30" s="193"/>
      <c r="G30" s="71">
        <v>8</v>
      </c>
      <c r="H30" s="71" t="s">
        <v>3</v>
      </c>
      <c r="I30" s="163" t="e">
        <f>IF(H30="NÃO CONFORME",(I25-G30),I25)</f>
        <v>#REF!</v>
      </c>
      <c r="J30" s="72"/>
      <c r="L30" t="s">
        <v>48</v>
      </c>
      <c r="M30" t="s">
        <v>58</v>
      </c>
      <c r="P30" s="125" t="s">
        <v>69</v>
      </c>
    </row>
    <row r="31" spans="2:16" ht="15.6" thickTop="1" thickBot="1">
      <c r="B31" s="188"/>
      <c r="C31" s="189"/>
      <c r="D31" s="55"/>
      <c r="E31" s="194"/>
      <c r="F31" s="195"/>
      <c r="G31" s="195"/>
      <c r="H31" s="196"/>
      <c r="I31" s="163"/>
      <c r="J31" s="72"/>
    </row>
    <row r="32" spans="2:16" ht="15.6" thickTop="1" thickBot="1">
      <c r="B32" s="188"/>
      <c r="C32" s="189"/>
      <c r="D32" s="55"/>
      <c r="E32" s="197" t="s">
        <v>38</v>
      </c>
      <c r="F32" s="198"/>
      <c r="G32" s="73">
        <v>6</v>
      </c>
      <c r="H32" s="74" t="s">
        <v>3</v>
      </c>
      <c r="I32" s="163" t="e">
        <f>IF(H32="NÃO CONFORME",(I30-G32),I30)</f>
        <v>#REF!</v>
      </c>
      <c r="J32" s="72"/>
    </row>
    <row r="33" spans="2:10" ht="15.6" thickTop="1" thickBot="1">
      <c r="B33" s="188"/>
      <c r="C33" s="189"/>
      <c r="D33" s="55"/>
      <c r="E33" s="199"/>
      <c r="F33" s="200"/>
      <c r="G33" s="200"/>
      <c r="H33" s="201"/>
      <c r="I33" s="163"/>
      <c r="J33" s="72"/>
    </row>
    <row r="34" spans="2:10" ht="15.6" thickTop="1" thickBot="1">
      <c r="B34" s="188"/>
      <c r="C34" s="189"/>
      <c r="D34" s="55"/>
      <c r="E34" s="192" t="s">
        <v>39</v>
      </c>
      <c r="F34" s="193"/>
      <c r="G34" s="71">
        <v>8</v>
      </c>
      <c r="H34" s="71" t="s">
        <v>3</v>
      </c>
      <c r="I34" s="163" t="e">
        <f>IF(H34="NÃO CONFORME",(I30-G34),I30)</f>
        <v>#REF!</v>
      </c>
      <c r="J34" s="72"/>
    </row>
    <row r="35" spans="2:10" ht="15.6" thickTop="1" thickBot="1">
      <c r="B35" s="188"/>
      <c r="C35" s="189"/>
      <c r="D35" s="55"/>
      <c r="E35" s="135"/>
      <c r="F35" s="136"/>
      <c r="G35" s="136"/>
      <c r="H35" s="137"/>
      <c r="I35" s="163"/>
      <c r="J35" s="72"/>
    </row>
    <row r="36" spans="2:10" ht="15.6" thickTop="1" thickBot="1">
      <c r="B36" s="188"/>
      <c r="C36" s="189"/>
      <c r="D36" s="55"/>
      <c r="E36" s="129" t="s">
        <v>40</v>
      </c>
      <c r="F36" s="130"/>
      <c r="G36" s="71">
        <v>8</v>
      </c>
      <c r="H36" s="75" t="s">
        <v>3</v>
      </c>
      <c r="I36" s="185" t="e">
        <f>IF(H36="NÃO CONFORME",(I34-G36),I34)</f>
        <v>#REF!</v>
      </c>
      <c r="J36" s="72"/>
    </row>
    <row r="37" spans="2:10" ht="15.6" thickTop="1" thickBot="1">
      <c r="B37" s="188"/>
      <c r="C37" s="189"/>
      <c r="D37" s="55"/>
      <c r="E37" s="135"/>
      <c r="F37" s="136"/>
      <c r="G37" s="136"/>
      <c r="H37" s="137"/>
      <c r="I37" s="185"/>
      <c r="J37" s="72"/>
    </row>
    <row r="38" spans="2:10" ht="15.6" thickTop="1" thickBot="1">
      <c r="B38" s="188"/>
      <c r="C38" s="189"/>
      <c r="D38" s="55"/>
      <c r="E38" s="133" t="s">
        <v>41</v>
      </c>
      <c r="F38" s="134"/>
      <c r="G38" s="71">
        <v>8</v>
      </c>
      <c r="H38" s="75" t="s">
        <v>3</v>
      </c>
      <c r="I38" s="185" t="e">
        <f>IF(H38="NÃO CONFORME",(I36-G38),I36)</f>
        <v>#REF!</v>
      </c>
      <c r="J38" s="72"/>
    </row>
    <row r="39" spans="2:10" ht="15.6" thickTop="1" thickBot="1">
      <c r="B39" s="188"/>
      <c r="C39" s="189"/>
      <c r="D39" s="55"/>
      <c r="E39" s="135"/>
      <c r="F39" s="136"/>
      <c r="G39" s="136"/>
      <c r="H39" s="137"/>
      <c r="I39" s="185"/>
      <c r="J39" s="72"/>
    </row>
    <row r="40" spans="2:10" ht="15.6" thickTop="1" thickBot="1">
      <c r="B40" s="188"/>
      <c r="C40" s="189"/>
      <c r="D40" s="55"/>
      <c r="E40" s="133" t="s">
        <v>42</v>
      </c>
      <c r="F40" s="134"/>
      <c r="G40" s="71">
        <v>6</v>
      </c>
      <c r="H40" s="75" t="s">
        <v>3</v>
      </c>
      <c r="I40" s="49"/>
      <c r="J40" s="76"/>
    </row>
    <row r="41" spans="2:10" ht="15.6" thickTop="1" thickBot="1">
      <c r="B41" s="188"/>
      <c r="C41" s="189"/>
      <c r="D41" s="55"/>
      <c r="E41" s="135"/>
      <c r="F41" s="136"/>
      <c r="G41" s="136"/>
      <c r="H41" s="137"/>
      <c r="I41" s="49" t="e">
        <f>IF(H40="NÃO CONFORME",(I38-G40),I38)</f>
        <v>#REF!</v>
      </c>
      <c r="J41" s="76"/>
    </row>
    <row r="42" spans="2:10" ht="15.6" thickTop="1" thickBot="1">
      <c r="B42" s="188"/>
      <c r="C42" s="189"/>
      <c r="D42" s="55"/>
      <c r="E42" s="129" t="s">
        <v>43</v>
      </c>
      <c r="F42" s="130"/>
      <c r="G42" s="71">
        <v>2</v>
      </c>
      <c r="H42" s="75" t="s">
        <v>3</v>
      </c>
      <c r="I42" s="49"/>
      <c r="J42" s="76"/>
    </row>
    <row r="43" spans="2:10" ht="15" thickTop="1">
      <c r="B43" s="188"/>
      <c r="C43" s="189"/>
      <c r="D43" s="55"/>
      <c r="E43" s="202"/>
      <c r="F43" s="202"/>
      <c r="G43" s="202"/>
      <c r="H43" s="202"/>
      <c r="I43" s="49" t="e">
        <f>IF(H42="NÃO CONFORME",(I41-G42),I41)</f>
        <v>#REF!</v>
      </c>
      <c r="J43" s="76"/>
    </row>
    <row r="44" spans="2:10" ht="15" thickBot="1">
      <c r="B44" s="190"/>
      <c r="C44" s="191"/>
      <c r="D44" s="77"/>
      <c r="E44" s="78"/>
      <c r="F44" s="78"/>
      <c r="G44" s="79"/>
      <c r="H44" s="79"/>
      <c r="I44" s="80"/>
      <c r="J44" s="81"/>
    </row>
    <row r="45" spans="2:10" ht="15.6" thickTop="1" thickBot="1">
      <c r="B45" s="46"/>
      <c r="C45" s="47"/>
      <c r="D45" s="47"/>
      <c r="E45" s="48"/>
      <c r="F45" s="48"/>
      <c r="G45" s="47"/>
      <c r="H45" s="47"/>
      <c r="I45" s="49"/>
      <c r="J45" s="46"/>
    </row>
    <row r="46" spans="2:10" ht="15.6" thickTop="1" thickBot="1">
      <c r="B46" s="203" t="s">
        <v>44</v>
      </c>
      <c r="C46" s="204"/>
      <c r="D46" s="82"/>
      <c r="E46" s="83"/>
      <c r="F46" s="83"/>
      <c r="G46" s="84"/>
      <c r="H46" s="84"/>
      <c r="I46" s="85"/>
      <c r="J46" s="86"/>
    </row>
    <row r="47" spans="2:10" ht="15.6" thickTop="1" thickBot="1">
      <c r="B47" s="205"/>
      <c r="C47" s="206"/>
      <c r="D47" s="55"/>
      <c r="E47" s="209" t="s">
        <v>45</v>
      </c>
      <c r="F47" s="210"/>
      <c r="G47" s="87">
        <v>3</v>
      </c>
      <c r="H47" s="87" t="s">
        <v>3</v>
      </c>
      <c r="I47" s="163" t="e">
        <f>IF(H47="NÃO CONFORME",(I43-G47),I43)</f>
        <v>#REF!</v>
      </c>
      <c r="J47" s="88"/>
    </row>
    <row r="48" spans="2:10" ht="15" thickTop="1">
      <c r="B48" s="205"/>
      <c r="C48" s="206"/>
      <c r="D48" s="55"/>
      <c r="E48" s="211"/>
      <c r="F48" s="212"/>
      <c r="G48" s="212"/>
      <c r="H48" s="212"/>
      <c r="I48" s="163"/>
      <c r="J48" s="88"/>
    </row>
    <row r="49" spans="2:10" ht="15" thickBot="1">
      <c r="B49" s="205"/>
      <c r="C49" s="206"/>
      <c r="D49" s="55"/>
      <c r="E49" s="89"/>
      <c r="F49" s="89"/>
      <c r="G49" s="90"/>
      <c r="H49" s="90"/>
      <c r="I49" s="49"/>
      <c r="J49" s="88"/>
    </row>
    <row r="50" spans="2:10" ht="15.6" thickTop="1" thickBot="1">
      <c r="B50" s="205"/>
      <c r="C50" s="206"/>
      <c r="D50" s="55"/>
      <c r="E50" s="213" t="s">
        <v>46</v>
      </c>
      <c r="F50" s="214"/>
      <c r="G50" s="87">
        <v>5</v>
      </c>
      <c r="H50" s="87" t="s">
        <v>3</v>
      </c>
      <c r="I50" s="163" t="e">
        <f>IF(H50="NÃO CONFORME",(I47-G50),I47)</f>
        <v>#REF!</v>
      </c>
      <c r="J50" s="88"/>
    </row>
    <row r="51" spans="2:10" ht="15" thickTop="1">
      <c r="B51" s="205"/>
      <c r="C51" s="206"/>
      <c r="D51" s="55"/>
      <c r="E51" s="211"/>
      <c r="F51" s="212"/>
      <c r="G51" s="212"/>
      <c r="H51" s="212"/>
      <c r="I51" s="163"/>
      <c r="J51" s="88"/>
    </row>
    <row r="52" spans="2:10" ht="15" thickBot="1">
      <c r="B52" s="205"/>
      <c r="C52" s="206"/>
      <c r="D52" s="55"/>
      <c r="E52" s="89"/>
      <c r="F52" s="89"/>
      <c r="G52" s="90"/>
      <c r="H52" s="90"/>
      <c r="I52" s="49"/>
      <c r="J52" s="88"/>
    </row>
    <row r="53" spans="2:10" ht="15.6" thickTop="1" thickBot="1">
      <c r="B53" s="205"/>
      <c r="C53" s="206"/>
      <c r="D53" s="55"/>
      <c r="E53" s="209" t="s">
        <v>47</v>
      </c>
      <c r="F53" s="210"/>
      <c r="G53" s="87">
        <v>7</v>
      </c>
      <c r="H53" s="87" t="s">
        <v>3</v>
      </c>
      <c r="I53" s="163" t="e">
        <f>IF(H53="NÃO CONFORME",(I50-G53),I50)</f>
        <v>#REF!</v>
      </c>
      <c r="J53" s="88"/>
    </row>
    <row r="54" spans="2:10" ht="15" thickTop="1">
      <c r="B54" s="205"/>
      <c r="C54" s="206"/>
      <c r="D54" s="55"/>
      <c r="E54" s="211"/>
      <c r="F54" s="212"/>
      <c r="G54" s="212"/>
      <c r="H54" s="212"/>
      <c r="I54" s="163"/>
      <c r="J54" s="88"/>
    </row>
    <row r="55" spans="2:10" ht="15" thickBot="1">
      <c r="B55" s="207"/>
      <c r="C55" s="208"/>
      <c r="D55" s="91"/>
      <c r="E55" s="92"/>
      <c r="F55" s="92"/>
      <c r="G55" s="93"/>
      <c r="H55" s="93"/>
      <c r="I55" s="215"/>
      <c r="J55" s="94"/>
    </row>
    <row r="56" spans="2:10" ht="15.6" thickTop="1" thickBot="1">
      <c r="B56" s="46"/>
      <c r="C56" s="47"/>
      <c r="D56" s="47"/>
      <c r="E56" s="48"/>
      <c r="F56" s="48"/>
      <c r="G56" s="47"/>
      <c r="H56" s="47"/>
      <c r="I56" s="49"/>
      <c r="J56" s="46"/>
    </row>
    <row r="57" spans="2:10" ht="15.6" thickTop="1" thickBot="1">
      <c r="B57" s="224" t="s">
        <v>48</v>
      </c>
      <c r="C57" s="225"/>
      <c r="D57" s="95"/>
      <c r="E57" s="96"/>
      <c r="F57" s="96"/>
      <c r="G57" s="97"/>
      <c r="H57" s="97"/>
      <c r="I57" s="98"/>
      <c r="J57" s="99"/>
    </row>
    <row r="58" spans="2:10" ht="15.6" thickTop="1" thickBot="1">
      <c r="B58" s="226"/>
      <c r="C58" s="227"/>
      <c r="D58" s="55"/>
      <c r="E58" s="230" t="s">
        <v>49</v>
      </c>
      <c r="F58" s="231"/>
      <c r="G58" s="100">
        <v>100</v>
      </c>
      <c r="H58" s="101" t="s">
        <v>3</v>
      </c>
      <c r="I58" s="163" t="e">
        <f>IF(H58="NÃO CONFORME",0,I53)</f>
        <v>#REF!</v>
      </c>
      <c r="J58" s="102"/>
    </row>
    <row r="59" spans="2:10" ht="15.6" thickTop="1" thickBot="1">
      <c r="B59" s="226"/>
      <c r="C59" s="227"/>
      <c r="D59" s="55"/>
      <c r="E59" s="218"/>
      <c r="F59" s="219"/>
      <c r="G59" s="219"/>
      <c r="H59" s="220"/>
      <c r="I59" s="163"/>
      <c r="J59" s="102"/>
    </row>
    <row r="60" spans="2:10" ht="15.6" thickTop="1" thickBot="1">
      <c r="B60" s="226"/>
      <c r="C60" s="227"/>
      <c r="D60" s="55"/>
      <c r="E60" s="131" t="s">
        <v>50</v>
      </c>
      <c r="F60" s="132"/>
      <c r="G60" s="100">
        <v>100</v>
      </c>
      <c r="H60" s="103" t="s">
        <v>3</v>
      </c>
      <c r="I60" s="163" t="e">
        <f>IF(H60="NÃO CONFORME",0,I58)</f>
        <v>#REF!</v>
      </c>
      <c r="J60" s="102"/>
    </row>
    <row r="61" spans="2:10" ht="15.6" thickTop="1" thickBot="1">
      <c r="B61" s="226"/>
      <c r="C61" s="227"/>
      <c r="D61" s="55"/>
      <c r="E61" s="218"/>
      <c r="F61" s="219"/>
      <c r="G61" s="219"/>
      <c r="H61" s="220"/>
      <c r="I61" s="163"/>
      <c r="J61" s="102"/>
    </row>
    <row r="62" spans="2:10" ht="15.6" thickTop="1" thickBot="1">
      <c r="B62" s="226"/>
      <c r="C62" s="227"/>
      <c r="D62" s="55"/>
      <c r="E62" s="131" t="s">
        <v>51</v>
      </c>
      <c r="F62" s="132"/>
      <c r="G62" s="100">
        <v>100</v>
      </c>
      <c r="H62" s="103" t="s">
        <v>3</v>
      </c>
      <c r="I62" s="163" t="e">
        <f>IF(H62="NÃO CONFORME",0,I60)</f>
        <v>#REF!</v>
      </c>
      <c r="J62" s="102"/>
    </row>
    <row r="63" spans="2:10" ht="15.6" thickTop="1" thickBot="1">
      <c r="B63" s="226"/>
      <c r="C63" s="227"/>
      <c r="D63" s="55"/>
      <c r="E63" s="218"/>
      <c r="F63" s="219"/>
      <c r="G63" s="219"/>
      <c r="H63" s="220"/>
      <c r="I63" s="163"/>
      <c r="J63" s="102"/>
    </row>
    <row r="64" spans="2:10" ht="15.6" thickTop="1" thickBot="1">
      <c r="B64" s="226"/>
      <c r="C64" s="227"/>
      <c r="D64" s="55"/>
      <c r="E64" s="216" t="s">
        <v>52</v>
      </c>
      <c r="F64" s="217"/>
      <c r="G64" s="100">
        <v>100</v>
      </c>
      <c r="H64" s="101" t="s">
        <v>3</v>
      </c>
      <c r="I64" s="163" t="e">
        <f>IF(H64="NÃO CONFORME",0,I62)</f>
        <v>#REF!</v>
      </c>
      <c r="J64" s="102"/>
    </row>
    <row r="65" spans="2:10" ht="15.6" thickTop="1" thickBot="1">
      <c r="B65" s="226"/>
      <c r="C65" s="227"/>
      <c r="D65" s="55"/>
      <c r="E65" s="218"/>
      <c r="F65" s="219"/>
      <c r="G65" s="219"/>
      <c r="H65" s="220"/>
      <c r="I65" s="163"/>
      <c r="J65" s="102"/>
    </row>
    <row r="66" spans="2:10" ht="15.6" thickTop="1" thickBot="1">
      <c r="B66" s="226"/>
      <c r="C66" s="227"/>
      <c r="D66" s="55"/>
      <c r="E66" s="216" t="s">
        <v>53</v>
      </c>
      <c r="F66" s="217"/>
      <c r="G66" s="100">
        <v>100</v>
      </c>
      <c r="H66" s="103" t="s">
        <v>3</v>
      </c>
      <c r="I66" s="163" t="e">
        <f>IF(H66="NÃO CONFORME",0,I64)</f>
        <v>#REF!</v>
      </c>
      <c r="J66" s="102"/>
    </row>
    <row r="67" spans="2:10" ht="15.6" thickTop="1" thickBot="1">
      <c r="B67" s="226"/>
      <c r="C67" s="227"/>
      <c r="D67" s="55"/>
      <c r="E67" s="221"/>
      <c r="F67" s="222"/>
      <c r="G67" s="222"/>
      <c r="H67" s="223"/>
      <c r="I67" s="163"/>
      <c r="J67" s="102"/>
    </row>
    <row r="68" spans="2:10" ht="15.6" thickTop="1" thickBot="1">
      <c r="B68" s="226"/>
      <c r="C68" s="227"/>
      <c r="D68" s="55"/>
      <c r="E68" s="131" t="s">
        <v>54</v>
      </c>
      <c r="F68" s="132"/>
      <c r="G68" s="100">
        <v>100</v>
      </c>
      <c r="H68" s="103" t="s">
        <v>3</v>
      </c>
      <c r="I68" s="232" t="e">
        <f>IF(H68="NÃO CONFORME",0,I66)</f>
        <v>#REF!</v>
      </c>
      <c r="J68" s="102"/>
    </row>
    <row r="69" spans="2:10" ht="15.6" thickTop="1" thickBot="1">
      <c r="B69" s="226"/>
      <c r="C69" s="227"/>
      <c r="D69" s="55"/>
      <c r="E69" s="218"/>
      <c r="F69" s="219"/>
      <c r="G69" s="219"/>
      <c r="H69" s="220"/>
      <c r="I69" s="232"/>
      <c r="J69" s="102"/>
    </row>
    <row r="70" spans="2:10" ht="15.6" thickTop="1" thickBot="1">
      <c r="B70" s="226"/>
      <c r="C70" s="227"/>
      <c r="D70" s="55"/>
      <c r="E70" s="238" t="s">
        <v>55</v>
      </c>
      <c r="F70" s="239"/>
      <c r="G70" s="100">
        <v>100</v>
      </c>
      <c r="H70" s="103" t="s">
        <v>3</v>
      </c>
      <c r="I70" s="232" t="e">
        <f>IF(H70="NÃO CONFORME",0,I68)</f>
        <v>#REF!</v>
      </c>
      <c r="J70" s="102"/>
    </row>
    <row r="71" spans="2:10" ht="15.6" thickTop="1" thickBot="1">
      <c r="B71" s="226"/>
      <c r="C71" s="227"/>
      <c r="D71" s="55"/>
      <c r="E71" s="218"/>
      <c r="F71" s="219"/>
      <c r="G71" s="219"/>
      <c r="H71" s="220"/>
      <c r="I71" s="232"/>
      <c r="J71" s="102"/>
    </row>
    <row r="72" spans="2:10" ht="15.6" thickTop="1" thickBot="1">
      <c r="B72" s="226"/>
      <c r="C72" s="227"/>
      <c r="D72" s="55"/>
      <c r="E72" s="131" t="s">
        <v>56</v>
      </c>
      <c r="F72" s="132"/>
      <c r="G72" s="100">
        <v>100</v>
      </c>
      <c r="H72" s="103" t="s">
        <v>3</v>
      </c>
      <c r="I72" s="232" t="e">
        <f>IF(H72="NÃO CONFORME",0,I70)</f>
        <v>#REF!</v>
      </c>
      <c r="J72" s="102"/>
    </row>
    <row r="73" spans="2:10" ht="15.6" thickTop="1" thickBot="1">
      <c r="B73" s="226"/>
      <c r="C73" s="227"/>
      <c r="D73" s="55"/>
      <c r="E73" s="218"/>
      <c r="F73" s="219"/>
      <c r="G73" s="219"/>
      <c r="H73" s="220"/>
      <c r="I73" s="232"/>
      <c r="J73" s="102"/>
    </row>
    <row r="74" spans="2:10" ht="15.6" thickTop="1" thickBot="1">
      <c r="B74" s="226"/>
      <c r="C74" s="227"/>
      <c r="D74" s="55"/>
      <c r="E74" s="131" t="s">
        <v>57</v>
      </c>
      <c r="F74" s="132"/>
      <c r="G74" s="100">
        <v>100</v>
      </c>
      <c r="H74" s="103" t="s">
        <v>3</v>
      </c>
      <c r="I74" s="49"/>
      <c r="J74" s="102"/>
    </row>
    <row r="75" spans="2:10" ht="15.6" thickTop="1" thickBot="1">
      <c r="B75" s="226"/>
      <c r="C75" s="227"/>
      <c r="D75" s="55"/>
      <c r="E75" s="218"/>
      <c r="F75" s="219"/>
      <c r="G75" s="219"/>
      <c r="H75" s="220"/>
      <c r="I75" s="49" t="e">
        <f>IF(H74="NÃO CONFORME",0,I72)</f>
        <v>#REF!</v>
      </c>
      <c r="J75" s="102"/>
    </row>
    <row r="76" spans="2:10" ht="15.6" thickTop="1" thickBot="1">
      <c r="B76" s="226"/>
      <c r="C76" s="227"/>
      <c r="D76" s="55"/>
      <c r="E76" s="131" t="s">
        <v>58</v>
      </c>
      <c r="F76" s="132"/>
      <c r="G76" s="100">
        <v>100</v>
      </c>
      <c r="H76" s="103" t="s">
        <v>3</v>
      </c>
      <c r="I76" s="49"/>
      <c r="J76" s="102"/>
    </row>
    <row r="77" spans="2:10" ht="15" thickTop="1">
      <c r="B77" s="226"/>
      <c r="C77" s="227"/>
      <c r="D77" s="55"/>
      <c r="E77" s="218"/>
      <c r="F77" s="219"/>
      <c r="G77" s="219"/>
      <c r="H77" s="220"/>
      <c r="I77" s="49" t="e">
        <f>IF(H76="NÃO CONFORME",0,I75)</f>
        <v>#REF!</v>
      </c>
      <c r="J77" s="102"/>
    </row>
    <row r="78" spans="2:10" ht="15" thickBot="1">
      <c r="B78" s="228"/>
      <c r="C78" s="229"/>
      <c r="D78" s="104"/>
      <c r="E78" s="105"/>
      <c r="F78" s="105"/>
      <c r="G78" s="106"/>
      <c r="H78" s="107"/>
      <c r="I78" s="108"/>
      <c r="J78" s="109"/>
    </row>
    <row r="79" spans="2:10" ht="15" thickTop="1"/>
  </sheetData>
  <mergeCells count="91">
    <mergeCell ref="E26:H26"/>
    <mergeCell ref="E25:F25"/>
    <mergeCell ref="E24:H24"/>
    <mergeCell ref="E23:F23"/>
    <mergeCell ref="I25:I27"/>
    <mergeCell ref="I23:I24"/>
    <mergeCell ref="B2:C2"/>
    <mergeCell ref="E2:F2"/>
    <mergeCell ref="H2:J2"/>
    <mergeCell ref="B4:C9"/>
    <mergeCell ref="E5:F5"/>
    <mergeCell ref="I5:I6"/>
    <mergeCell ref="E6:H6"/>
    <mergeCell ref="E7:F7"/>
    <mergeCell ref="I7:I8"/>
    <mergeCell ref="E8:H8"/>
    <mergeCell ref="B11:C27"/>
    <mergeCell ref="E12:F12"/>
    <mergeCell ref="I12:I13"/>
    <mergeCell ref="E13:H13"/>
    <mergeCell ref="E14:F14"/>
    <mergeCell ref="I14:I15"/>
    <mergeCell ref="E15:H15"/>
    <mergeCell ref="E16:F16"/>
    <mergeCell ref="I16:I17"/>
    <mergeCell ref="E17:H17"/>
    <mergeCell ref="E18:F18"/>
    <mergeCell ref="I18:I20"/>
    <mergeCell ref="E20:H20"/>
    <mergeCell ref="E21:F21"/>
    <mergeCell ref="I21:I22"/>
    <mergeCell ref="E22:H22"/>
    <mergeCell ref="B46:C55"/>
    <mergeCell ref="E47:F47"/>
    <mergeCell ref="E36:F36"/>
    <mergeCell ref="I36:I37"/>
    <mergeCell ref="E37:H37"/>
    <mergeCell ref="E38:F38"/>
    <mergeCell ref="I38:I39"/>
    <mergeCell ref="E39:H39"/>
    <mergeCell ref="B29:C44"/>
    <mergeCell ref="E30:F30"/>
    <mergeCell ref="I30:I31"/>
    <mergeCell ref="E31:H31"/>
    <mergeCell ref="E32:F32"/>
    <mergeCell ref="I32:I33"/>
    <mergeCell ref="E33:H33"/>
    <mergeCell ref="E34:F34"/>
    <mergeCell ref="E53:F53"/>
    <mergeCell ref="I53:I55"/>
    <mergeCell ref="E54:H54"/>
    <mergeCell ref="E40:F40"/>
    <mergeCell ref="E41:H41"/>
    <mergeCell ref="E42:F42"/>
    <mergeCell ref="E43:H43"/>
    <mergeCell ref="I47:I48"/>
    <mergeCell ref="E48:H48"/>
    <mergeCell ref="E50:F50"/>
    <mergeCell ref="I50:I51"/>
    <mergeCell ref="E51:H51"/>
    <mergeCell ref="I34:I35"/>
    <mergeCell ref="E35:H35"/>
    <mergeCell ref="B57:C78"/>
    <mergeCell ref="E58:F58"/>
    <mergeCell ref="I58:I59"/>
    <mergeCell ref="E59:H59"/>
    <mergeCell ref="E60:F60"/>
    <mergeCell ref="I60:I61"/>
    <mergeCell ref="E61:H61"/>
    <mergeCell ref="E62:F62"/>
    <mergeCell ref="I62:I63"/>
    <mergeCell ref="E63:H63"/>
    <mergeCell ref="E64:F64"/>
    <mergeCell ref="I64:I65"/>
    <mergeCell ref="E65:H65"/>
    <mergeCell ref="E66:F66"/>
    <mergeCell ref="I66:I67"/>
    <mergeCell ref="E67:H67"/>
    <mergeCell ref="E68:F68"/>
    <mergeCell ref="I68:I69"/>
    <mergeCell ref="E69:H69"/>
    <mergeCell ref="E70:F70"/>
    <mergeCell ref="I70:I71"/>
    <mergeCell ref="E71:H71"/>
    <mergeCell ref="E77:H77"/>
    <mergeCell ref="E72:F72"/>
    <mergeCell ref="I72:I73"/>
    <mergeCell ref="E73:H73"/>
    <mergeCell ref="E74:F74"/>
    <mergeCell ref="E75:H75"/>
    <mergeCell ref="E76:F76"/>
  </mergeCells>
  <conditionalFormatting sqref="H5 H12 H14 H16 H18 H21 H23 H25 H30 H34 H36 H38 H47 H50 H53 H58 H60 H62 H64 H66 H68 H70">
    <cfRule type="cellIs" dxfId="23" priority="19" operator="equal">
      <formula>"CONFORME"</formula>
    </cfRule>
    <cfRule type="cellIs" dxfId="22" priority="20" operator="equal">
      <formula>"NÃO CONFORME"</formula>
    </cfRule>
    <cfRule type="cellIs" dxfId="21" priority="21" operator="equal">
      <formula>"CONFORME"</formula>
    </cfRule>
  </conditionalFormatting>
  <conditionalFormatting sqref="H7">
    <cfRule type="cellIs" dxfId="20" priority="13" operator="equal">
      <formula>"CONFORME"</formula>
    </cfRule>
    <cfRule type="cellIs" dxfId="19" priority="14" operator="equal">
      <formula>"NÃO CONFORME"</formula>
    </cfRule>
    <cfRule type="cellIs" dxfId="18" priority="15" operator="equal">
      <formula>"CONFORME"</formula>
    </cfRule>
  </conditionalFormatting>
  <conditionalFormatting sqref="H40">
    <cfRule type="cellIs" dxfId="17" priority="4" operator="equal">
      <formula>"CONFORME"</formula>
    </cfRule>
    <cfRule type="cellIs" dxfId="16" priority="5" operator="equal">
      <formula>"NÃO CONFORME"</formula>
    </cfRule>
    <cfRule type="cellIs" dxfId="15" priority="6" operator="equal">
      <formula>"CONFORME"</formula>
    </cfRule>
  </conditionalFormatting>
  <conditionalFormatting sqref="H42">
    <cfRule type="cellIs" dxfId="14" priority="10" operator="equal">
      <formula>"CONFORME"</formula>
    </cfRule>
    <cfRule type="cellIs" dxfId="13" priority="11" operator="equal">
      <formula>"NÃO CONFORME"</formula>
    </cfRule>
    <cfRule type="cellIs" dxfId="12" priority="12" operator="equal">
      <formula>"CONFORME"</formula>
    </cfRule>
  </conditionalFormatting>
  <conditionalFormatting sqref="H72">
    <cfRule type="cellIs" dxfId="11" priority="16" operator="equal">
      <formula>"CONFORME"</formula>
    </cfRule>
    <cfRule type="cellIs" dxfId="10" priority="17" operator="equal">
      <formula>"NÃO CONFORME"</formula>
    </cfRule>
    <cfRule type="cellIs" dxfId="9" priority="18" operator="equal">
      <formula>"CONFORME"</formula>
    </cfRule>
  </conditionalFormatting>
  <conditionalFormatting sqref="H74">
    <cfRule type="cellIs" dxfId="8" priority="7" operator="equal">
      <formula>"CONFORME"</formula>
    </cfRule>
    <cfRule type="cellIs" dxfId="7" priority="8" operator="equal">
      <formula>"NÃO CONFORME"</formula>
    </cfRule>
    <cfRule type="cellIs" dxfId="6" priority="9" operator="equal">
      <formula>"CONFORME"</formula>
    </cfRule>
  </conditionalFormatting>
  <conditionalFormatting sqref="H76">
    <cfRule type="cellIs" dxfId="5" priority="1" operator="equal">
      <formula>"CONFORME"</formula>
    </cfRule>
    <cfRule type="cellIs" dxfId="4" priority="2" operator="equal">
      <formula>"NÃO CONFORME"</formula>
    </cfRule>
    <cfRule type="cellIs" dxfId="3" priority="3" operator="equal">
      <formula>"CONFORME"</formula>
    </cfRule>
  </conditionalFormatting>
  <dataValidations count="1">
    <dataValidation type="list" allowBlank="1" showInputMessage="1" showErrorMessage="1" sqref="H5 H68 H38 H18 H46:H47 H50 H53 H44 H27 H30 H58 H32 H36 H34 H16 H14 H12 H21 H23 H25 H60 H62 H64 H66 H70 H72 H7 H42 H40 H74 H76" xr:uid="{CB23BF2A-0385-4324-8A66-DD04782B6618}">
      <formula1>$D$5:$D$7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18E9-8177-4B23-B97E-3D5AA345CF45}">
  <dimension ref="B1:R18"/>
  <sheetViews>
    <sheetView workbookViewId="0">
      <selection activeCell="F23" sqref="F23"/>
    </sheetView>
  </sheetViews>
  <sheetFormatPr defaultRowHeight="14.45"/>
  <cols>
    <col min="2" max="2" width="4.42578125" customWidth="1"/>
    <col min="3" max="3" width="11.85546875" customWidth="1"/>
    <col min="4" max="4" width="0" hidden="1" customWidth="1"/>
    <col min="5" max="5" width="53.5703125" customWidth="1"/>
    <col min="6" max="6" width="5.28515625" customWidth="1"/>
    <col min="7" max="7" width="17.7109375" customWidth="1"/>
    <col min="8" max="8" width="15.5703125" customWidth="1"/>
    <col min="9" max="9" width="0" hidden="1" customWidth="1"/>
    <col min="12" max="12" width="39.28515625" customWidth="1"/>
    <col min="13" max="13" width="38.85546875" customWidth="1"/>
    <col min="14" max="14" width="10.85546875" customWidth="1"/>
    <col min="15" max="16" width="71.42578125" customWidth="1"/>
    <col min="17" max="17" width="20.5703125" customWidth="1"/>
    <col min="18" max="18" width="11.5703125" customWidth="1"/>
  </cols>
  <sheetData>
    <row r="1" spans="2:18" ht="15" thickBot="1"/>
    <row r="2" spans="2:18" ht="15.6" thickTop="1" thickBot="1">
      <c r="B2" s="233" t="s">
        <v>59</v>
      </c>
      <c r="C2" s="234"/>
      <c r="D2" s="234"/>
      <c r="E2" s="234"/>
      <c r="F2" s="234"/>
      <c r="G2" s="234"/>
      <c r="H2" s="234"/>
      <c r="I2" s="234"/>
      <c r="J2" s="235"/>
      <c r="L2" s="120" t="s">
        <v>59</v>
      </c>
      <c r="M2" s="120" t="s">
        <v>60</v>
      </c>
      <c r="N2" s="120" t="s">
        <v>61</v>
      </c>
      <c r="O2" s="120" t="s">
        <v>70</v>
      </c>
      <c r="P2" s="120" t="s">
        <v>71</v>
      </c>
      <c r="Q2" s="120" t="s">
        <v>65</v>
      </c>
      <c r="R2" s="120" t="s">
        <v>68</v>
      </c>
    </row>
    <row r="3" spans="2:18" ht="15.6" thickTop="1" thickBot="1">
      <c r="B3" s="236"/>
      <c r="C3" s="236"/>
      <c r="D3" s="236"/>
      <c r="E3" s="236"/>
      <c r="F3" s="236"/>
      <c r="G3" s="236"/>
      <c r="H3" s="236"/>
      <c r="I3" s="236"/>
      <c r="J3" s="237"/>
    </row>
    <row r="4" spans="2:18" ht="15.6" thickTop="1" thickBot="1">
      <c r="B4" s="233" t="s">
        <v>60</v>
      </c>
      <c r="C4" s="234"/>
      <c r="D4" s="234"/>
      <c r="E4" s="234"/>
      <c r="F4" s="234"/>
      <c r="G4" s="234"/>
      <c r="H4" s="234"/>
      <c r="I4" s="234"/>
      <c r="J4" s="235"/>
    </row>
    <row r="5" spans="2:18" ht="15.6" thickTop="1" thickBot="1">
      <c r="B5" s="236"/>
      <c r="C5" s="236"/>
      <c r="D5" s="236"/>
      <c r="E5" s="236"/>
      <c r="F5" s="236"/>
      <c r="G5" s="236"/>
      <c r="H5" s="236"/>
      <c r="I5" s="236"/>
      <c r="J5" s="237"/>
    </row>
    <row r="6" spans="2:18" ht="15.6" thickTop="1" thickBot="1">
      <c r="B6" s="252" t="s">
        <v>61</v>
      </c>
      <c r="C6" s="253"/>
      <c r="D6" s="253"/>
      <c r="E6" s="253"/>
      <c r="F6" s="253"/>
      <c r="G6" s="253"/>
      <c r="H6" s="253"/>
      <c r="I6" s="253"/>
      <c r="J6" s="254"/>
    </row>
    <row r="7" spans="2:18" ht="15.6" thickTop="1" thickBot="1">
      <c r="B7" s="246" t="s">
        <v>62</v>
      </c>
      <c r="C7" s="247"/>
      <c r="D7" s="247"/>
      <c r="E7" s="247"/>
      <c r="F7" s="247"/>
      <c r="G7" s="247"/>
      <c r="H7" s="247"/>
      <c r="I7" s="247"/>
      <c r="J7" s="248"/>
    </row>
    <row r="8" spans="2:18" ht="15.6" thickTop="1" thickBot="1">
      <c r="B8" s="255" t="s">
        <v>63</v>
      </c>
      <c r="C8" s="256"/>
      <c r="D8" s="256"/>
      <c r="E8" s="256"/>
      <c r="F8" s="256"/>
      <c r="G8" s="256"/>
      <c r="H8" s="256"/>
      <c r="I8" s="256"/>
      <c r="J8" s="257"/>
    </row>
    <row r="9" spans="2:18" ht="15.6" thickTop="1" thickBot="1">
      <c r="B9" s="246"/>
      <c r="C9" s="247"/>
      <c r="D9" s="247"/>
      <c r="E9" s="247"/>
      <c r="F9" s="247"/>
      <c r="G9" s="247"/>
      <c r="H9" s="247"/>
      <c r="I9" s="247"/>
      <c r="J9" s="248"/>
    </row>
    <row r="10" spans="2:18" ht="15.6" thickTop="1" thickBot="1">
      <c r="B10" s="258" t="s">
        <v>64</v>
      </c>
      <c r="C10" s="259"/>
      <c r="D10" s="259"/>
      <c r="E10" s="259"/>
      <c r="F10" s="259"/>
      <c r="G10" s="259"/>
      <c r="H10" s="259"/>
      <c r="I10" s="259"/>
      <c r="J10" s="260"/>
    </row>
    <row r="11" spans="2:18" ht="15" thickTop="1">
      <c r="B11" s="243"/>
      <c r="C11" s="244"/>
      <c r="D11" s="244"/>
      <c r="E11" s="244"/>
      <c r="F11" s="244"/>
      <c r="G11" s="244"/>
      <c r="H11" s="244"/>
      <c r="I11" s="244"/>
      <c r="J11" s="245"/>
    </row>
    <row r="12" spans="2:18">
      <c r="B12" s="243"/>
      <c r="C12" s="244"/>
      <c r="D12" s="244"/>
      <c r="E12" s="244"/>
      <c r="F12" s="244"/>
      <c r="G12" s="244"/>
      <c r="H12" s="244"/>
      <c r="I12" s="244"/>
      <c r="J12" s="245"/>
    </row>
    <row r="13" spans="2:18">
      <c r="B13" s="243"/>
      <c r="C13" s="244"/>
      <c r="D13" s="244"/>
      <c r="E13" s="244"/>
      <c r="F13" s="244"/>
      <c r="G13" s="244"/>
      <c r="H13" s="244"/>
      <c r="I13" s="244"/>
      <c r="J13" s="245"/>
    </row>
    <row r="14" spans="2:18">
      <c r="B14" s="243"/>
      <c r="C14" s="244"/>
      <c r="D14" s="244"/>
      <c r="E14" s="244"/>
      <c r="F14" s="244"/>
      <c r="G14" s="244"/>
      <c r="H14" s="244"/>
      <c r="I14" s="244"/>
      <c r="J14" s="245"/>
    </row>
    <row r="15" spans="2:18" ht="15" thickBot="1">
      <c r="B15" s="246"/>
      <c r="C15" s="247"/>
      <c r="D15" s="247"/>
      <c r="E15" s="247"/>
      <c r="F15" s="247"/>
      <c r="G15" s="247"/>
      <c r="H15" s="247"/>
      <c r="I15" s="247"/>
      <c r="J15" s="248"/>
    </row>
    <row r="16" spans="2:18" ht="15.6" thickTop="1" thickBot="1">
      <c r="B16" s="249" t="s">
        <v>65</v>
      </c>
      <c r="C16" s="250"/>
      <c r="D16" s="250"/>
      <c r="E16" s="250"/>
      <c r="F16" s="250"/>
      <c r="G16" s="250"/>
      <c r="H16" s="250"/>
      <c r="I16" s="250"/>
      <c r="J16" s="251"/>
    </row>
    <row r="17" spans="2:10" ht="15.6" thickTop="1" thickBot="1">
      <c r="B17" s="240" t="s">
        <v>62</v>
      </c>
      <c r="C17" s="241"/>
      <c r="D17" s="241"/>
      <c r="E17" s="241"/>
      <c r="F17" s="241"/>
      <c r="G17" s="241"/>
      <c r="H17" s="241"/>
      <c r="I17" s="241"/>
      <c r="J17" s="242"/>
    </row>
    <row r="18" spans="2:10" ht="15" thickTop="1"/>
  </sheetData>
  <mergeCells count="16">
    <mergeCell ref="B7:J7"/>
    <mergeCell ref="B2:J2"/>
    <mergeCell ref="B3:J3"/>
    <mergeCell ref="B4:J4"/>
    <mergeCell ref="B5:J5"/>
    <mergeCell ref="B6:J6"/>
    <mergeCell ref="B14:J14"/>
    <mergeCell ref="B15:J15"/>
    <mergeCell ref="B16:J16"/>
    <mergeCell ref="B17:J17"/>
    <mergeCell ref="B8:J8"/>
    <mergeCell ref="B9:J9"/>
    <mergeCell ref="B10:J10"/>
    <mergeCell ref="B11:J11"/>
    <mergeCell ref="B12:J12"/>
    <mergeCell ref="B13:J13"/>
  </mergeCells>
  <dataValidations count="1">
    <dataValidation type="list" allowBlank="1" showInputMessage="1" showErrorMessage="1" sqref="B3:J3 B5:J5" xr:uid="{A3BBA056-E0F4-4218-8E24-5DAA40BDD70A}">
      <formula1>"Sim,Não,Não se aplica,"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90892E60-A891-4C9A-8B08-92132E3461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Amauri De Paula</dc:creator>
  <cp:keywords/>
  <dc:description>                                                              </dc:description>
  <cp:lastModifiedBy/>
  <cp:revision/>
  <dcterms:created xsi:type="dcterms:W3CDTF">2024-01-23T19:04:35Z</dcterms:created>
  <dcterms:modified xsi:type="dcterms:W3CDTF">2025-09-17T13:50:38Z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e8447aef-1305-41ef-bc41-83c232d59e26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hUsGwRwndqZGYGTARUkjYEndGsTqs7JA</vt:lpwstr>
  </property>
  <property fmtid="{D5CDD505-2E9C-101B-9397-08002B2CF9AE}" pid="5" name="bjClsUserRVM">
    <vt:lpwstr>[]</vt:lpwstr>
  </property>
</Properties>
</file>