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dhamit-my.sharepoint.com/personal/jcolon_fordham_edu/Documents/Corporate Tax/Corp Tax 2021S/Problems/"/>
    </mc:Choice>
  </mc:AlternateContent>
  <xr:revisionPtr revIDLastSave="200" documentId="8_{F0B138A7-9EC4-AE41-8ECE-558A5AFD5682}" xr6:coauthVersionLast="46" xr6:coauthVersionMax="46" xr10:uidLastSave="{E7990269-A667-564D-95C1-86458A8222B0}"/>
  <bookViews>
    <workbookView xWindow="16040" yWindow="4240" windowWidth="26040" windowHeight="20020" xr2:uid="{ACB2EDF7-BDD2-1540-A210-31D13E04B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1" i="1" l="1"/>
  <c r="C80" i="1"/>
  <c r="C79" i="1"/>
  <c r="F55" i="1"/>
  <c r="E55" i="1"/>
  <c r="D55" i="1"/>
  <c r="D48" i="1"/>
  <c r="F42" i="1"/>
  <c r="E42" i="1"/>
  <c r="D42" i="1"/>
  <c r="D43" i="1" s="1"/>
  <c r="D46" i="1" s="1"/>
  <c r="D35" i="1"/>
  <c r="F32" i="1"/>
  <c r="E32" i="1"/>
  <c r="D32" i="1"/>
  <c r="D33" i="1" s="1"/>
  <c r="F25" i="1"/>
  <c r="E25" i="1"/>
  <c r="D25" i="1"/>
  <c r="D47" i="1" s="1"/>
  <c r="D60" i="1" l="1"/>
  <c r="D56" i="1"/>
  <c r="D59" i="1" s="1"/>
  <c r="D26" i="1"/>
  <c r="D61" i="1"/>
  <c r="D45" i="1" l="1"/>
  <c r="D58" i="1"/>
</calcChain>
</file>

<file path=xl/sharedStrings.xml><?xml version="1.0" encoding="utf-8"?>
<sst xmlns="http://schemas.openxmlformats.org/spreadsheetml/2006/main" count="97" uniqueCount="60">
  <si>
    <t>Redemptions</t>
  </si>
  <si>
    <t>A</t>
  </si>
  <si>
    <t>Direct</t>
  </si>
  <si>
    <t>Constructive</t>
  </si>
  <si>
    <t>C,D</t>
  </si>
  <si>
    <t>B</t>
  </si>
  <si>
    <t>C</t>
  </si>
  <si>
    <t>D</t>
  </si>
  <si>
    <t>E</t>
  </si>
  <si>
    <t>D, A, B, E</t>
  </si>
  <si>
    <t>C, A, B</t>
  </si>
  <si>
    <t>(a)</t>
  </si>
  <si>
    <t>A own 50% of C so 50% * 70% of D</t>
  </si>
  <si>
    <t>(b)</t>
  </si>
  <si>
    <t>318(a)(2)(C)</t>
  </si>
  <si>
    <t>0 b/c of a5C</t>
  </si>
  <si>
    <t>(c)</t>
  </si>
  <si>
    <t>(d)</t>
  </si>
  <si>
    <t>50% of C: (a)(3)(C)</t>
  </si>
  <si>
    <t>35% of D: B owns 35% of D (a2C); E owns 100% of B owns (a)(3)(C)</t>
  </si>
  <si>
    <t>A owns 50% (500/1000) before; after owns 300/800 (or 37.5); less than 80%</t>
  </si>
  <si>
    <t>Series, step transaction doctrine</t>
  </si>
  <si>
    <t>J</t>
  </si>
  <si>
    <t>K</t>
  </si>
  <si>
    <t>L</t>
  </si>
  <si>
    <t>CS</t>
  </si>
  <si>
    <t>VPS</t>
  </si>
  <si>
    <t>NVP</t>
  </si>
  <si>
    <t>Total Vote</t>
  </si>
  <si>
    <t>J Before</t>
  </si>
  <si>
    <t>J After</t>
  </si>
  <si>
    <t>Needs to be &lt;50%</t>
  </si>
  <si>
    <t>K vote b/c</t>
  </si>
  <si>
    <t>K vote after</t>
  </si>
  <si>
    <t>CS bf</t>
  </si>
  <si>
    <t>CS after</t>
  </si>
  <si>
    <t>D owns all stock of C; C owns all stock of B (100% of E)</t>
  </si>
  <si>
    <t>Under cited reg, goes to B's shares</t>
  </si>
  <si>
    <t>No, b/c of family attribution; treated as dividend to extent of E&amp;Ps</t>
  </si>
  <si>
    <t>Waiver family attribution</t>
  </si>
  <si>
    <t>A: S/X</t>
  </si>
  <si>
    <t>B: E&amp;Ps decline under 312(n)(7)</t>
  </si>
  <si>
    <t>OK; only as a creditor</t>
  </si>
  <si>
    <t>Under proposed regs, deferred loss</t>
  </si>
  <si>
    <t xml:space="preserve">Before A owned 2,000/1MM (2%); </t>
  </si>
  <si>
    <t>A tenders 40X shares (2%)</t>
  </si>
  <si>
    <t>Afterwards A owns: 1960/985000</t>
  </si>
  <si>
    <t>Before</t>
  </si>
  <si>
    <t>Afterwards</t>
  </si>
  <si>
    <t>Difference Reduction</t>
  </si>
  <si>
    <t>Complete redemption</t>
  </si>
  <si>
    <t>Probably 301(b)(1): 10/100 or 10% to 9/99 or .0909</t>
  </si>
  <si>
    <t>Before A's owns 10% (10/100)</t>
  </si>
  <si>
    <t>After A owns 9/79 (11.39%)</t>
  </si>
  <si>
    <t>Strip E&amp;Ps in wholly owned company; get higher price; get CGs</t>
  </si>
  <si>
    <t>Basis transfer of redeemed shares to retained shares via option in covertible note</t>
  </si>
  <si>
    <t>Creates huge BIL; div not taxable under CR rules</t>
  </si>
  <si>
    <t>Not ED even though non-pro rata under (e)(2)</t>
  </si>
  <si>
    <t>Regs now clarify that (e)(1) has precedence</t>
  </si>
  <si>
    <t>Tax buybacks same as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</si>
</sst>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83" formatCode="0.0000%"/>
  </numFmts>
  <fonts count="3" x14ac:knownFonts="1">
    <font>
      <sz val="24"/>
      <color theme="1"/>
      <name val="Calibri Light"/>
      <family val="2"/>
      <scheme val="major"/>
    </font>
    <font>
      <sz val="24"/>
      <color theme="1"/>
      <name val="Calibri Light"/>
      <family val="2"/>
      <scheme val="major"/>
    </font>
    <font>
      <b/>
      <sz val="2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0" fontId="0" fillId="2" borderId="0" xfId="0" applyFill="1" applyAlignment="1">
      <alignment horizontal="center"/>
    </xf>
    <xf numFmtId="9" fontId="0" fillId="0" borderId="0" xfId="1" applyFont="1"/>
    <xf numFmtId="10" fontId="0" fillId="0" borderId="0" xfId="1" applyNumberFormat="1" applyFont="1"/>
    <xf numFmtId="0" fontId="0" fillId="0" borderId="0" xfId="0" applyAlignment="1"/>
    <xf numFmtId="165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83" fontId="0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DF73-3B96-5442-8152-86FE9603C7F0}">
  <dimension ref="B2:G97"/>
  <sheetViews>
    <sheetView showGridLines="0" tabSelected="1" topLeftCell="B1" zoomScale="81" workbookViewId="0">
      <selection activeCell="I21" sqref="I21"/>
    </sheetView>
  </sheetViews>
  <sheetFormatPr baseColWidth="10" defaultRowHeight="31" x14ac:dyDescent="0.35"/>
  <cols>
    <col min="2" max="2" width="10.58203125" style="3"/>
    <col min="3" max="3" width="23.5" style="1" bestFit="1" customWidth="1"/>
  </cols>
  <sheetData>
    <row r="2" spans="2:7" x14ac:dyDescent="0.35">
      <c r="B2" s="3" t="s">
        <v>0</v>
      </c>
    </row>
    <row r="4" spans="2:7" x14ac:dyDescent="0.35">
      <c r="B4" s="3">
        <v>1</v>
      </c>
      <c r="E4" t="s">
        <v>2</v>
      </c>
      <c r="F4" t="s">
        <v>3</v>
      </c>
    </row>
    <row r="5" spans="2:7" x14ac:dyDescent="0.35">
      <c r="D5" s="1" t="s">
        <v>1</v>
      </c>
      <c r="E5" s="1">
        <v>10</v>
      </c>
      <c r="F5" s="1" t="s">
        <v>4</v>
      </c>
    </row>
    <row r="6" spans="2:7" x14ac:dyDescent="0.35">
      <c r="D6" s="1" t="s">
        <v>5</v>
      </c>
      <c r="E6" s="1">
        <v>200</v>
      </c>
      <c r="F6" s="1" t="s">
        <v>4</v>
      </c>
    </row>
    <row r="7" spans="2:7" x14ac:dyDescent="0.35">
      <c r="D7" s="1" t="s">
        <v>6</v>
      </c>
      <c r="E7" s="1">
        <v>300</v>
      </c>
      <c r="F7" s="1" t="s">
        <v>9</v>
      </c>
    </row>
    <row r="8" spans="2:7" x14ac:dyDescent="0.35">
      <c r="D8" s="1" t="s">
        <v>7</v>
      </c>
      <c r="E8" s="1">
        <v>400</v>
      </c>
      <c r="F8" s="1" t="s">
        <v>10</v>
      </c>
    </row>
    <row r="9" spans="2:7" x14ac:dyDescent="0.35">
      <c r="D9" s="1" t="s">
        <v>8</v>
      </c>
      <c r="E9" s="1">
        <v>300</v>
      </c>
      <c r="F9" s="1" t="s">
        <v>10</v>
      </c>
    </row>
    <row r="10" spans="2:7" x14ac:dyDescent="0.35">
      <c r="D10" s="1"/>
      <c r="E10" s="1"/>
      <c r="F10" s="1"/>
    </row>
    <row r="11" spans="2:7" x14ac:dyDescent="0.35">
      <c r="B11" s="3">
        <v>2</v>
      </c>
      <c r="D11" s="1"/>
      <c r="E11" s="1"/>
      <c r="F11" s="1"/>
    </row>
    <row r="12" spans="2:7" x14ac:dyDescent="0.35">
      <c r="C12" s="1" t="s">
        <v>11</v>
      </c>
      <c r="D12" s="2" t="s">
        <v>12</v>
      </c>
      <c r="E12" s="1"/>
      <c r="F12" s="1"/>
      <c r="G12" t="s">
        <v>14</v>
      </c>
    </row>
    <row r="13" spans="2:7" x14ac:dyDescent="0.35">
      <c r="C13" s="1" t="s">
        <v>13</v>
      </c>
      <c r="D13" s="1" t="s">
        <v>15</v>
      </c>
      <c r="F13" t="s">
        <v>36</v>
      </c>
    </row>
    <row r="14" spans="2:7" x14ac:dyDescent="0.35">
      <c r="C14" s="1" t="s">
        <v>16</v>
      </c>
      <c r="D14" s="2" t="s">
        <v>18</v>
      </c>
    </row>
    <row r="15" spans="2:7" x14ac:dyDescent="0.35">
      <c r="C15" s="1" t="s">
        <v>17</v>
      </c>
      <c r="D15" s="2" t="s">
        <v>19</v>
      </c>
    </row>
    <row r="17" spans="2:6" x14ac:dyDescent="0.35">
      <c r="B17" s="3">
        <v>3</v>
      </c>
      <c r="C17" s="2" t="s">
        <v>20</v>
      </c>
    </row>
    <row r="19" spans="2:6" x14ac:dyDescent="0.35">
      <c r="B19" s="3">
        <v>4</v>
      </c>
      <c r="C19" s="2" t="s">
        <v>21</v>
      </c>
    </row>
    <row r="21" spans="2:6" x14ac:dyDescent="0.35">
      <c r="B21" s="3">
        <v>5</v>
      </c>
      <c r="D21" s="3" t="s">
        <v>25</v>
      </c>
      <c r="E21" s="3" t="s">
        <v>26</v>
      </c>
      <c r="F21" s="3" t="s">
        <v>27</v>
      </c>
    </row>
    <row r="22" spans="2:6" x14ac:dyDescent="0.35">
      <c r="C22" s="1" t="s">
        <v>22</v>
      </c>
      <c r="D22" s="1">
        <v>200</v>
      </c>
      <c r="E22" s="1">
        <v>200</v>
      </c>
      <c r="F22" s="1"/>
    </row>
    <row r="23" spans="2:6" x14ac:dyDescent="0.35">
      <c r="C23" s="1" t="s">
        <v>23</v>
      </c>
      <c r="D23" s="1">
        <v>100</v>
      </c>
      <c r="E23" s="1">
        <v>100</v>
      </c>
      <c r="F23" s="1">
        <v>100</v>
      </c>
    </row>
    <row r="24" spans="2:6" x14ac:dyDescent="0.35">
      <c r="C24" s="1" t="s">
        <v>24</v>
      </c>
      <c r="D24" s="4"/>
      <c r="E24" s="4"/>
      <c r="F24" s="4">
        <v>100</v>
      </c>
    </row>
    <row r="25" spans="2:6" x14ac:dyDescent="0.35">
      <c r="D25" s="1">
        <f>SUM(D22:D24)</f>
        <v>300</v>
      </c>
      <c r="E25" s="1">
        <f>SUM(E22:E24)</f>
        <v>300</v>
      </c>
      <c r="F25" s="1">
        <f>SUM(F22:F24)</f>
        <v>200</v>
      </c>
    </row>
    <row r="26" spans="2:6" x14ac:dyDescent="0.35">
      <c r="C26" s="3" t="s">
        <v>28</v>
      </c>
      <c r="D26" s="3">
        <f>D25+E25</f>
        <v>600</v>
      </c>
      <c r="E26" s="1"/>
      <c r="F26" s="1"/>
    </row>
    <row r="27" spans="2:6" x14ac:dyDescent="0.35">
      <c r="B27" s="3" t="s">
        <v>11</v>
      </c>
    </row>
    <row r="28" spans="2:6" x14ac:dyDescent="0.35">
      <c r="D28" s="3" t="s">
        <v>25</v>
      </c>
      <c r="E28" s="3" t="s">
        <v>26</v>
      </c>
      <c r="F28" s="3" t="s">
        <v>27</v>
      </c>
    </row>
    <row r="29" spans="2:6" x14ac:dyDescent="0.35">
      <c r="C29" s="1" t="s">
        <v>22</v>
      </c>
      <c r="D29" s="6">
        <v>100</v>
      </c>
      <c r="E29" s="6">
        <v>100</v>
      </c>
      <c r="F29" s="1"/>
    </row>
    <row r="30" spans="2:6" x14ac:dyDescent="0.35">
      <c r="C30" s="1" t="s">
        <v>23</v>
      </c>
      <c r="D30" s="1">
        <v>100</v>
      </c>
      <c r="E30" s="1">
        <v>100</v>
      </c>
      <c r="F30" s="1">
        <v>100</v>
      </c>
    </row>
    <row r="31" spans="2:6" x14ac:dyDescent="0.35">
      <c r="C31" s="1" t="s">
        <v>24</v>
      </c>
      <c r="D31" s="4"/>
      <c r="E31" s="4"/>
      <c r="F31" s="4">
        <v>100</v>
      </c>
    </row>
    <row r="32" spans="2:6" x14ac:dyDescent="0.35">
      <c r="D32" s="1">
        <f>SUM(D29:D31)</f>
        <v>200</v>
      </c>
      <c r="E32" s="1">
        <f>SUM(E29:E31)</f>
        <v>200</v>
      </c>
      <c r="F32" s="1">
        <f>SUM(F29:F31)</f>
        <v>200</v>
      </c>
    </row>
    <row r="33" spans="2:6" x14ac:dyDescent="0.35">
      <c r="C33" s="3" t="s">
        <v>28</v>
      </c>
      <c r="D33" s="3">
        <f>D32+E32</f>
        <v>400</v>
      </c>
    </row>
    <row r="35" spans="2:6" x14ac:dyDescent="0.35">
      <c r="C35" s="1" t="s">
        <v>29</v>
      </c>
      <c r="D35" s="5">
        <f>400/600</f>
        <v>0.66666666666666663</v>
      </c>
    </row>
    <row r="36" spans="2:6" x14ac:dyDescent="0.35">
      <c r="C36" s="1" t="s">
        <v>30</v>
      </c>
      <c r="D36" s="5">
        <v>0.5</v>
      </c>
      <c r="E36" t="s">
        <v>31</v>
      </c>
    </row>
    <row r="37" spans="2:6" x14ac:dyDescent="0.35">
      <c r="B37" s="3" t="s">
        <v>13</v>
      </c>
    </row>
    <row r="38" spans="2:6" x14ac:dyDescent="0.35">
      <c r="D38" s="3" t="s">
        <v>25</v>
      </c>
      <c r="E38" s="3" t="s">
        <v>26</v>
      </c>
      <c r="F38" s="3" t="s">
        <v>27</v>
      </c>
    </row>
    <row r="39" spans="2:6" x14ac:dyDescent="0.35">
      <c r="C39" s="1" t="s">
        <v>22</v>
      </c>
      <c r="D39" s="1">
        <v>200</v>
      </c>
      <c r="E39" s="1">
        <v>200</v>
      </c>
      <c r="F39" s="1"/>
    </row>
    <row r="40" spans="2:6" x14ac:dyDescent="0.35">
      <c r="C40" s="1" t="s">
        <v>23</v>
      </c>
      <c r="D40" s="6">
        <v>80</v>
      </c>
      <c r="E40" s="6">
        <v>20</v>
      </c>
      <c r="F40" s="6">
        <v>50</v>
      </c>
    </row>
    <row r="41" spans="2:6" x14ac:dyDescent="0.35">
      <c r="C41" s="1" t="s">
        <v>24</v>
      </c>
      <c r="D41" s="4"/>
      <c r="E41" s="4"/>
      <c r="F41" s="4">
        <v>100</v>
      </c>
    </row>
    <row r="42" spans="2:6" x14ac:dyDescent="0.35">
      <c r="D42" s="1">
        <f>SUM(D39:D41)</f>
        <v>280</v>
      </c>
      <c r="E42" s="1">
        <f>SUM(E39:E41)</f>
        <v>220</v>
      </c>
      <c r="F42" s="1">
        <f>SUM(F39:F41)</f>
        <v>150</v>
      </c>
    </row>
    <row r="43" spans="2:6" x14ac:dyDescent="0.35">
      <c r="C43" s="3" t="s">
        <v>28</v>
      </c>
      <c r="D43" s="3">
        <f>D42+E42</f>
        <v>500</v>
      </c>
    </row>
    <row r="45" spans="2:6" x14ac:dyDescent="0.35">
      <c r="C45" s="1" t="s">
        <v>32</v>
      </c>
      <c r="D45" s="8">
        <f>(D23+E23)/D26</f>
        <v>0.33333333333333331</v>
      </c>
    </row>
    <row r="46" spans="2:6" x14ac:dyDescent="0.35">
      <c r="C46" s="1" t="s">
        <v>33</v>
      </c>
      <c r="D46" s="7">
        <f>(D40+E40)/D43</f>
        <v>0.2</v>
      </c>
    </row>
    <row r="47" spans="2:6" x14ac:dyDescent="0.35">
      <c r="C47" s="1" t="s">
        <v>34</v>
      </c>
      <c r="D47" s="8">
        <f>D23/D25</f>
        <v>0.33333333333333331</v>
      </c>
    </row>
    <row r="48" spans="2:6" x14ac:dyDescent="0.35">
      <c r="C48" s="1" t="s">
        <v>35</v>
      </c>
      <c r="D48" s="8">
        <f>D40/D42</f>
        <v>0.2857142857142857</v>
      </c>
    </row>
    <row r="51" spans="2:6" x14ac:dyDescent="0.35">
      <c r="B51" s="3" t="s">
        <v>16</v>
      </c>
      <c r="D51" s="3" t="s">
        <v>25</v>
      </c>
      <c r="E51" s="3" t="s">
        <v>26</v>
      </c>
      <c r="F51" s="3" t="s">
        <v>27</v>
      </c>
    </row>
    <row r="52" spans="2:6" x14ac:dyDescent="0.35">
      <c r="C52" s="1" t="s">
        <v>22</v>
      </c>
      <c r="D52" s="1">
        <v>200</v>
      </c>
      <c r="E52" s="1">
        <v>200</v>
      </c>
      <c r="F52" s="1"/>
    </row>
    <row r="53" spans="2:6" x14ac:dyDescent="0.35">
      <c r="C53" s="1" t="s">
        <v>23</v>
      </c>
      <c r="D53" s="6">
        <v>50</v>
      </c>
      <c r="E53" s="6">
        <v>50</v>
      </c>
      <c r="F53" s="6">
        <v>50</v>
      </c>
    </row>
    <row r="54" spans="2:6" x14ac:dyDescent="0.35">
      <c r="C54" s="1" t="s">
        <v>24</v>
      </c>
      <c r="D54" s="4"/>
      <c r="E54" s="4"/>
      <c r="F54" s="4">
        <v>100</v>
      </c>
    </row>
    <row r="55" spans="2:6" x14ac:dyDescent="0.35">
      <c r="D55" s="1">
        <f>SUM(D52:D54)</f>
        <v>250</v>
      </c>
      <c r="E55" s="1">
        <f>SUM(E52:E54)</f>
        <v>250</v>
      </c>
      <c r="F55" s="1">
        <f>SUM(F52:F54)</f>
        <v>150</v>
      </c>
    </row>
    <row r="56" spans="2:6" x14ac:dyDescent="0.35">
      <c r="C56" s="3" t="s">
        <v>28</v>
      </c>
      <c r="D56" s="3">
        <f>D55+E55</f>
        <v>500</v>
      </c>
      <c r="E56" s="1"/>
      <c r="F56" s="1"/>
    </row>
    <row r="58" spans="2:6" x14ac:dyDescent="0.35">
      <c r="C58" s="1" t="s">
        <v>32</v>
      </c>
      <c r="D58" s="8">
        <f>(D23+E23)/D26</f>
        <v>0.33333333333333331</v>
      </c>
    </row>
    <row r="59" spans="2:6" x14ac:dyDescent="0.35">
      <c r="C59" s="1" t="s">
        <v>33</v>
      </c>
      <c r="D59" s="7">
        <f>(D53+E53)/D56</f>
        <v>0.2</v>
      </c>
    </row>
    <row r="60" spans="2:6" x14ac:dyDescent="0.35">
      <c r="C60" s="1" t="s">
        <v>34</v>
      </c>
      <c r="D60" s="8">
        <f>D23/D25</f>
        <v>0.33333333333333331</v>
      </c>
    </row>
    <row r="61" spans="2:6" x14ac:dyDescent="0.35">
      <c r="C61" s="1" t="s">
        <v>35</v>
      </c>
      <c r="D61" s="8">
        <f>D53/D55</f>
        <v>0.2</v>
      </c>
    </row>
    <row r="64" spans="2:6" x14ac:dyDescent="0.35">
      <c r="B64" s="3">
        <v>6</v>
      </c>
    </row>
    <row r="65" spans="2:4" x14ac:dyDescent="0.35">
      <c r="B65" s="3" t="s">
        <v>11</v>
      </c>
      <c r="C65" s="9" t="s">
        <v>38</v>
      </c>
    </row>
    <row r="66" spans="2:4" x14ac:dyDescent="0.35">
      <c r="C66" s="9" t="s">
        <v>37</v>
      </c>
    </row>
    <row r="67" spans="2:4" x14ac:dyDescent="0.35">
      <c r="C67" s="9" t="s">
        <v>43</v>
      </c>
    </row>
    <row r="68" spans="2:4" x14ac:dyDescent="0.35">
      <c r="C68" s="9"/>
    </row>
    <row r="69" spans="2:4" x14ac:dyDescent="0.35">
      <c r="B69" s="3" t="s">
        <v>13</v>
      </c>
      <c r="C69" s="9" t="s">
        <v>39</v>
      </c>
    </row>
    <row r="70" spans="2:4" x14ac:dyDescent="0.35">
      <c r="C70" s="9" t="s">
        <v>40</v>
      </c>
    </row>
    <row r="71" spans="2:4" x14ac:dyDescent="0.35">
      <c r="C71" s="9" t="s">
        <v>41</v>
      </c>
    </row>
    <row r="73" spans="2:4" x14ac:dyDescent="0.35">
      <c r="B73" s="3" t="s">
        <v>16</v>
      </c>
      <c r="C73" s="2" t="s">
        <v>42</v>
      </c>
    </row>
    <row r="76" spans="2:4" x14ac:dyDescent="0.35">
      <c r="B76" s="3">
        <v>7</v>
      </c>
      <c r="C76" s="2" t="s">
        <v>44</v>
      </c>
    </row>
    <row r="77" spans="2:4" x14ac:dyDescent="0.35">
      <c r="C77" s="2" t="s">
        <v>45</v>
      </c>
    </row>
    <row r="78" spans="2:4" x14ac:dyDescent="0.35">
      <c r="C78" s="2" t="s">
        <v>46</v>
      </c>
    </row>
    <row r="79" spans="2:4" x14ac:dyDescent="0.35">
      <c r="C79" s="10">
        <f>2000/1000000</f>
        <v>2E-3</v>
      </c>
      <c r="D79" t="s">
        <v>47</v>
      </c>
    </row>
    <row r="80" spans="2:4" x14ac:dyDescent="0.35">
      <c r="C80" s="12">
        <f>1960/985000</f>
        <v>1.9898477157360406E-3</v>
      </c>
      <c r="D80" t="s">
        <v>48</v>
      </c>
    </row>
    <row r="81" spans="2:4" x14ac:dyDescent="0.35">
      <c r="C81" s="11">
        <f>(C79-C80)/C79</f>
        <v>5.0761421319797054E-3</v>
      </c>
      <c r="D81" t="s">
        <v>49</v>
      </c>
    </row>
    <row r="83" spans="2:4" x14ac:dyDescent="0.35">
      <c r="B83" s="3">
        <v>8</v>
      </c>
    </row>
    <row r="84" spans="2:4" x14ac:dyDescent="0.35">
      <c r="B84" s="3" t="s">
        <v>11</v>
      </c>
      <c r="C84" s="2" t="s">
        <v>50</v>
      </c>
    </row>
    <row r="85" spans="2:4" x14ac:dyDescent="0.35">
      <c r="B85" s="3" t="s">
        <v>13</v>
      </c>
      <c r="C85" s="2" t="s">
        <v>51</v>
      </c>
    </row>
    <row r="86" spans="2:4" x14ac:dyDescent="0.35">
      <c r="B86" s="3" t="s">
        <v>16</v>
      </c>
      <c r="C86" s="1" t="s">
        <v>52</v>
      </c>
    </row>
    <row r="87" spans="2:4" x14ac:dyDescent="0.35">
      <c r="C87" s="1" t="s">
        <v>53</v>
      </c>
    </row>
    <row r="89" spans="2:4" x14ac:dyDescent="0.35">
      <c r="B89" s="3">
        <v>9</v>
      </c>
      <c r="C89" s="2" t="s">
        <v>54</v>
      </c>
    </row>
    <row r="91" spans="2:4" x14ac:dyDescent="0.35">
      <c r="B91" s="3">
        <v>10</v>
      </c>
      <c r="C91" s="9" t="s">
        <v>55</v>
      </c>
    </row>
    <row r="92" spans="2:4" x14ac:dyDescent="0.35">
      <c r="C92" s="9" t="s">
        <v>56</v>
      </c>
    </row>
    <row r="93" spans="2:4" x14ac:dyDescent="0.35">
      <c r="C93" s="9" t="s">
        <v>57</v>
      </c>
    </row>
    <row r="94" spans="2:4" x14ac:dyDescent="0.35">
      <c r="C94" s="9" t="s">
        <v>58</v>
      </c>
    </row>
    <row r="95" spans="2:4" x14ac:dyDescent="0.35">
      <c r="C95" s="9"/>
    </row>
    <row r="96" spans="2:4" x14ac:dyDescent="0.35">
      <c r="B96" s="3">
        <v>11</v>
      </c>
      <c r="C96" s="9" t="s">
        <v>59</v>
      </c>
    </row>
    <row r="97" spans="3:3" x14ac:dyDescent="0.35">
      <c r="C97" s="9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Colon</dc:creator>
  <cp:lastModifiedBy>J Colon</cp:lastModifiedBy>
  <dcterms:created xsi:type="dcterms:W3CDTF">2021-03-04T20:16:14Z</dcterms:created>
  <dcterms:modified xsi:type="dcterms:W3CDTF">2021-03-09T20:22:46Z</dcterms:modified>
</cp:coreProperties>
</file>