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F136" i="1" l="1"/>
  <c r="G136" i="1" s="1"/>
  <c r="F137" i="1"/>
  <c r="G137" i="1"/>
  <c r="F138" i="1"/>
  <c r="G138" i="1" s="1"/>
  <c r="F139" i="1"/>
  <c r="G139" i="1"/>
  <c r="F140" i="1"/>
  <c r="G140" i="1" s="1"/>
  <c r="F141" i="1"/>
  <c r="G141" i="1"/>
  <c r="J141" i="1"/>
  <c r="J140" i="1"/>
  <c r="J139" i="1"/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U106" i="1"/>
  <c r="U111" i="1"/>
  <c r="V111" i="1" s="1"/>
  <c r="O12" i="1"/>
  <c r="O8" i="1"/>
  <c r="O9" i="1"/>
  <c r="U109" i="1"/>
  <c r="V106" i="1"/>
  <c r="U105" i="1"/>
  <c r="V105" i="1" s="1"/>
  <c r="O16" i="1"/>
  <c r="O11" i="1"/>
  <c r="O7" i="1"/>
  <c r="O10" i="1"/>
  <c r="U104" i="1"/>
  <c r="V104" i="1" s="1"/>
  <c r="U108" i="1"/>
  <c r="V108" i="1" s="1"/>
  <c r="U110" i="1"/>
  <c r="V110" i="1" s="1"/>
  <c r="V107" i="1"/>
  <c r="V109" i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<sst xmlns="http://schemas.openxmlformats.org/spreadsheetml/2006/main" count="1447" uniqueCount="184">
  <si>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</si>
  <si>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</si>
  <si>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</si>
  <si>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</si>
  <si>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</si>
  <si>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</si>
  <si>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</si>
  <si>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</si>
  <si>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</si>
  <si>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</si>
  <si>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</si>
  <si>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</si>
  <si>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</si>
  <si>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</si>
  <si>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</si>
  <si>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</si>
  <si>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</si>
  <si>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</si>
  <si>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</si>
  <si>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</si>
  <si>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</si>
  <si>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</si>
  <si>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</si>
  <si>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</si>
  <si>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</si>
  <si>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</si>
  <si>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</si>
  <si>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</si>
  <si>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</si>
  <si>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</si>
  <si>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</si>
  <si>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</si>
  <si>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</si>
  <si>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</si>
  <si>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</si>
  <si>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</si>
  <si>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</si>
  <si>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</si>
  <si>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</si>
  <si>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</si>
  <si>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</si>
  <si>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</si>
  <si>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</si>
  <si>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</si>
  <si>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</si>
  <si>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</si>
  <si>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</si>
  <si>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</si>
  <si>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</si>
  <si>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</si>
  <si>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</si>
  <si>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</si>
  <si>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</si>
  <si>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</si>
  <si>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</si>
  <si>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</si>
  <si>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</si>
  <si>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</si>
  <si>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</si>
  <si>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</si>
  <si>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</si>
  <si>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</si>
  <si>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</si>
  <si>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</si>
  <si>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</si>
  <si>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</si>
  <si>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</si>
  <si>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</si>
  <si>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</si>
  <si>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</si>
  <si>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</si>
  <si>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</si>
  <si>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</si>
  <si>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</si>
  <si>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</si>
  <si>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</si>
  <si>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</si>
  <si>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</si>
  <si>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</si>
  <si>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</si>
  <si>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</si>
  <si>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</si>
  <si>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</si>
  <si>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</si>
  <si>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</si>
  <si>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</si>
  <si>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</si>
  <si>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</si>
  <si>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</si>
  <si>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</si>
  <si>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</si>
  <si>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</si>
  <si>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</si>
  <si>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</si>
  <si>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</si>
  <si>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</si>
  <si>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</si>
  <si>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</si>
  <si>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</si>
  <si>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</si>
  <si>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</si>
  <si>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</si>
  <si>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</si>
  <si>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</si>
  <si>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</si>
  <si>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</si>
  <si>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</si>
  <si>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</si>
  <si>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</si>
  <si>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</si>
  <si>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</si>
  <si>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</si>
  <si>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</si>
  <si>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</si>
  <si>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</si>
  <si>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</si>
  <si>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</si>
  <si>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</si>
  <si>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</si>
  <si>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</si>
  <si>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</si>
  <si>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</si>
  <si>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</si>
  <si>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</si>
  <si>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</si>
  <si>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</si>
  <si>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</si>
  <si>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</si>
  <si>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</si>
  <si>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</si>
  <si>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</si>
  <si>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</si>
  <si>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</si>
  <si>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</si>
  <si>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</si>
  <si>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</si>
  <si>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</si>
  <si>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</si>
  <si>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</si>
  <si>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</si>
  <si>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</si>
  <si>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</si>
  <si>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</si>
  <si>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</si>
  <si>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</si>
  <si>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</si>
  <si>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</si>
  <si>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</si>
  <si>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</si>
  <si>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</si>
  <si>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</si>
  <si>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</si>
  <si>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</si>
  <si>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</si>
  <si>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</si>
  <si>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</si>
  <si>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</si>
  <si>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</si>
  <si>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</si>
  <si>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</si>
  <si>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</si>
  <si>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</si>
  <si>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</si>
  <si>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</si>
  <si>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</si>
  <si>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</si>
  <si>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</si>
  <si>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</si>
  <si>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</si>
  <si>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</si>
  <si>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</si>
  <si>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</si>
  <si>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</si>
  <si>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</si>
  <si>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</si>
  <si>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</si>
  <si>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</si>
  <si>
    <t>Supported</t>
  </si>
  <si>
    <t>Standard_B1S</t>
  </si>
  <si>
    <t>Standard_B2S</t>
  </si>
  <si>
    <t>Standard_B1MS</t>
  </si>
  <si>
    <t>Standard_B2MS</t>
  </si>
  <si>
    <t>Standard_B4MS</t>
  </si>
  <si>
    <t>Standard_B8MS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</si>
</sst>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workbookViewId="0">
      <pane xSplit="2676" ySplit="576" topLeftCell="A124" activePane="bottomRight"/>
      <selection sqref="A1:A1048576"/>
      <selection pane="topRight" activeCell="AA1" sqref="AA1"/>
      <selection pane="bottomLeft" activeCell="A141" sqref="A141"/>
      <selection pane="bottomRight" activeCell="C150" sqref="C150"/>
    </sheetView>
  </sheetViews>
  <sheetFormatPr defaultRowHeight="14.4" x14ac:dyDescent="0.3"/>
  <cols>
    <col min="1" max="2" width="21.6640625" customWidth="1"/>
    <col min="3" max="3" width="18.33203125" style="1" bestFit="1" customWidth="1"/>
    <col min="4" max="4" width="18.33203125" style="1" customWidth="1"/>
    <col min="5" max="5" width="8.6640625" style="1" bestFit="1" customWidth="1"/>
    <col min="6" max="6" width="10.109375" style="1" bestFit="1" customWidth="1"/>
    <col min="7" max="7" width="14.33203125" style="1" bestFit="1" customWidth="1"/>
    <col min="8" max="8" width="6.33203125" bestFit="1" customWidth="1"/>
    <col min="9" max="9" width="16.5546875" bestFit="1" customWidth="1"/>
    <col min="10" max="10" width="14.44140625" bestFit="1" customWidth="1"/>
    <col min="11" max="11" width="10.3320312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33203125" bestFit="1" customWidth="1"/>
    <col min="17" max="17" width="12.88671875" bestFit="1" customWidth="1"/>
    <col min="18" max="18" width="22.5546875" bestFit="1" customWidth="1"/>
    <col min="19" max="19" width="21.6640625" bestFit="1" customWidth="1"/>
    <col min="20" max="20" width="18.33203125" bestFit="1" customWidth="1"/>
    <col min="21" max="21" width="12.33203125" style="1" bestFit="1" customWidth="1"/>
    <col min="22" max="22" width="16.6640625" style="1" bestFit="1" customWidth="1"/>
    <col min="23" max="23" width="17.3320312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7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177</v>
      </c>
      <c r="AA7" t="s">
        <v>109</v>
      </c>
    </row>
    <row r="8" spans="1:27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177</v>
      </c>
      <c r="AA8" t="s">
        <v>109</v>
      </c>
    </row>
    <row r="9" spans="1:27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177</v>
      </c>
      <c r="AA9" t="s">
        <v>109</v>
      </c>
    </row>
    <row r="10" spans="1:27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177</v>
      </c>
      <c r="AA10" t="s">
        <v>109</v>
      </c>
    </row>
    <row r="11" spans="1:27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177</v>
      </c>
      <c r="AA11" t="s">
        <v>109</v>
      </c>
    </row>
    <row r="12" spans="1:27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177</v>
      </c>
      <c r="AA12" t="s">
        <v>109</v>
      </c>
    </row>
    <row r="13" spans="1:27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177</v>
      </c>
      <c r="AA13" t="s">
        <v>109</v>
      </c>
    </row>
    <row r="14" spans="1:27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177</v>
      </c>
      <c r="AA14" t="s">
        <v>109</v>
      </c>
    </row>
    <row r="15" spans="1:27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177</v>
      </c>
      <c r="AA15" t="s">
        <v>109</v>
      </c>
    </row>
    <row r="16" spans="1:27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177</v>
      </c>
      <c r="AA16" t="s">
        <v>109</v>
      </c>
    </row>
    <row r="17" spans="1:27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>
        <v>11000</v>
      </c>
      <c r="Y20" s="1" t="s">
        <v>143</v>
      </c>
      <c r="Z20" s="1" t="s">
        <v>143</v>
      </c>
      <c r="AA20" t="s">
        <v>108</v>
      </c>
    </row>
    <row r="21" spans="1:27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>
        <v>22000</v>
      </c>
      <c r="Y21" s="1" t="s">
        <v>143</v>
      </c>
      <c r="Z21" s="1" t="s">
        <v>143</v>
      </c>
      <c r="AA21" t="s">
        <v>108</v>
      </c>
    </row>
    <row r="22" spans="1:27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 t="s">
        <v>143</v>
      </c>
      <c r="Y27" s="1" t="s">
        <v>143</v>
      </c>
      <c r="Z27" s="1" t="s">
        <v>143</v>
      </c>
      <c r="AA27" t="s">
        <v>108</v>
      </c>
    </row>
    <row r="28" spans="1:27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1500</v>
      </c>
      <c r="Y29" s="1">
        <v>12000</v>
      </c>
      <c r="Z29" s="1" t="s">
        <v>143</v>
      </c>
      <c r="AA29" t="s">
        <v>108</v>
      </c>
    </row>
    <row r="30" spans="1:27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>
        <v>3000</v>
      </c>
      <c r="Y30" s="1">
        <v>25000</v>
      </c>
      <c r="Z30" s="1" t="s">
        <v>143</v>
      </c>
      <c r="AA30" t="s">
        <v>108</v>
      </c>
    </row>
    <row r="31" spans="1:27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6000</v>
      </c>
      <c r="Y31" s="1">
        <v>50000</v>
      </c>
      <c r="Z31" s="1" t="s">
        <v>143</v>
      </c>
      <c r="AA31" t="s">
        <v>108</v>
      </c>
    </row>
    <row r="32" spans="1:27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>
        <v>11000</v>
      </c>
      <c r="Y32" s="1" t="s">
        <v>143</v>
      </c>
      <c r="Z32" s="1" t="s">
        <v>143</v>
      </c>
      <c r="AA32" t="s">
        <v>108</v>
      </c>
    </row>
    <row r="33" spans="1:27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 t="s">
        <v>143</v>
      </c>
      <c r="Y33" s="1" t="s">
        <v>143</v>
      </c>
      <c r="Z33" s="1" t="s">
        <v>143</v>
      </c>
      <c r="AA33" t="s">
        <v>108</v>
      </c>
    </row>
    <row r="34" spans="1:27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22000</v>
      </c>
      <c r="Y35" s="1" t="s">
        <v>143</v>
      </c>
      <c r="Z35" s="1" t="s">
        <v>143</v>
      </c>
      <c r="AA35" t="s">
        <v>108</v>
      </c>
    </row>
    <row r="36" spans="1:27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>
        <v>2325</v>
      </c>
      <c r="Y38" s="1" t="s">
        <v>144</v>
      </c>
      <c r="Z38" s="1" t="s">
        <v>143</v>
      </c>
      <c r="AA38" t="s">
        <v>108</v>
      </c>
    </row>
    <row r="39" spans="1:27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4650</v>
      </c>
      <c r="Y40" s="1" t="s">
        <v>144</v>
      </c>
      <c r="Z40" s="1" t="s">
        <v>143</v>
      </c>
      <c r="AA40" t="s">
        <v>108</v>
      </c>
    </row>
    <row r="41" spans="1:27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 t="s">
        <v>143</v>
      </c>
      <c r="Y41" s="1" t="s">
        <v>143</v>
      </c>
      <c r="Z41" s="1" t="s">
        <v>143</v>
      </c>
      <c r="AA41" t="s">
        <v>108</v>
      </c>
    </row>
    <row r="42" spans="1:27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>
        <v>9300</v>
      </c>
      <c r="Y42" s="1" t="s">
        <v>143</v>
      </c>
      <c r="Z42" s="1" t="s">
        <v>143</v>
      </c>
      <c r="AA42" t="s">
        <v>108</v>
      </c>
    </row>
    <row r="43" spans="1:27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>
        <v>18600</v>
      </c>
      <c r="Y44" s="1" t="s">
        <v>143</v>
      </c>
      <c r="Z44" s="1" t="s">
        <v>143</v>
      </c>
      <c r="AA44" t="s">
        <v>108</v>
      </c>
    </row>
    <row r="45" spans="1:27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>
        <v>2325</v>
      </c>
      <c r="Y56" s="1" t="s">
        <v>144</v>
      </c>
      <c r="Z56" s="1" t="s">
        <v>143</v>
      </c>
      <c r="AA56" t="s">
        <v>108</v>
      </c>
    </row>
    <row r="57" spans="1:27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>
        <v>3530</v>
      </c>
      <c r="Y57" s="1" t="s">
        <v>144</v>
      </c>
      <c r="Z57" s="1" t="s">
        <v>143</v>
      </c>
      <c r="AA57" t="s">
        <v>108</v>
      </c>
    </row>
    <row r="58" spans="1:27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>
        <v>4650</v>
      </c>
      <c r="Y58" s="1">
        <v>48750</v>
      </c>
      <c r="Z58" s="1" t="s">
        <v>143</v>
      </c>
      <c r="AA58" t="s">
        <v>108</v>
      </c>
    </row>
    <row r="59" spans="1:27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>
        <v>6680</v>
      </c>
      <c r="Y59" s="1" t="s">
        <v>144</v>
      </c>
      <c r="Z59" s="1" t="s">
        <v>143</v>
      </c>
      <c r="AA59" t="s">
        <v>108</v>
      </c>
    </row>
    <row r="60" spans="1:27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>
        <v>9300</v>
      </c>
      <c r="Y60" s="1">
        <v>91050</v>
      </c>
      <c r="Z60" s="1" t="s">
        <v>143</v>
      </c>
      <c r="AA60" t="s">
        <v>108</v>
      </c>
    </row>
    <row r="61" spans="1:27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12300</v>
      </c>
      <c r="Y61" s="1" t="s">
        <v>144</v>
      </c>
      <c r="Z61" s="1" t="s">
        <v>143</v>
      </c>
      <c r="AA61" t="s">
        <v>108</v>
      </c>
    </row>
    <row r="62" spans="1:27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18600</v>
      </c>
      <c r="Y62" s="1" t="s">
        <v>144</v>
      </c>
      <c r="Z62" s="1" t="s">
        <v>143</v>
      </c>
      <c r="AA62" t="s">
        <v>108</v>
      </c>
    </row>
    <row r="63" spans="1:27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>
        <v>24180</v>
      </c>
      <c r="Y63" s="1" t="s">
        <v>144</v>
      </c>
      <c r="Z63" s="1" t="s">
        <v>143</v>
      </c>
      <c r="AA63" t="s">
        <v>108</v>
      </c>
    </row>
    <row r="64" spans="1:27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>
        <v>30430</v>
      </c>
      <c r="Y64" s="1" t="s">
        <v>144</v>
      </c>
      <c r="Z64" s="1" t="s">
        <v>143</v>
      </c>
      <c r="AA64" t="s">
        <v>108</v>
      </c>
    </row>
    <row r="65" spans="1:27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 t="s">
        <v>143</v>
      </c>
      <c r="Y83" s="1" t="s">
        <v>144</v>
      </c>
      <c r="Z83" s="1" t="s">
        <v>144</v>
      </c>
      <c r="AA83" t="s">
        <v>108</v>
      </c>
    </row>
    <row r="84" spans="1:27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 t="s">
        <v>143</v>
      </c>
      <c r="Y85" s="1" t="s">
        <v>143</v>
      </c>
      <c r="Z85" s="1" t="s">
        <v>143</v>
      </c>
      <c r="AA85" t="s">
        <v>108</v>
      </c>
    </row>
    <row r="86" spans="1:27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3580</v>
      </c>
      <c r="Y87" s="1">
        <v>34415</v>
      </c>
      <c r="Z87" s="1" t="s">
        <v>143</v>
      </c>
      <c r="AA87" t="s">
        <v>108</v>
      </c>
    </row>
    <row r="88" spans="1:27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>
        <v>6900</v>
      </c>
      <c r="Y88" s="1">
        <v>78620</v>
      </c>
      <c r="Z88" s="1" t="s">
        <v>143</v>
      </c>
      <c r="AA88" t="s">
        <v>108</v>
      </c>
    </row>
    <row r="89" spans="1:27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11870</v>
      </c>
      <c r="Y89" s="1">
        <v>137520</v>
      </c>
      <c r="Z89" s="1" t="s">
        <v>143</v>
      </c>
      <c r="AA89" t="s">
        <v>108</v>
      </c>
    </row>
    <row r="90" spans="1:27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>
        <v>22680</v>
      </c>
      <c r="Y90" s="1">
        <v>247880</v>
      </c>
      <c r="Z90" s="1" t="s">
        <v>143</v>
      </c>
      <c r="AA90" t="s">
        <v>108</v>
      </c>
    </row>
    <row r="91" spans="1:27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41670</v>
      </c>
      <c r="Y91" s="1" t="s">
        <v>144</v>
      </c>
      <c r="Z91" s="1" t="s">
        <v>177</v>
      </c>
      <c r="AA91" t="s">
        <v>108</v>
      </c>
    </row>
    <row r="92" spans="1:27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V111" si="37">IFERROR(Q102/T102*1000,"Unknown")</f>
        <v>20000</v>
      </c>
      <c r="V102" s="2">
        <f t="shared" si="37"/>
        <v>100</v>
      </c>
      <c r="W102" s="1" t="s">
        <v>120</v>
      </c>
      <c r="X102" s="1">
        <v>134630</v>
      </c>
      <c r="Y102" s="1" t="s">
        <v>144</v>
      </c>
      <c r="Z102" s="1" t="s">
        <v>143</v>
      </c>
      <c r="AA102" t="s">
        <v>109</v>
      </c>
    </row>
    <row r="103" spans="1:27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1" t="s">
        <v>120</v>
      </c>
      <c r="X103" s="1" t="s">
        <v>143</v>
      </c>
      <c r="Y103" s="1" t="s">
        <v>143</v>
      </c>
      <c r="Z103" s="1" t="s">
        <v>143</v>
      </c>
      <c r="AA103" t="s">
        <v>109</v>
      </c>
    </row>
    <row r="104" spans="1:27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1" t="s">
        <v>120</v>
      </c>
      <c r="X104" s="1">
        <v>68930</v>
      </c>
      <c r="Y104" s="1" t="s">
        <v>144</v>
      </c>
      <c r="Z104" s="1" t="s">
        <v>143</v>
      </c>
      <c r="AA104" t="s">
        <v>108</v>
      </c>
    </row>
    <row r="105" spans="1:27" x14ac:dyDescent="0.3">
      <c r="A105" t="s">
        <v>95</v>
      </c>
      <c r="B105" t="s">
        <v>129</v>
      </c>
      <c r="C105" s="1">
        <v>1.968</v>
      </c>
      <c r="D105" s="1">
        <v>0.36899999999999999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38">500*$M105</f>
        <v>24000</v>
      </c>
      <c r="P105">
        <f t="shared" ref="P105:P111" si="39">60*$M105</f>
        <v>2880</v>
      </c>
      <c r="Q105">
        <f t="shared" ref="Q105:R111" si="40">O105</f>
        <v>24000</v>
      </c>
      <c r="R105">
        <f t="shared" si="40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1" t="s">
        <v>120</v>
      </c>
      <c r="X105" s="1" t="s">
        <v>143</v>
      </c>
      <c r="Y105" s="1" t="s">
        <v>143</v>
      </c>
      <c r="Z105" s="1" t="s">
        <v>143</v>
      </c>
      <c r="AA105" t="s">
        <v>108</v>
      </c>
    </row>
    <row r="106" spans="1:27" x14ac:dyDescent="0.3">
      <c r="A106" t="s">
        <v>96</v>
      </c>
      <c r="B106" t="s">
        <v>129</v>
      </c>
      <c r="C106" s="1">
        <v>3.9350000000000001</v>
      </c>
      <c r="D106" s="1">
        <v>0.73799999999999999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38"/>
        <v>32000</v>
      </c>
      <c r="P106">
        <f t="shared" si="39"/>
        <v>3840</v>
      </c>
      <c r="Q106">
        <f t="shared" si="40"/>
        <v>32000</v>
      </c>
      <c r="R106">
        <f t="shared" si="40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1" t="s">
        <v>120</v>
      </c>
      <c r="X106" s="1" t="s">
        <v>143</v>
      </c>
      <c r="Y106" s="1" t="s">
        <v>143</v>
      </c>
      <c r="Z106" s="1" t="s">
        <v>143</v>
      </c>
      <c r="AA106" t="s">
        <v>108</v>
      </c>
    </row>
    <row r="107" spans="1:27" x14ac:dyDescent="0.3">
      <c r="A107" t="s">
        <v>97</v>
      </c>
      <c r="B107" t="s">
        <v>129</v>
      </c>
      <c r="C107" s="1">
        <v>4.3280000000000003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38"/>
        <v>32000</v>
      </c>
      <c r="P107">
        <f t="shared" si="39"/>
        <v>3840</v>
      </c>
      <c r="Q107">
        <f t="shared" si="40"/>
        <v>32000</v>
      </c>
      <c r="R107">
        <f t="shared" si="40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1" t="s">
        <v>120</v>
      </c>
      <c r="X107" s="1" t="s">
        <v>143</v>
      </c>
      <c r="Y107" s="1" t="s">
        <v>143</v>
      </c>
      <c r="Z107" s="1" t="s">
        <v>143</v>
      </c>
      <c r="AA107" t="s">
        <v>108</v>
      </c>
    </row>
    <row r="108" spans="1:27" x14ac:dyDescent="0.3">
      <c r="A108" t="s">
        <v>94</v>
      </c>
      <c r="B108" t="s">
        <v>129</v>
      </c>
      <c r="C108" s="1">
        <v>0.98399999999999999</v>
      </c>
      <c r="D108" s="1">
        <v>0.185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38"/>
        <v>12000</v>
      </c>
      <c r="P108">
        <f t="shared" si="39"/>
        <v>1440</v>
      </c>
      <c r="Q108">
        <f t="shared" si="40"/>
        <v>12000</v>
      </c>
      <c r="R108">
        <f t="shared" si="40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1" t="s">
        <v>120</v>
      </c>
      <c r="X108" s="1" t="s">
        <v>143</v>
      </c>
      <c r="Y108" s="1" t="s">
        <v>143</v>
      </c>
      <c r="Z108" s="1" t="s">
        <v>143</v>
      </c>
      <c r="AA108" t="s">
        <v>108</v>
      </c>
    </row>
    <row r="109" spans="1:27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38"/>
        <v>24000</v>
      </c>
      <c r="P109">
        <f t="shared" si="39"/>
        <v>2880</v>
      </c>
      <c r="Q109">
        <f t="shared" si="40"/>
        <v>24000</v>
      </c>
      <c r="R109">
        <f t="shared" si="40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1" t="s">
        <v>120</v>
      </c>
      <c r="X109" s="1" t="s">
        <v>143</v>
      </c>
      <c r="Y109" s="1" t="s">
        <v>143</v>
      </c>
      <c r="Z109" s="1" t="s">
        <v>143</v>
      </c>
      <c r="AA109" t="s">
        <v>108</v>
      </c>
    </row>
    <row r="110" spans="1:27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38"/>
        <v>32000</v>
      </c>
      <c r="P110">
        <f t="shared" si="39"/>
        <v>3840</v>
      </c>
      <c r="Q110">
        <f t="shared" si="40"/>
        <v>32000</v>
      </c>
      <c r="R110">
        <f t="shared" si="40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1" t="s">
        <v>120</v>
      </c>
      <c r="X110" s="1" t="s">
        <v>143</v>
      </c>
      <c r="Y110" s="1" t="s">
        <v>143</v>
      </c>
      <c r="Z110" s="1" t="s">
        <v>143</v>
      </c>
      <c r="AA110" t="s">
        <v>108</v>
      </c>
    </row>
    <row r="111" spans="1:27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38"/>
        <v>12000</v>
      </c>
      <c r="P111">
        <f t="shared" si="39"/>
        <v>1440</v>
      </c>
      <c r="Q111">
        <f t="shared" si="40"/>
        <v>12000</v>
      </c>
      <c r="R111">
        <f t="shared" si="40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1" t="s">
        <v>120</v>
      </c>
      <c r="X111" s="1" t="s">
        <v>143</v>
      </c>
      <c r="Y111" s="1" t="s">
        <v>143</v>
      </c>
      <c r="Z111" s="1" t="s">
        <v>143</v>
      </c>
      <c r="AA111" t="s">
        <v>108</v>
      </c>
    </row>
    <row r="112" spans="1:27" x14ac:dyDescent="0.3">
      <c r="A112" t="s">
        <v>145</v>
      </c>
      <c r="B112" t="s">
        <v>129</v>
      </c>
      <c r="C112" s="1">
        <v>0.13500000000000001</v>
      </c>
      <c r="D112" s="1">
        <v>2.3E-2</v>
      </c>
      <c r="E112" s="1" t="s">
        <v>120</v>
      </c>
      <c r="F112" s="1" t="str">
        <f t="shared" ref="F112:F117" si="41">IFERROR(E112*I112,"Unknown")</f>
        <v>Unknown</v>
      </c>
      <c r="G112" s="2" t="str">
        <f t="shared" ref="G112:G117" si="42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109</v>
      </c>
    </row>
    <row r="113" spans="1:27" x14ac:dyDescent="0.3">
      <c r="A113" t="s">
        <v>146</v>
      </c>
      <c r="B113" t="s">
        <v>129</v>
      </c>
      <c r="C113" s="1">
        <v>0.27</v>
      </c>
      <c r="D113" s="1">
        <v>4.4999999999999998E-2</v>
      </c>
      <c r="E113" s="1" t="s">
        <v>120</v>
      </c>
      <c r="F113" s="1" t="str">
        <f t="shared" si="41"/>
        <v>Unknown</v>
      </c>
      <c r="G113" s="2" t="str">
        <f t="shared" si="42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3">M113*4*1024</f>
        <v>32768</v>
      </c>
      <c r="O113" s="1">
        <f t="shared" ref="O113:O127" si="44">M113*500</f>
        <v>4000</v>
      </c>
      <c r="P113" s="1">
        <f t="shared" ref="P113:P127" si="45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109</v>
      </c>
    </row>
    <row r="114" spans="1:27" x14ac:dyDescent="0.3">
      <c r="A114" t="s">
        <v>147</v>
      </c>
      <c r="B114" t="s">
        <v>129</v>
      </c>
      <c r="C114" s="1">
        <v>0.54</v>
      </c>
      <c r="D114" s="1">
        <v>0.09</v>
      </c>
      <c r="E114" s="1" t="s">
        <v>120</v>
      </c>
      <c r="F114" s="1" t="str">
        <f t="shared" si="41"/>
        <v>Unknown</v>
      </c>
      <c r="G114" s="2" t="str">
        <f t="shared" si="42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3"/>
        <v>65536</v>
      </c>
      <c r="O114" s="1">
        <f t="shared" si="44"/>
        <v>8000</v>
      </c>
      <c r="P114" s="1">
        <f t="shared" si="45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109</v>
      </c>
    </row>
    <row r="115" spans="1:27" x14ac:dyDescent="0.3">
      <c r="A115" t="s">
        <v>148</v>
      </c>
      <c r="B115" t="s">
        <v>129</v>
      </c>
      <c r="C115" s="1">
        <v>1.08</v>
      </c>
      <c r="D115" s="1">
        <v>0.18</v>
      </c>
      <c r="E115" s="1" t="s">
        <v>120</v>
      </c>
      <c r="F115" s="1" t="str">
        <f t="shared" si="41"/>
        <v>Unknown</v>
      </c>
      <c r="G115" s="2" t="str">
        <f t="shared" si="42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3"/>
        <v>131072</v>
      </c>
      <c r="O115" s="1">
        <f t="shared" si="44"/>
        <v>16000</v>
      </c>
      <c r="P115" s="1">
        <f t="shared" si="45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109</v>
      </c>
    </row>
    <row r="116" spans="1:27" x14ac:dyDescent="0.3">
      <c r="A116" t="s">
        <v>149</v>
      </c>
      <c r="B116" t="s">
        <v>129</v>
      </c>
      <c r="C116" s="1">
        <v>2.1589999999999998</v>
      </c>
      <c r="D116" s="1">
        <v>0.36</v>
      </c>
      <c r="E116" s="1" t="s">
        <v>120</v>
      </c>
      <c r="F116" s="1" t="str">
        <f t="shared" si="41"/>
        <v>Unknown</v>
      </c>
      <c r="G116" s="2" t="str">
        <f t="shared" si="42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3"/>
        <v>262144</v>
      </c>
      <c r="O116" s="1">
        <f t="shared" si="44"/>
        <v>32000</v>
      </c>
      <c r="P116" s="1">
        <f t="shared" si="45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109</v>
      </c>
    </row>
    <row r="117" spans="1:27" x14ac:dyDescent="0.3">
      <c r="A117" t="s">
        <v>150</v>
      </c>
      <c r="B117" t="s">
        <v>129</v>
      </c>
      <c r="C117" s="1">
        <v>4.07</v>
      </c>
      <c r="D117" s="1">
        <v>0.67700000000000005</v>
      </c>
      <c r="E117" s="1" t="s">
        <v>120</v>
      </c>
      <c r="F117" s="1" t="str">
        <f t="shared" si="41"/>
        <v>Unknown</v>
      </c>
      <c r="G117" s="2" t="str">
        <f t="shared" si="42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3"/>
        <v>262144</v>
      </c>
      <c r="O117" s="1">
        <f t="shared" si="44"/>
        <v>32000</v>
      </c>
      <c r="P117" s="1">
        <f t="shared" si="45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109</v>
      </c>
    </row>
    <row r="118" spans="1:27" x14ac:dyDescent="0.3">
      <c r="A118" t="s">
        <v>168</v>
      </c>
      <c r="B118" t="s">
        <v>129</v>
      </c>
      <c r="C118" s="1">
        <v>0.10199999999999999</v>
      </c>
      <c r="D118" s="1">
        <v>1.9E-2</v>
      </c>
      <c r="E118" s="1" t="s">
        <v>120</v>
      </c>
      <c r="F118" s="1" t="str">
        <f t="shared" ref="F118:F127" si="46">IFERROR(E118*I118,"Unknown")</f>
        <v>Unknown</v>
      </c>
      <c r="G118" s="2" t="str">
        <f t="shared" ref="G118:G127" si="47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3"/>
        <v>16384</v>
      </c>
      <c r="O118" s="1">
        <f t="shared" si="44"/>
        <v>2000</v>
      </c>
      <c r="P118" s="1">
        <f t="shared" si="45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3">
      <c r="A119" t="s">
        <v>155</v>
      </c>
      <c r="B119" t="s">
        <v>129</v>
      </c>
      <c r="C119" s="1">
        <v>0.20300000000000001</v>
      </c>
      <c r="D119" s="1">
        <v>3.6999999999999998E-2</v>
      </c>
      <c r="E119" s="1" t="s">
        <v>120</v>
      </c>
      <c r="F119" s="1" t="str">
        <f t="shared" si="46"/>
        <v>Unknown</v>
      </c>
      <c r="G119" s="2" t="str">
        <f t="shared" si="47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3"/>
        <v>32768</v>
      </c>
      <c r="O119" s="1">
        <f t="shared" si="44"/>
        <v>4000</v>
      </c>
      <c r="P119" s="1">
        <f t="shared" si="45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3">
      <c r="A120" t="s">
        <v>156</v>
      </c>
      <c r="B120" t="s">
        <v>129</v>
      </c>
      <c r="C120" s="1">
        <v>0.40500000000000003</v>
      </c>
      <c r="D120" s="1">
        <v>7.2999999999999995E-2</v>
      </c>
      <c r="E120" s="1" t="s">
        <v>120</v>
      </c>
      <c r="F120" s="1" t="str">
        <f t="shared" si="46"/>
        <v>Unknown</v>
      </c>
      <c r="G120" s="2" t="str">
        <f t="shared" si="47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3"/>
        <v>65536</v>
      </c>
      <c r="O120" s="1">
        <f t="shared" si="44"/>
        <v>8000</v>
      </c>
      <c r="P120" s="1">
        <f t="shared" si="45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3">
      <c r="A121" t="s">
        <v>157</v>
      </c>
      <c r="B121" t="s">
        <v>129</v>
      </c>
      <c r="C121" s="1">
        <v>0.81</v>
      </c>
      <c r="D121" s="1">
        <v>0.14599999999999999</v>
      </c>
      <c r="E121" s="1" t="s">
        <v>120</v>
      </c>
      <c r="F121" s="1" t="str">
        <f t="shared" si="46"/>
        <v>Unknown</v>
      </c>
      <c r="G121" s="2" t="str">
        <f t="shared" si="47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3"/>
        <v>131072</v>
      </c>
      <c r="O121" s="1">
        <f t="shared" si="44"/>
        <v>16000</v>
      </c>
      <c r="P121" s="1">
        <f t="shared" si="45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3">
      <c r="A122" t="s">
        <v>173</v>
      </c>
      <c r="B122" t="s">
        <v>129</v>
      </c>
      <c r="C122" s="1">
        <v>1.62</v>
      </c>
      <c r="D122" s="1">
        <v>0.29099999999999998</v>
      </c>
      <c r="E122" s="1" t="s">
        <v>120</v>
      </c>
      <c r="F122" s="1" t="str">
        <f t="shared" ref="F122:F123" si="48">IFERROR(E122*I122,"Unknown")</f>
        <v>Unknown</v>
      </c>
      <c r="G122" s="2" t="str">
        <f t="shared" ref="G122:G123" si="49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3">
      <c r="A123" t="s">
        <v>174</v>
      </c>
      <c r="B123" t="s">
        <v>129</v>
      </c>
      <c r="C123" s="1">
        <v>3.2389999999999999</v>
      </c>
      <c r="D123" s="1">
        <v>0.58199999999999996</v>
      </c>
      <c r="E123" s="1" t="s">
        <v>120</v>
      </c>
      <c r="F123" s="1" t="str">
        <f t="shared" si="48"/>
        <v>Unknown</v>
      </c>
      <c r="G123" s="2" t="str">
        <f t="shared" si="49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3">
      <c r="A124" t="s">
        <v>158</v>
      </c>
      <c r="B124" t="s">
        <v>129</v>
      </c>
      <c r="C124" s="1">
        <v>0.10199999999999999</v>
      </c>
      <c r="D124" s="1">
        <v>1.9E-2</v>
      </c>
      <c r="E124" s="1" t="s">
        <v>120</v>
      </c>
      <c r="F124" s="1" t="str">
        <f t="shared" si="46"/>
        <v>Unknown</v>
      </c>
      <c r="G124" s="2" t="str">
        <f t="shared" si="47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3"/>
        <v>16384</v>
      </c>
      <c r="O124" s="1">
        <f t="shared" si="44"/>
        <v>2000</v>
      </c>
      <c r="P124" s="1">
        <f t="shared" si="45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3">
      <c r="A125" t="s">
        <v>159</v>
      </c>
      <c r="B125" t="s">
        <v>129</v>
      </c>
      <c r="C125" s="1">
        <v>0.20300000000000001</v>
      </c>
      <c r="D125" s="1">
        <v>3.6999999999999998E-2</v>
      </c>
      <c r="E125" s="1" t="s">
        <v>120</v>
      </c>
      <c r="F125" s="1" t="str">
        <f t="shared" si="46"/>
        <v>Unknown</v>
      </c>
      <c r="G125" s="2" t="str">
        <f t="shared" si="47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3"/>
        <v>32768</v>
      </c>
      <c r="O125" s="1">
        <f t="shared" si="44"/>
        <v>4000</v>
      </c>
      <c r="P125" s="1">
        <f t="shared" si="45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3">
      <c r="A126" t="s">
        <v>160</v>
      </c>
      <c r="B126" t="s">
        <v>129</v>
      </c>
      <c r="C126" s="1">
        <v>0.40500000000000003</v>
      </c>
      <c r="D126" s="1">
        <v>7.2999999999999995E-2</v>
      </c>
      <c r="E126" s="1" t="s">
        <v>120</v>
      </c>
      <c r="F126" s="1" t="str">
        <f t="shared" si="46"/>
        <v>Unknown</v>
      </c>
      <c r="G126" s="2" t="str">
        <f t="shared" si="47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3"/>
        <v>65536</v>
      </c>
      <c r="O126" s="1">
        <f t="shared" si="44"/>
        <v>8000</v>
      </c>
      <c r="P126" s="1">
        <f t="shared" si="45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3">
      <c r="A127" t="s">
        <v>161</v>
      </c>
      <c r="B127" t="s">
        <v>129</v>
      </c>
      <c r="C127" s="1">
        <v>0.81</v>
      </c>
      <c r="D127" s="1">
        <v>0.14599999999999999</v>
      </c>
      <c r="E127" s="1" t="s">
        <v>120</v>
      </c>
      <c r="F127" s="1" t="str">
        <f t="shared" si="46"/>
        <v>Unknown</v>
      </c>
      <c r="G127" s="2" t="str">
        <f t="shared" si="47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3"/>
        <v>131072</v>
      </c>
      <c r="O127" s="1">
        <f t="shared" si="44"/>
        <v>16000</v>
      </c>
      <c r="P127" s="1">
        <f t="shared" si="45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3">
      <c r="A128" t="s">
        <v>175</v>
      </c>
      <c r="B128" t="s">
        <v>129</v>
      </c>
      <c r="C128" s="1">
        <v>1.62</v>
      </c>
      <c r="D128" s="1">
        <v>0.29099999999999998</v>
      </c>
      <c r="E128" s="1" t="s">
        <v>120</v>
      </c>
      <c r="F128" s="1" t="str">
        <f t="shared" ref="F128:F129" si="50">IFERROR(E128*I128,"Unknown")</f>
        <v>Unknown</v>
      </c>
      <c r="G128" s="2" t="str">
        <f t="shared" ref="G128:G129" si="51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3">
      <c r="A129" t="s">
        <v>176</v>
      </c>
      <c r="B129" t="s">
        <v>129</v>
      </c>
      <c r="C129" s="1">
        <v>3.2389999999999999</v>
      </c>
      <c r="D129" s="1">
        <v>0.58199999999999996</v>
      </c>
      <c r="E129" s="1" t="s">
        <v>120</v>
      </c>
      <c r="F129" s="1" t="str">
        <f t="shared" si="50"/>
        <v>Unknown</v>
      </c>
      <c r="G129" s="2" t="str">
        <f t="shared" si="51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3">
      <c r="A130" t="s">
        <v>162</v>
      </c>
      <c r="B130" t="s">
        <v>129</v>
      </c>
      <c r="C130" s="1">
        <v>0.13500000000000001</v>
      </c>
      <c r="D130" s="1">
        <v>2.3E-2</v>
      </c>
      <c r="E130" s="1" t="s">
        <v>120</v>
      </c>
      <c r="F130" s="1" t="str">
        <f t="shared" ref="F130:F135" si="52">IFERROR(E130*I130,"Unknown")</f>
        <v>Unknown</v>
      </c>
      <c r="G130" s="2" t="str">
        <f t="shared" ref="G130:G135" si="53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109</v>
      </c>
    </row>
    <row r="131" spans="1:27" x14ac:dyDescent="0.3">
      <c r="A131" t="s">
        <v>163</v>
      </c>
      <c r="B131" t="s">
        <v>129</v>
      </c>
      <c r="C131" s="1">
        <v>0.27</v>
      </c>
      <c r="D131" s="1">
        <v>4.4999999999999998E-2</v>
      </c>
      <c r="E131" s="1" t="s">
        <v>120</v>
      </c>
      <c r="F131" s="1" t="str">
        <f t="shared" si="52"/>
        <v>Unknown</v>
      </c>
      <c r="G131" s="2" t="str">
        <f t="shared" si="53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4">M131*4*1024</f>
        <v>32768</v>
      </c>
      <c r="O131" s="1">
        <f t="shared" ref="O131:O135" si="55">M131*500</f>
        <v>4000</v>
      </c>
      <c r="P131" s="1">
        <f t="shared" ref="P131:P135" si="56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109</v>
      </c>
    </row>
    <row r="132" spans="1:27" x14ac:dyDescent="0.3">
      <c r="A132" t="s">
        <v>164</v>
      </c>
      <c r="B132" t="s">
        <v>129</v>
      </c>
      <c r="C132" s="1">
        <v>0.54</v>
      </c>
      <c r="D132" s="1">
        <v>0.09</v>
      </c>
      <c r="E132" s="1" t="s">
        <v>120</v>
      </c>
      <c r="F132" s="1" t="str">
        <f t="shared" si="52"/>
        <v>Unknown</v>
      </c>
      <c r="G132" s="2" t="str">
        <f t="shared" si="53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4"/>
        <v>65536</v>
      </c>
      <c r="O132" s="1">
        <f t="shared" si="55"/>
        <v>8000</v>
      </c>
      <c r="P132" s="1">
        <f t="shared" si="56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109</v>
      </c>
    </row>
    <row r="133" spans="1:27" x14ac:dyDescent="0.3">
      <c r="A133" t="s">
        <v>165</v>
      </c>
      <c r="B133" t="s">
        <v>129</v>
      </c>
      <c r="C133" s="1">
        <v>1.08</v>
      </c>
      <c r="D133" s="1">
        <v>0.18</v>
      </c>
      <c r="E133" s="1" t="s">
        <v>120</v>
      </c>
      <c r="F133" s="1" t="str">
        <f t="shared" si="52"/>
        <v>Unknown</v>
      </c>
      <c r="G133" s="2" t="str">
        <f t="shared" si="53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4"/>
        <v>131072</v>
      </c>
      <c r="O133" s="1">
        <f t="shared" si="55"/>
        <v>16000</v>
      </c>
      <c r="P133" s="1">
        <f t="shared" si="56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109</v>
      </c>
    </row>
    <row r="134" spans="1:27" x14ac:dyDescent="0.3">
      <c r="A134" t="s">
        <v>166</v>
      </c>
      <c r="B134" t="s">
        <v>129</v>
      </c>
      <c r="C134" s="1">
        <v>2.1589999999999998</v>
      </c>
      <c r="D134" s="1">
        <v>0.36</v>
      </c>
      <c r="E134" s="1" t="s">
        <v>120</v>
      </c>
      <c r="F134" s="1" t="str">
        <f t="shared" si="52"/>
        <v>Unknown</v>
      </c>
      <c r="G134" s="2" t="str">
        <f t="shared" si="53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4"/>
        <v>262144</v>
      </c>
      <c r="O134" s="1">
        <f t="shared" si="55"/>
        <v>32000</v>
      </c>
      <c r="P134" s="1">
        <f t="shared" si="56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109</v>
      </c>
    </row>
    <row r="135" spans="1:27" x14ac:dyDescent="0.3">
      <c r="A135" t="s">
        <v>167</v>
      </c>
      <c r="B135" t="s">
        <v>129</v>
      </c>
      <c r="C135" s="1">
        <v>4.07</v>
      </c>
      <c r="D135" s="1">
        <v>0.67700000000000005</v>
      </c>
      <c r="E135" s="1" t="s">
        <v>120</v>
      </c>
      <c r="F135" s="1" t="str">
        <f t="shared" si="52"/>
        <v>Unknown</v>
      </c>
      <c r="G135" s="2" t="str">
        <f t="shared" si="53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4"/>
        <v>262144</v>
      </c>
      <c r="O135" s="1">
        <f t="shared" si="55"/>
        <v>32000</v>
      </c>
      <c r="P135" s="1">
        <f t="shared" si="56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109</v>
      </c>
    </row>
    <row r="136" spans="1:27" x14ac:dyDescent="0.3">
      <c r="A136" t="s">
        <v>178</v>
      </c>
      <c r="B136" t="s">
        <v>129</v>
      </c>
      <c r="C136" s="1">
        <v>6.0000000000000001E-3</v>
      </c>
      <c r="D136" s="1" t="s">
        <v>120</v>
      </c>
      <c r="E136" s="1" t="s">
        <v>120</v>
      </c>
      <c r="F136" s="1" t="str">
        <f t="shared" ref="F136:F141" si="57">IFERROR(E136*I136,"Unknown")</f>
        <v>Unknown</v>
      </c>
      <c r="G136" s="2" t="str">
        <f t="shared" ref="G136:G141" si="58">IFERROR(C136/F136*1000,"Unknown")</f>
        <v>Unknown</v>
      </c>
      <c r="H136" t="s">
        <v>108</v>
      </c>
      <c r="I136">
        <v>1</v>
      </c>
      <c r="J136">
        <v>1024</v>
      </c>
      <c r="K136" s="1" t="s">
        <v>120</v>
      </c>
      <c r="L136" s="1" t="s">
        <v>120</v>
      </c>
      <c r="M136" s="1" t="s">
        <v>120</v>
      </c>
      <c r="N136" s="1" t="s">
        <v>120</v>
      </c>
      <c r="O136" s="1" t="s">
        <v>120</v>
      </c>
      <c r="P136" s="1" t="s">
        <v>120</v>
      </c>
      <c r="Q136" s="1" t="s">
        <v>120</v>
      </c>
      <c r="R136" s="1" t="s">
        <v>120</v>
      </c>
      <c r="S136">
        <v>2000</v>
      </c>
      <c r="T136" s="1">
        <v>2</v>
      </c>
      <c r="U136" s="1" t="s">
        <v>120</v>
      </c>
      <c r="V136" s="1" t="s">
        <v>120</v>
      </c>
      <c r="W136" s="1" t="s">
        <v>120</v>
      </c>
      <c r="X136" s="1" t="s">
        <v>120</v>
      </c>
      <c r="Y136" s="1" t="s">
        <v>120</v>
      </c>
      <c r="Z136" s="1" t="s">
        <v>120</v>
      </c>
      <c r="AA136" s="1" t="s">
        <v>120</v>
      </c>
    </row>
    <row r="137" spans="1:27" x14ac:dyDescent="0.3">
      <c r="A137" t="s">
        <v>179</v>
      </c>
      <c r="B137" t="s">
        <v>129</v>
      </c>
      <c r="C137" s="1">
        <v>2.3E-2</v>
      </c>
      <c r="D137" s="1" t="s">
        <v>120</v>
      </c>
      <c r="E137" s="1" t="s">
        <v>120</v>
      </c>
      <c r="F137" s="1" t="str">
        <f t="shared" si="57"/>
        <v>Unknown</v>
      </c>
      <c r="G137" s="2" t="str">
        <f t="shared" si="58"/>
        <v>Unknown</v>
      </c>
      <c r="H137" t="s">
        <v>108</v>
      </c>
      <c r="I137">
        <v>2</v>
      </c>
      <c r="J137">
        <v>4096</v>
      </c>
      <c r="K137" s="1" t="s">
        <v>120</v>
      </c>
      <c r="L137" s="1" t="s">
        <v>120</v>
      </c>
      <c r="M137" s="1" t="s">
        <v>120</v>
      </c>
      <c r="N137" s="1" t="s">
        <v>120</v>
      </c>
      <c r="O137" s="1" t="s">
        <v>120</v>
      </c>
      <c r="P137" s="1" t="s">
        <v>120</v>
      </c>
      <c r="Q137" s="1" t="s">
        <v>120</v>
      </c>
      <c r="R137" s="1" t="s">
        <v>120</v>
      </c>
      <c r="S137">
        <v>8000</v>
      </c>
      <c r="T137" s="1">
        <v>8</v>
      </c>
      <c r="U137" s="1" t="s">
        <v>120</v>
      </c>
      <c r="V137" s="1" t="s">
        <v>120</v>
      </c>
      <c r="W137" s="1" t="s">
        <v>120</v>
      </c>
      <c r="X137" s="1" t="s">
        <v>120</v>
      </c>
      <c r="Y137" s="1" t="s">
        <v>120</v>
      </c>
      <c r="Z137" s="1" t="s">
        <v>120</v>
      </c>
      <c r="AA137" s="1" t="s">
        <v>120</v>
      </c>
    </row>
    <row r="138" spans="1:27" x14ac:dyDescent="0.3">
      <c r="A138" t="s">
        <v>180</v>
      </c>
      <c r="B138" t="s">
        <v>129</v>
      </c>
      <c r="C138" s="1">
        <v>1.2E-2</v>
      </c>
      <c r="D138" s="1" t="s">
        <v>120</v>
      </c>
      <c r="E138" s="1" t="s">
        <v>120</v>
      </c>
      <c r="F138" s="1" t="str">
        <f t="shared" si="57"/>
        <v>Unknown</v>
      </c>
      <c r="G138" s="2" t="str">
        <f t="shared" si="58"/>
        <v>Unknown</v>
      </c>
      <c r="H138" t="s">
        <v>108</v>
      </c>
      <c r="I138">
        <v>1</v>
      </c>
      <c r="J138">
        <v>2048</v>
      </c>
      <c r="K138" s="1" t="s">
        <v>120</v>
      </c>
      <c r="L138" s="1" t="s">
        <v>120</v>
      </c>
      <c r="M138" s="1" t="s">
        <v>120</v>
      </c>
      <c r="N138" s="1" t="s">
        <v>120</v>
      </c>
      <c r="O138" s="1" t="s">
        <v>120</v>
      </c>
      <c r="P138" s="1" t="s">
        <v>120</v>
      </c>
      <c r="Q138" s="1" t="s">
        <v>120</v>
      </c>
      <c r="R138" s="1" t="s">
        <v>120</v>
      </c>
      <c r="S138">
        <v>4000</v>
      </c>
      <c r="T138" s="1">
        <v>4</v>
      </c>
      <c r="U138" s="1" t="s">
        <v>120</v>
      </c>
      <c r="V138" s="1" t="s">
        <v>120</v>
      </c>
      <c r="W138" s="1" t="s">
        <v>120</v>
      </c>
      <c r="X138" s="1" t="s">
        <v>120</v>
      </c>
      <c r="Y138" s="1" t="s">
        <v>120</v>
      </c>
      <c r="Z138" s="1" t="s">
        <v>120</v>
      </c>
      <c r="AA138" s="1" t="s">
        <v>120</v>
      </c>
    </row>
    <row r="139" spans="1:27" x14ac:dyDescent="0.3">
      <c r="A139" t="s">
        <v>181</v>
      </c>
      <c r="B139" t="s">
        <v>129</v>
      </c>
      <c r="C139" s="1">
        <v>4.5999999999999999E-2</v>
      </c>
      <c r="D139" s="1" t="s">
        <v>120</v>
      </c>
      <c r="E139" s="1" t="s">
        <v>120</v>
      </c>
      <c r="F139" s="1" t="str">
        <f t="shared" si="57"/>
        <v>Unknown</v>
      </c>
      <c r="G139" s="2" t="str">
        <f t="shared" si="58"/>
        <v>Unknown</v>
      </c>
      <c r="H139" t="s">
        <v>108</v>
      </c>
      <c r="I139">
        <v>2</v>
      </c>
      <c r="J139">
        <f>8*1024</f>
        <v>8192</v>
      </c>
      <c r="K139" s="1" t="s">
        <v>120</v>
      </c>
      <c r="L139" s="1" t="s">
        <v>120</v>
      </c>
      <c r="M139" s="1" t="s">
        <v>120</v>
      </c>
      <c r="N139" s="1" t="s">
        <v>120</v>
      </c>
      <c r="O139" s="1" t="s">
        <v>120</v>
      </c>
      <c r="P139" s="1" t="s">
        <v>120</v>
      </c>
      <c r="Q139" s="1" t="s">
        <v>120</v>
      </c>
      <c r="R139" s="1" t="s">
        <v>120</v>
      </c>
      <c r="S139">
        <v>16000</v>
      </c>
      <c r="T139" s="1">
        <v>16</v>
      </c>
      <c r="U139" s="1" t="s">
        <v>120</v>
      </c>
      <c r="V139" s="1" t="s">
        <v>120</v>
      </c>
      <c r="W139" s="1" t="s">
        <v>120</v>
      </c>
      <c r="X139" s="1" t="s">
        <v>120</v>
      </c>
      <c r="Y139" s="1" t="s">
        <v>120</v>
      </c>
      <c r="Z139" s="1" t="s">
        <v>120</v>
      </c>
      <c r="AA139" s="1" t="s">
        <v>120</v>
      </c>
    </row>
    <row r="140" spans="1:27" x14ac:dyDescent="0.3">
      <c r="A140" t="s">
        <v>182</v>
      </c>
      <c r="B140" t="s">
        <v>129</v>
      </c>
      <c r="C140" s="1">
        <v>9.1999999999999998E-2</v>
      </c>
      <c r="D140" s="1" t="s">
        <v>120</v>
      </c>
      <c r="E140" s="1" t="s">
        <v>120</v>
      </c>
      <c r="F140" s="1" t="str">
        <f t="shared" si="57"/>
        <v>Unknown</v>
      </c>
      <c r="G140" s="2" t="str">
        <f t="shared" si="58"/>
        <v>Unknown</v>
      </c>
      <c r="H140" t="s">
        <v>108</v>
      </c>
      <c r="I140">
        <v>4</v>
      </c>
      <c r="J140">
        <f>16*1024</f>
        <v>16384</v>
      </c>
      <c r="K140" s="1" t="s">
        <v>120</v>
      </c>
      <c r="L140" s="1" t="s">
        <v>120</v>
      </c>
      <c r="M140" s="1" t="s">
        <v>120</v>
      </c>
      <c r="N140" s="1" t="s">
        <v>120</v>
      </c>
      <c r="O140" s="1" t="s">
        <v>120</v>
      </c>
      <c r="P140" s="1" t="s">
        <v>120</v>
      </c>
      <c r="Q140" s="1" t="s">
        <v>120</v>
      </c>
      <c r="R140" s="1" t="s">
        <v>120</v>
      </c>
      <c r="S140">
        <v>32000</v>
      </c>
      <c r="T140" s="1">
        <v>32</v>
      </c>
      <c r="U140" s="1" t="s">
        <v>120</v>
      </c>
      <c r="V140" s="1" t="s">
        <v>120</v>
      </c>
      <c r="W140" s="1" t="s">
        <v>120</v>
      </c>
      <c r="X140" s="1" t="s">
        <v>120</v>
      </c>
      <c r="Y140" s="1" t="s">
        <v>120</v>
      </c>
      <c r="Z140" s="1" t="s">
        <v>120</v>
      </c>
      <c r="AA140" s="1" t="s">
        <v>120</v>
      </c>
    </row>
    <row r="141" spans="1:27" x14ac:dyDescent="0.3">
      <c r="A141" t="s">
        <v>183</v>
      </c>
      <c r="B141" t="s">
        <v>129</v>
      </c>
      <c r="C141" s="1">
        <v>0.183</v>
      </c>
      <c r="D141" s="1" t="s">
        <v>120</v>
      </c>
      <c r="E141" s="1" t="s">
        <v>120</v>
      </c>
      <c r="F141" s="1" t="str">
        <f t="shared" si="57"/>
        <v>Unknown</v>
      </c>
      <c r="G141" s="2" t="str">
        <f t="shared" si="58"/>
        <v>Unknown</v>
      </c>
      <c r="H141" t="s">
        <v>108</v>
      </c>
      <c r="I141">
        <v>8</v>
      </c>
      <c r="J141">
        <f>32*1024</f>
        <v>32768</v>
      </c>
      <c r="K141" s="1" t="s">
        <v>120</v>
      </c>
      <c r="L141" s="1" t="s">
        <v>120</v>
      </c>
      <c r="M141" s="1" t="s">
        <v>120</v>
      </c>
      <c r="N141" s="1" t="s">
        <v>120</v>
      </c>
      <c r="O141" s="1" t="s">
        <v>120</v>
      </c>
      <c r="P141" s="1" t="s">
        <v>120</v>
      </c>
      <c r="Q141" s="1" t="s">
        <v>120</v>
      </c>
      <c r="R141" s="1" t="s">
        <v>120</v>
      </c>
      <c r="S141">
        <v>64000</v>
      </c>
      <c r="T141" s="1">
        <v>64</v>
      </c>
      <c r="U141" s="1" t="s">
        <v>120</v>
      </c>
      <c r="V141" s="1" t="s">
        <v>120</v>
      </c>
      <c r="W141" s="1" t="s">
        <v>120</v>
      </c>
      <c r="X141" s="1" t="s">
        <v>120</v>
      </c>
      <c r="Y141" s="1" t="s">
        <v>120</v>
      </c>
      <c r="Z141" s="1" t="s">
        <v>120</v>
      </c>
      <c r="AA141" s="1" t="s">
        <v>120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2017-09-05T06:46:59Z</dcterms:modified>
</cp:coreProperties>
</file>