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\Documents\sourcetree\azure-vmchooser-database\"/>
    </mc:Choice>
  </mc:AlternateContent>
  <bookViews>
    <workbookView xWindow="0" yWindow="0" windowWidth="23040" windowHeight="10095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W102" i="1" s="1"/>
  <c r="X102" i="1" s="1"/>
  <c r="Y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W103" i="1" s="1"/>
  <c r="X103" i="1"/>
  <c r="Y103" i="1" s="1"/>
  <c r="U106" i="1"/>
  <c r="U111" i="1"/>
  <c r="V111" i="1" s="1"/>
  <c r="W111" i="1" s="1"/>
  <c r="X111" i="1" s="1"/>
  <c r="Y111" i="1" s="1"/>
  <c r="O12" i="1"/>
  <c r="O8" i="1"/>
  <c r="O9" i="1"/>
  <c r="U109" i="1"/>
  <c r="V106" i="1"/>
  <c r="W106" i="1" s="1"/>
  <c r="U105" i="1"/>
  <c r="V105" i="1" s="1"/>
  <c r="W105" i="1" s="1"/>
  <c r="X105" i="1" s="1"/>
  <c r="Y105" i="1" s="1"/>
  <c r="O16" i="1"/>
  <c r="O11" i="1"/>
  <c r="O7" i="1"/>
  <c r="X106" i="1"/>
  <c r="Y106" i="1" s="1"/>
  <c r="O10" i="1"/>
  <c r="U104" i="1"/>
  <c r="V104" i="1" s="1"/>
  <c r="W104" i="1" s="1"/>
  <c r="X104" i="1" s="1"/>
  <c r="Y104" i="1" s="1"/>
  <c r="U108" i="1"/>
  <c r="V108" i="1" s="1"/>
  <c r="W108" i="1" s="1"/>
  <c r="X108" i="1" s="1"/>
  <c r="Y108" i="1" s="1"/>
  <c r="U110" i="1"/>
  <c r="V110" i="1" s="1"/>
  <c r="W110" i="1" s="1"/>
  <c r="X110" i="1" s="1"/>
  <c r="Y110" i="1" s="1"/>
  <c r="V107" i="1"/>
  <c r="W107" i="1" s="1"/>
  <c r="X107" i="1" s="1"/>
  <c r="Y107" i="1" s="1"/>
  <c r="V109" i="1"/>
  <c r="W109" i="1" s="1"/>
  <c r="X109" i="1" s="1"/>
  <c r="Y109" i="1" s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<sst xmlns="http://schemas.openxmlformats.org/spreadsheetml/2006/main" count="1350" uniqueCount="177">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</sst>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mma" xfId="42" builtinId="3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xSplit="2670" ySplit="570" topLeftCell="A109" activePane="bottomRight"/>
      <selection sqref="A1:A1048576"/>
      <selection pane="topRight" activeCell="AA1" sqref="AA1"/>
      <selection pane="bottomLeft" activeCell="A129" sqref="A129"/>
      <selection pane="bottomRight" activeCell="K107" sqref="K107"/>
    </sheetView>
  </sheetViews>
  <sheetFormatPr defaultRowHeight="15" x14ac:dyDescent="0.25"/>
  <cols>
    <col min="1" max="2" width="21.7109375" customWidth="1"/>
    <col min="3" max="3" width="18.28515625" style="1" bestFit="1" customWidth="1"/>
    <col min="4" max="4" width="18.28515625" style="1" customWidth="1"/>
    <col min="5" max="5" width="8.7109375" style="1" bestFit="1" customWidth="1"/>
    <col min="6" max="6" width="10.140625" style="1" bestFit="1" customWidth="1"/>
    <col min="7" max="7" width="14.28515625" style="1" bestFit="1" customWidth="1"/>
    <col min="8" max="8" width="6.28515625" bestFit="1" customWidth="1"/>
    <col min="9" max="9" width="16.5703125" bestFit="1" customWidth="1"/>
    <col min="10" max="10" width="14.42578125" bestFit="1" customWidth="1"/>
    <col min="11" max="11" width="10.28515625" bestFit="1" customWidth="1"/>
    <col min="12" max="12" width="12.85546875" style="1" bestFit="1" customWidth="1"/>
    <col min="13" max="13" width="19" bestFit="1" customWidth="1"/>
    <col min="14" max="14" width="19.7109375" bestFit="1" customWidth="1"/>
    <col min="15" max="15" width="17.5703125" bestFit="1" customWidth="1"/>
    <col min="16" max="16" width="27.28515625" bestFit="1" customWidth="1"/>
    <col min="17" max="17" width="12.85546875" bestFit="1" customWidth="1"/>
    <col min="18" max="18" width="22.5703125" bestFit="1" customWidth="1"/>
    <col min="19" max="19" width="21.7109375" bestFit="1" customWidth="1"/>
    <col min="20" max="20" width="18.28515625" bestFit="1" customWidth="1"/>
    <col min="21" max="21" width="12.28515625" style="1" bestFit="1" customWidth="1"/>
    <col min="22" max="22" width="16.7109375" style="1" bestFit="1" customWidth="1"/>
    <col min="23" max="23" width="17.28515625" style="1" bestFit="1" customWidth="1"/>
    <col min="24" max="24" width="12.85546875" bestFit="1" customWidth="1"/>
    <col min="25" max="25" width="14.7109375" bestFit="1" customWidth="1"/>
    <col min="26" max="26" width="12.85546875" bestFit="1" customWidth="1"/>
  </cols>
  <sheetData>
    <row r="1" spans="1:27" x14ac:dyDescent="0.25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25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25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25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25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25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25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143</v>
      </c>
      <c r="AA7" t="s">
        <v>109</v>
      </c>
    </row>
    <row r="8" spans="1:27" x14ac:dyDescent="0.25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143</v>
      </c>
      <c r="AA8" t="s">
        <v>109</v>
      </c>
    </row>
    <row r="9" spans="1:27" x14ac:dyDescent="0.25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143</v>
      </c>
      <c r="AA9" t="s">
        <v>109</v>
      </c>
    </row>
    <row r="10" spans="1:27" x14ac:dyDescent="0.25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143</v>
      </c>
      <c r="AA10" t="s">
        <v>109</v>
      </c>
    </row>
    <row r="11" spans="1:27" x14ac:dyDescent="0.25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143</v>
      </c>
      <c r="AA11" t="s">
        <v>109</v>
      </c>
    </row>
    <row r="12" spans="1:27" x14ac:dyDescent="0.25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143</v>
      </c>
      <c r="AA12" t="s">
        <v>109</v>
      </c>
    </row>
    <row r="13" spans="1:27" x14ac:dyDescent="0.25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143</v>
      </c>
      <c r="AA13" t="s">
        <v>109</v>
      </c>
    </row>
    <row r="14" spans="1:27" x14ac:dyDescent="0.25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143</v>
      </c>
      <c r="AA14" t="s">
        <v>109</v>
      </c>
    </row>
    <row r="15" spans="1:27" x14ac:dyDescent="0.25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143</v>
      </c>
      <c r="AA15" t="s">
        <v>109</v>
      </c>
    </row>
    <row r="16" spans="1:27" x14ac:dyDescent="0.25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143</v>
      </c>
      <c r="AA16" t="s">
        <v>109</v>
      </c>
    </row>
    <row r="17" spans="1:27" x14ac:dyDescent="0.25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25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25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25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 t="s">
        <v>143</v>
      </c>
      <c r="Y20" s="1" t="s">
        <v>143</v>
      </c>
      <c r="Z20" s="1" t="s">
        <v>143</v>
      </c>
      <c r="AA20" t="s">
        <v>108</v>
      </c>
    </row>
    <row r="21" spans="1:27" x14ac:dyDescent="0.25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 t="s">
        <v>143</v>
      </c>
      <c r="Y21" s="1" t="s">
        <v>143</v>
      </c>
      <c r="Z21" s="1" t="s">
        <v>143</v>
      </c>
      <c r="AA21" t="s">
        <v>108</v>
      </c>
    </row>
    <row r="22" spans="1:27" x14ac:dyDescent="0.25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25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25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25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25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25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>
        <v>30430</v>
      </c>
      <c r="Y27" s="1" t="s">
        <v>144</v>
      </c>
      <c r="Z27" s="1" t="s">
        <v>143</v>
      </c>
      <c r="AA27" t="s">
        <v>108</v>
      </c>
    </row>
    <row r="28" spans="1:27" x14ac:dyDescent="0.25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25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6680</v>
      </c>
      <c r="Y29" s="1" t="s">
        <v>144</v>
      </c>
      <c r="Z29" s="1" t="s">
        <v>143</v>
      </c>
      <c r="AA29" t="s">
        <v>108</v>
      </c>
    </row>
    <row r="30" spans="1:27" x14ac:dyDescent="0.25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 t="s">
        <v>143</v>
      </c>
      <c r="Y30" s="1" t="s">
        <v>143</v>
      </c>
      <c r="Z30" s="1" t="s">
        <v>143</v>
      </c>
      <c r="AA30" t="s">
        <v>108</v>
      </c>
    </row>
    <row r="31" spans="1:27" x14ac:dyDescent="0.25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24180</v>
      </c>
      <c r="Y31" s="1" t="s">
        <v>144</v>
      </c>
      <c r="Z31" s="1" t="s">
        <v>143</v>
      </c>
      <c r="AA31" t="s">
        <v>108</v>
      </c>
    </row>
    <row r="32" spans="1:27" x14ac:dyDescent="0.25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 t="s">
        <v>143</v>
      </c>
      <c r="Y32" s="1" t="s">
        <v>143</v>
      </c>
      <c r="Z32" s="1" t="s">
        <v>143</v>
      </c>
      <c r="AA32" t="s">
        <v>108</v>
      </c>
    </row>
    <row r="33" spans="1:27" x14ac:dyDescent="0.25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>
        <v>12300</v>
      </c>
      <c r="Y33" s="1" t="s">
        <v>144</v>
      </c>
      <c r="Z33" s="1" t="s">
        <v>143</v>
      </c>
      <c r="AA33" t="s">
        <v>108</v>
      </c>
    </row>
    <row r="34" spans="1:27" x14ac:dyDescent="0.25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25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3530</v>
      </c>
      <c r="Y35" s="1" t="s">
        <v>144</v>
      </c>
      <c r="Z35" s="1" t="s">
        <v>143</v>
      </c>
      <c r="AA35" t="s">
        <v>108</v>
      </c>
    </row>
    <row r="36" spans="1:27" x14ac:dyDescent="0.25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25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25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 t="s">
        <v>143</v>
      </c>
      <c r="Y38" s="1" t="s">
        <v>143</v>
      </c>
      <c r="Z38" s="1" t="s">
        <v>143</v>
      </c>
      <c r="AA38" t="s">
        <v>108</v>
      </c>
    </row>
    <row r="39" spans="1:27" x14ac:dyDescent="0.25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25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22000</v>
      </c>
      <c r="Y40" s="1" t="s">
        <v>143</v>
      </c>
      <c r="Z40" s="1" t="s">
        <v>143</v>
      </c>
      <c r="AA40" t="s">
        <v>108</v>
      </c>
    </row>
    <row r="41" spans="1:27" x14ac:dyDescent="0.25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>
        <v>11000</v>
      </c>
      <c r="Y41" s="1" t="s">
        <v>143</v>
      </c>
      <c r="Z41" s="1" t="s">
        <v>143</v>
      </c>
      <c r="AA41" t="s">
        <v>108</v>
      </c>
    </row>
    <row r="42" spans="1:27" x14ac:dyDescent="0.25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 t="s">
        <v>143</v>
      </c>
      <c r="Y42" s="1" t="s">
        <v>143</v>
      </c>
      <c r="Z42" s="1" t="s">
        <v>143</v>
      </c>
      <c r="AA42" t="s">
        <v>108</v>
      </c>
    </row>
    <row r="43" spans="1:27" x14ac:dyDescent="0.25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25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 t="s">
        <v>143</v>
      </c>
      <c r="Y44" s="1" t="s">
        <v>143</v>
      </c>
      <c r="Z44" s="1" t="s">
        <v>143</v>
      </c>
      <c r="AA44" t="s">
        <v>108</v>
      </c>
    </row>
    <row r="45" spans="1:27" x14ac:dyDescent="0.25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25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25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25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25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25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25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25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25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25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25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25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 t="s">
        <v>143</v>
      </c>
      <c r="Y56" s="1" t="s">
        <v>143</v>
      </c>
      <c r="Z56" s="1" t="s">
        <v>143</v>
      </c>
      <c r="AA56" t="s">
        <v>108</v>
      </c>
    </row>
    <row r="57" spans="1:27" x14ac:dyDescent="0.25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 t="s">
        <v>143</v>
      </c>
      <c r="Y57" s="1" t="s">
        <v>143</v>
      </c>
      <c r="Z57" s="1" t="s">
        <v>143</v>
      </c>
      <c r="AA57" t="s">
        <v>108</v>
      </c>
    </row>
    <row r="58" spans="1:27" x14ac:dyDescent="0.25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 t="s">
        <v>143</v>
      </c>
      <c r="Y58" s="1" t="s">
        <v>143</v>
      </c>
      <c r="Z58" s="1" t="s">
        <v>143</v>
      </c>
      <c r="AA58" t="s">
        <v>108</v>
      </c>
    </row>
    <row r="59" spans="1:27" x14ac:dyDescent="0.25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 t="s">
        <v>143</v>
      </c>
      <c r="Y59" s="1" t="s">
        <v>143</v>
      </c>
      <c r="Z59" s="1" t="s">
        <v>143</v>
      </c>
      <c r="AA59" t="s">
        <v>108</v>
      </c>
    </row>
    <row r="60" spans="1:27" x14ac:dyDescent="0.25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 t="s">
        <v>143</v>
      </c>
      <c r="Y60" s="1" t="s">
        <v>143</v>
      </c>
      <c r="Z60" s="1" t="s">
        <v>143</v>
      </c>
      <c r="AA60" t="s">
        <v>108</v>
      </c>
    </row>
    <row r="61" spans="1:27" x14ac:dyDescent="0.25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22000</v>
      </c>
      <c r="Y61" s="1" t="s">
        <v>143</v>
      </c>
      <c r="Z61" s="1" t="s">
        <v>143</v>
      </c>
      <c r="AA61" t="s">
        <v>108</v>
      </c>
    </row>
    <row r="62" spans="1:27" x14ac:dyDescent="0.25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11000</v>
      </c>
      <c r="Y62" s="1" t="s">
        <v>143</v>
      </c>
      <c r="Z62" s="1" t="s">
        <v>143</v>
      </c>
      <c r="AA62" t="s">
        <v>108</v>
      </c>
    </row>
    <row r="63" spans="1:27" x14ac:dyDescent="0.25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 t="s">
        <v>143</v>
      </c>
      <c r="Y63" s="1" t="s">
        <v>143</v>
      </c>
      <c r="Z63" s="1" t="s">
        <v>143</v>
      </c>
      <c r="AA63" t="s">
        <v>108</v>
      </c>
    </row>
    <row r="64" spans="1:27" x14ac:dyDescent="0.25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 t="s">
        <v>143</v>
      </c>
      <c r="Y64" s="1" t="s">
        <v>143</v>
      </c>
      <c r="Z64" s="1" t="s">
        <v>143</v>
      </c>
      <c r="AA64" t="s">
        <v>108</v>
      </c>
    </row>
    <row r="65" spans="1:27" x14ac:dyDescent="0.25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25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25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25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25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25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25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25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25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25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25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25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25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25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25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25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25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25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25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>
        <v>41670</v>
      </c>
      <c r="Y83" s="1" t="s">
        <v>144</v>
      </c>
      <c r="Z83" s="1" t="s">
        <v>144</v>
      </c>
      <c r="AA83" t="s">
        <v>108</v>
      </c>
    </row>
    <row r="84" spans="1:27" x14ac:dyDescent="0.25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25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>
        <v>22680</v>
      </c>
      <c r="Y85" s="1" t="s">
        <v>143</v>
      </c>
      <c r="Z85" s="1" t="s">
        <v>143</v>
      </c>
      <c r="AA85" t="s">
        <v>108</v>
      </c>
    </row>
    <row r="86" spans="1:27" x14ac:dyDescent="0.25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25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11870</v>
      </c>
      <c r="Y87" s="1" t="s">
        <v>143</v>
      </c>
      <c r="Z87" s="1" t="s">
        <v>143</v>
      </c>
      <c r="AA87" t="s">
        <v>108</v>
      </c>
    </row>
    <row r="88" spans="1:27" x14ac:dyDescent="0.25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 t="s">
        <v>143</v>
      </c>
      <c r="Y88" s="1" t="s">
        <v>143</v>
      </c>
      <c r="Z88" s="1" t="s">
        <v>143</v>
      </c>
      <c r="AA88" t="s">
        <v>108</v>
      </c>
    </row>
    <row r="89" spans="1:27" x14ac:dyDescent="0.25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6900</v>
      </c>
      <c r="Y89" s="1" t="s">
        <v>143</v>
      </c>
      <c r="Z89" s="1" t="s">
        <v>143</v>
      </c>
      <c r="AA89" t="s">
        <v>108</v>
      </c>
    </row>
    <row r="90" spans="1:27" x14ac:dyDescent="0.25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 t="s">
        <v>143</v>
      </c>
      <c r="Y90" s="1" t="s">
        <v>143</v>
      </c>
      <c r="Z90" s="1" t="s">
        <v>143</v>
      </c>
      <c r="AA90" t="s">
        <v>108</v>
      </c>
    </row>
    <row r="91" spans="1:27" x14ac:dyDescent="0.25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3580</v>
      </c>
      <c r="Y91" s="1" t="s">
        <v>143</v>
      </c>
      <c r="Z91" s="1" t="s">
        <v>143</v>
      </c>
      <c r="AA91" t="s">
        <v>108</v>
      </c>
    </row>
    <row r="92" spans="1:27" x14ac:dyDescent="0.25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25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25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25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25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25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25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25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25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25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25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W111" si="37">IFERROR(Q102/T102*1000,"Unknown")</f>
        <v>20000</v>
      </c>
      <c r="V102" s="2">
        <f t="shared" si="37"/>
        <v>100</v>
      </c>
      <c r="W102" s="2">
        <f t="shared" si="37"/>
        <v>40960000</v>
      </c>
      <c r="X102" s="2">
        <f t="shared" ref="X102:X111" si="38">IFERROR(T102/W102*1000,"Unknown")</f>
        <v>9.765625E-2</v>
      </c>
      <c r="Y102" s="2">
        <f t="shared" ref="Y102:Y111" si="39">IFERROR(U102/X102*1000,"Unknown")</f>
        <v>204800000</v>
      </c>
      <c r="Z102" s="1" t="s">
        <v>109</v>
      </c>
      <c r="AA102" t="s">
        <v>109</v>
      </c>
    </row>
    <row r="103" spans="1:27" x14ac:dyDescent="0.25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2">
        <f t="shared" si="37"/>
        <v>40960000</v>
      </c>
      <c r="X103" s="2">
        <f t="shared" si="38"/>
        <v>9.765625E-2</v>
      </c>
      <c r="Y103" s="2">
        <f t="shared" si="39"/>
        <v>204800000</v>
      </c>
      <c r="Z103" s="1" t="s">
        <v>109</v>
      </c>
      <c r="AA103" t="s">
        <v>109</v>
      </c>
    </row>
    <row r="104" spans="1:27" x14ac:dyDescent="0.25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2">
        <f t="shared" si="37"/>
        <v>40960000</v>
      </c>
      <c r="X104" s="2">
        <f t="shared" si="38"/>
        <v>4.8828125E-2</v>
      </c>
      <c r="Y104" s="2">
        <f t="shared" si="39"/>
        <v>409600000</v>
      </c>
      <c r="Z104" s="1" t="s">
        <v>109</v>
      </c>
      <c r="AA104" t="s">
        <v>108</v>
      </c>
    </row>
    <row r="105" spans="1:27" x14ac:dyDescent="0.25">
      <c r="A105" t="s">
        <v>95</v>
      </c>
      <c r="B105" t="s">
        <v>129</v>
      </c>
      <c r="C105" s="1" t="s">
        <v>120</v>
      </c>
      <c r="D105" s="1" t="s">
        <v>120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40">500*$M105</f>
        <v>24000</v>
      </c>
      <c r="P105">
        <f t="shared" ref="P105:P111" si="41">60*$M105</f>
        <v>2880</v>
      </c>
      <c r="Q105">
        <f t="shared" ref="Q105:R111" si="42">O105</f>
        <v>24000</v>
      </c>
      <c r="R105">
        <f t="shared" si="42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2">
        <f t="shared" si="37"/>
        <v>8533333.333333334</v>
      </c>
      <c r="X105" s="2">
        <f t="shared" si="38"/>
        <v>7.9687499999999994E-2</v>
      </c>
      <c r="Y105" s="2">
        <f t="shared" si="39"/>
        <v>442906574.39446372</v>
      </c>
      <c r="Z105" s="1" t="s">
        <v>109</v>
      </c>
      <c r="AA105" t="s">
        <v>108</v>
      </c>
    </row>
    <row r="106" spans="1:27" x14ac:dyDescent="0.25">
      <c r="A106" t="s">
        <v>96</v>
      </c>
      <c r="B106" t="s">
        <v>129</v>
      </c>
      <c r="C106" s="1" t="s">
        <v>120</v>
      </c>
      <c r="D106" s="1" t="s">
        <v>120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40"/>
        <v>32000</v>
      </c>
      <c r="P106">
        <f t="shared" si="41"/>
        <v>3840</v>
      </c>
      <c r="Q106">
        <f t="shared" si="42"/>
        <v>32000</v>
      </c>
      <c r="R106">
        <f t="shared" si="42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2">
        <f t="shared" si="37"/>
        <v>8533333.3333333321</v>
      </c>
      <c r="X106" s="2">
        <f t="shared" si="38"/>
        <v>0.16875000000000004</v>
      </c>
      <c r="Y106" s="2">
        <f t="shared" si="39"/>
        <v>131687242.7983539</v>
      </c>
      <c r="Z106" s="1" t="s">
        <v>109</v>
      </c>
      <c r="AA106" t="s">
        <v>108</v>
      </c>
    </row>
    <row r="107" spans="1:27" x14ac:dyDescent="0.25">
      <c r="A107" t="s">
        <v>97</v>
      </c>
      <c r="B107" t="s">
        <v>129</v>
      </c>
      <c r="C107" s="1" t="s">
        <v>120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40"/>
        <v>32000</v>
      </c>
      <c r="P107">
        <f t="shared" si="41"/>
        <v>3840</v>
      </c>
      <c r="Q107">
        <f t="shared" si="42"/>
        <v>32000</v>
      </c>
      <c r="R107">
        <f t="shared" si="42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2">
        <f t="shared" si="37"/>
        <v>8533333.3333333321</v>
      </c>
      <c r="X107" s="2">
        <f t="shared" si="38"/>
        <v>0.16875000000000004</v>
      </c>
      <c r="Y107" s="2">
        <f t="shared" si="39"/>
        <v>131687242.7983539</v>
      </c>
      <c r="Z107" s="1" t="s">
        <v>109</v>
      </c>
      <c r="AA107" t="s">
        <v>108</v>
      </c>
    </row>
    <row r="108" spans="1:27" x14ac:dyDescent="0.25">
      <c r="A108" t="s">
        <v>94</v>
      </c>
      <c r="B108" t="s">
        <v>129</v>
      </c>
      <c r="C108" s="1" t="s">
        <v>120</v>
      </c>
      <c r="D108" s="1" t="s">
        <v>120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40"/>
        <v>12000</v>
      </c>
      <c r="P108">
        <f t="shared" si="41"/>
        <v>1440</v>
      </c>
      <c r="Q108">
        <f t="shared" si="42"/>
        <v>12000</v>
      </c>
      <c r="R108">
        <f t="shared" si="42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2">
        <f t="shared" si="37"/>
        <v>8533333.333333334</v>
      </c>
      <c r="X108" s="2">
        <f t="shared" si="38"/>
        <v>4.4531249999999994E-2</v>
      </c>
      <c r="Y108" s="2">
        <f t="shared" si="39"/>
        <v>709141274.23822713</v>
      </c>
      <c r="Z108" s="1" t="s">
        <v>109</v>
      </c>
      <c r="AA108" t="s">
        <v>108</v>
      </c>
    </row>
    <row r="109" spans="1:27" x14ac:dyDescent="0.25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40"/>
        <v>24000</v>
      </c>
      <c r="P109">
        <f t="shared" si="41"/>
        <v>2880</v>
      </c>
      <c r="Q109">
        <f t="shared" si="42"/>
        <v>24000</v>
      </c>
      <c r="R109">
        <f t="shared" si="42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2">
        <f t="shared" si="37"/>
        <v>8533333.333333334</v>
      </c>
      <c r="X109" s="2">
        <f t="shared" si="38"/>
        <v>7.9687499999999994E-2</v>
      </c>
      <c r="Y109" s="2">
        <f t="shared" si="39"/>
        <v>442906574.39446372</v>
      </c>
      <c r="Z109" s="1" t="s">
        <v>109</v>
      </c>
      <c r="AA109" t="s">
        <v>108</v>
      </c>
    </row>
    <row r="110" spans="1:27" x14ac:dyDescent="0.25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40"/>
        <v>32000</v>
      </c>
      <c r="P110">
        <f t="shared" si="41"/>
        <v>3840</v>
      </c>
      <c r="Q110">
        <f t="shared" si="42"/>
        <v>32000</v>
      </c>
      <c r="R110">
        <f t="shared" si="42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2">
        <f t="shared" si="37"/>
        <v>8533333.3333333321</v>
      </c>
      <c r="X110" s="2">
        <f t="shared" si="38"/>
        <v>0.16875000000000004</v>
      </c>
      <c r="Y110" s="2">
        <f t="shared" si="39"/>
        <v>131687242.7983539</v>
      </c>
      <c r="Z110" s="1" t="s">
        <v>109</v>
      </c>
      <c r="AA110" t="s">
        <v>108</v>
      </c>
    </row>
    <row r="111" spans="1:27" x14ac:dyDescent="0.25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40"/>
        <v>12000</v>
      </c>
      <c r="P111">
        <f t="shared" si="41"/>
        <v>1440</v>
      </c>
      <c r="Q111">
        <f t="shared" si="42"/>
        <v>12000</v>
      </c>
      <c r="R111">
        <f t="shared" si="42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2">
        <f t="shared" si="37"/>
        <v>8533333.333333334</v>
      </c>
      <c r="X111" s="2">
        <f t="shared" si="38"/>
        <v>4.4531249999999994E-2</v>
      </c>
      <c r="Y111" s="2">
        <f t="shared" si="39"/>
        <v>709141274.23822713</v>
      </c>
      <c r="Z111" s="1" t="s">
        <v>109</v>
      </c>
      <c r="AA111" t="s">
        <v>108</v>
      </c>
    </row>
    <row r="112" spans="1:27" x14ac:dyDescent="0.25">
      <c r="A112" t="s">
        <v>145</v>
      </c>
      <c r="B112" t="s">
        <v>129</v>
      </c>
      <c r="C112" s="1">
        <v>0.13500000000000001</v>
      </c>
      <c r="D112" s="1" t="s">
        <v>123</v>
      </c>
      <c r="E112" s="1" t="s">
        <v>120</v>
      </c>
      <c r="F112" s="1" t="str">
        <f t="shared" ref="F112:F117" si="43">IFERROR(E112*I112,"Unknown")</f>
        <v>Unknown</v>
      </c>
      <c r="G112" s="2" t="str">
        <f t="shared" ref="G112:G117" si="44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108</v>
      </c>
    </row>
    <row r="113" spans="1:27" x14ac:dyDescent="0.25">
      <c r="A113" t="s">
        <v>146</v>
      </c>
      <c r="B113" t="s">
        <v>129</v>
      </c>
      <c r="C113" s="1">
        <v>0.27</v>
      </c>
      <c r="D113" s="1" t="s">
        <v>123</v>
      </c>
      <c r="E113" s="1" t="s">
        <v>120</v>
      </c>
      <c r="F113" s="1" t="str">
        <f t="shared" si="43"/>
        <v>Unknown</v>
      </c>
      <c r="G113" s="2" t="str">
        <f t="shared" si="44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5">M113*4*1024</f>
        <v>32768</v>
      </c>
      <c r="O113" s="1">
        <f t="shared" ref="O113:O127" si="46">M113*500</f>
        <v>4000</v>
      </c>
      <c r="P113" s="1">
        <f t="shared" ref="P113:P127" si="47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108</v>
      </c>
    </row>
    <row r="114" spans="1:27" x14ac:dyDescent="0.25">
      <c r="A114" t="s">
        <v>147</v>
      </c>
      <c r="B114" t="s">
        <v>129</v>
      </c>
      <c r="C114" s="1">
        <v>0.54</v>
      </c>
      <c r="D114" s="1" t="s">
        <v>123</v>
      </c>
      <c r="E114" s="1" t="s">
        <v>120</v>
      </c>
      <c r="F114" s="1" t="str">
        <f t="shared" si="43"/>
        <v>Unknown</v>
      </c>
      <c r="G114" s="2" t="str">
        <f t="shared" si="44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5"/>
        <v>65536</v>
      </c>
      <c r="O114" s="1">
        <f t="shared" si="46"/>
        <v>8000</v>
      </c>
      <c r="P114" s="1">
        <f t="shared" si="47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108</v>
      </c>
    </row>
    <row r="115" spans="1:27" x14ac:dyDescent="0.25">
      <c r="A115" t="s">
        <v>148</v>
      </c>
      <c r="B115" t="s">
        <v>129</v>
      </c>
      <c r="C115" s="1">
        <v>1.08</v>
      </c>
      <c r="D115" s="1" t="s">
        <v>123</v>
      </c>
      <c r="E115" s="1" t="s">
        <v>120</v>
      </c>
      <c r="F115" s="1" t="str">
        <f t="shared" si="43"/>
        <v>Unknown</v>
      </c>
      <c r="G115" s="2" t="str">
        <f t="shared" si="44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5"/>
        <v>131072</v>
      </c>
      <c r="O115" s="1">
        <f t="shared" si="46"/>
        <v>16000</v>
      </c>
      <c r="P115" s="1">
        <f t="shared" si="47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108</v>
      </c>
    </row>
    <row r="116" spans="1:27" x14ac:dyDescent="0.25">
      <c r="A116" t="s">
        <v>149</v>
      </c>
      <c r="B116" t="s">
        <v>129</v>
      </c>
      <c r="C116" s="1">
        <v>2.1589999999999998</v>
      </c>
      <c r="D116" s="1" t="s">
        <v>123</v>
      </c>
      <c r="E116" s="1" t="s">
        <v>120</v>
      </c>
      <c r="F116" s="1" t="str">
        <f t="shared" si="43"/>
        <v>Unknown</v>
      </c>
      <c r="G116" s="2" t="str">
        <f t="shared" si="44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5"/>
        <v>262144</v>
      </c>
      <c r="O116" s="1">
        <f t="shared" si="46"/>
        <v>32000</v>
      </c>
      <c r="P116" s="1">
        <f t="shared" si="47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108</v>
      </c>
    </row>
    <row r="117" spans="1:27" x14ac:dyDescent="0.25">
      <c r="A117" t="s">
        <v>150</v>
      </c>
      <c r="B117" t="s">
        <v>129</v>
      </c>
      <c r="C117" s="1">
        <v>4.07</v>
      </c>
      <c r="D117" s="1" t="s">
        <v>123</v>
      </c>
      <c r="E117" s="1" t="s">
        <v>120</v>
      </c>
      <c r="F117" s="1" t="str">
        <f t="shared" si="43"/>
        <v>Unknown</v>
      </c>
      <c r="G117" s="2" t="str">
        <f t="shared" si="44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5"/>
        <v>262144</v>
      </c>
      <c r="O117" s="1">
        <f t="shared" si="46"/>
        <v>32000</v>
      </c>
      <c r="P117" s="1">
        <f t="shared" si="47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108</v>
      </c>
    </row>
    <row r="118" spans="1:27" x14ac:dyDescent="0.25">
      <c r="A118" t="s">
        <v>168</v>
      </c>
      <c r="B118" t="s">
        <v>129</v>
      </c>
      <c r="C118" s="1">
        <v>0.10199999999999999</v>
      </c>
      <c r="D118" s="1" t="s">
        <v>123</v>
      </c>
      <c r="E118" s="1" t="s">
        <v>120</v>
      </c>
      <c r="F118" s="1" t="str">
        <f t="shared" ref="F118:F127" si="48">IFERROR(E118*I118,"Unknown")</f>
        <v>Unknown</v>
      </c>
      <c r="G118" s="2" t="str">
        <f t="shared" ref="G118:G127" si="49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5"/>
        <v>16384</v>
      </c>
      <c r="O118" s="1">
        <f t="shared" si="46"/>
        <v>2000</v>
      </c>
      <c r="P118" s="1">
        <f t="shared" si="47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25">
      <c r="A119" t="s">
        <v>155</v>
      </c>
      <c r="B119" t="s">
        <v>129</v>
      </c>
      <c r="C119" s="1">
        <v>0.20300000000000001</v>
      </c>
      <c r="D119" s="1" t="s">
        <v>123</v>
      </c>
      <c r="E119" s="1" t="s">
        <v>120</v>
      </c>
      <c r="F119" s="1" t="str">
        <f t="shared" si="48"/>
        <v>Unknown</v>
      </c>
      <c r="G119" s="2" t="str">
        <f t="shared" si="49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5"/>
        <v>32768</v>
      </c>
      <c r="O119" s="1">
        <f t="shared" si="46"/>
        <v>4000</v>
      </c>
      <c r="P119" s="1">
        <f t="shared" si="47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25">
      <c r="A120" t="s">
        <v>156</v>
      </c>
      <c r="B120" t="s">
        <v>129</v>
      </c>
      <c r="C120" s="1">
        <v>0.40500000000000003</v>
      </c>
      <c r="D120" s="1" t="s">
        <v>123</v>
      </c>
      <c r="E120" s="1" t="s">
        <v>120</v>
      </c>
      <c r="F120" s="1" t="str">
        <f t="shared" si="48"/>
        <v>Unknown</v>
      </c>
      <c r="G120" s="2" t="str">
        <f t="shared" si="49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5"/>
        <v>65536</v>
      </c>
      <c r="O120" s="1">
        <f t="shared" si="46"/>
        <v>8000</v>
      </c>
      <c r="P120" s="1">
        <f t="shared" si="47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25">
      <c r="A121" t="s">
        <v>157</v>
      </c>
      <c r="B121" t="s">
        <v>129</v>
      </c>
      <c r="C121" s="1">
        <v>0.81</v>
      </c>
      <c r="D121" s="1" t="s">
        <v>123</v>
      </c>
      <c r="E121" s="1" t="s">
        <v>120</v>
      </c>
      <c r="F121" s="1" t="str">
        <f t="shared" si="48"/>
        <v>Unknown</v>
      </c>
      <c r="G121" s="2" t="str">
        <f t="shared" si="49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5"/>
        <v>131072</v>
      </c>
      <c r="O121" s="1">
        <f t="shared" si="46"/>
        <v>16000</v>
      </c>
      <c r="P121" s="1">
        <f t="shared" si="47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25">
      <c r="A122" t="s">
        <v>173</v>
      </c>
      <c r="B122" t="s">
        <v>129</v>
      </c>
      <c r="C122" s="1">
        <v>1.62</v>
      </c>
      <c r="D122" s="1" t="s">
        <v>123</v>
      </c>
      <c r="E122" s="1" t="s">
        <v>120</v>
      </c>
      <c r="F122" s="1" t="str">
        <f t="shared" ref="F122:F123" si="50">IFERROR(E122*I122,"Unknown")</f>
        <v>Unknown</v>
      </c>
      <c r="G122" s="2" t="str">
        <f t="shared" ref="G122:G123" si="51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25">
      <c r="A123" t="s">
        <v>174</v>
      </c>
      <c r="B123" t="s">
        <v>129</v>
      </c>
      <c r="C123" s="1">
        <v>3.2389999999999999</v>
      </c>
      <c r="D123" s="1" t="s">
        <v>123</v>
      </c>
      <c r="E123" s="1" t="s">
        <v>120</v>
      </c>
      <c r="F123" s="1" t="str">
        <f t="shared" si="50"/>
        <v>Unknown</v>
      </c>
      <c r="G123" s="2" t="str">
        <f t="shared" si="51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25">
      <c r="A124" t="s">
        <v>158</v>
      </c>
      <c r="B124" t="s">
        <v>129</v>
      </c>
      <c r="C124" s="1">
        <v>0.10199999999999999</v>
      </c>
      <c r="D124" s="1" t="s">
        <v>123</v>
      </c>
      <c r="E124" s="1" t="s">
        <v>120</v>
      </c>
      <c r="F124" s="1" t="str">
        <f t="shared" si="48"/>
        <v>Unknown</v>
      </c>
      <c r="G124" s="2" t="str">
        <f t="shared" si="49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5"/>
        <v>16384</v>
      </c>
      <c r="O124" s="1">
        <f t="shared" si="46"/>
        <v>2000</v>
      </c>
      <c r="P124" s="1">
        <f t="shared" si="47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25">
      <c r="A125" t="s">
        <v>159</v>
      </c>
      <c r="B125" t="s">
        <v>129</v>
      </c>
      <c r="C125" s="1">
        <v>0.20300000000000001</v>
      </c>
      <c r="D125" s="1" t="s">
        <v>123</v>
      </c>
      <c r="E125" s="1" t="s">
        <v>120</v>
      </c>
      <c r="F125" s="1" t="str">
        <f t="shared" si="48"/>
        <v>Unknown</v>
      </c>
      <c r="G125" s="2" t="str">
        <f t="shared" si="49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5"/>
        <v>32768</v>
      </c>
      <c r="O125" s="1">
        <f t="shared" si="46"/>
        <v>4000</v>
      </c>
      <c r="P125" s="1">
        <f t="shared" si="47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25">
      <c r="A126" t="s">
        <v>160</v>
      </c>
      <c r="B126" t="s">
        <v>129</v>
      </c>
      <c r="C126" s="1">
        <v>0.40500000000000003</v>
      </c>
      <c r="D126" s="1" t="s">
        <v>123</v>
      </c>
      <c r="E126" s="1" t="s">
        <v>120</v>
      </c>
      <c r="F126" s="1" t="str">
        <f t="shared" si="48"/>
        <v>Unknown</v>
      </c>
      <c r="G126" s="2" t="str">
        <f t="shared" si="49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5"/>
        <v>65536</v>
      </c>
      <c r="O126" s="1">
        <f t="shared" si="46"/>
        <v>8000</v>
      </c>
      <c r="P126" s="1">
        <f t="shared" si="47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25">
      <c r="A127" t="s">
        <v>161</v>
      </c>
      <c r="B127" t="s">
        <v>129</v>
      </c>
      <c r="C127" s="1">
        <v>0.81</v>
      </c>
      <c r="D127" s="1" t="s">
        <v>123</v>
      </c>
      <c r="E127" s="1" t="s">
        <v>120</v>
      </c>
      <c r="F127" s="1" t="str">
        <f t="shared" si="48"/>
        <v>Unknown</v>
      </c>
      <c r="G127" s="2" t="str">
        <f t="shared" si="49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5"/>
        <v>131072</v>
      </c>
      <c r="O127" s="1">
        <f t="shared" si="46"/>
        <v>16000</v>
      </c>
      <c r="P127" s="1">
        <f t="shared" si="47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25">
      <c r="A128" t="s">
        <v>175</v>
      </c>
      <c r="B128" t="s">
        <v>129</v>
      </c>
      <c r="C128" s="1">
        <v>1.62</v>
      </c>
      <c r="D128" s="1" t="s">
        <v>123</v>
      </c>
      <c r="E128" s="1" t="s">
        <v>120</v>
      </c>
      <c r="F128" s="1" t="str">
        <f t="shared" ref="F128:F129" si="52">IFERROR(E128*I128,"Unknown")</f>
        <v>Unknown</v>
      </c>
      <c r="G128" s="2" t="str">
        <f t="shared" ref="G128:G129" si="53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25">
      <c r="A129" t="s">
        <v>176</v>
      </c>
      <c r="B129" t="s">
        <v>129</v>
      </c>
      <c r="C129" s="1">
        <v>3.2389999999999999</v>
      </c>
      <c r="D129" s="1" t="s">
        <v>123</v>
      </c>
      <c r="E129" s="1" t="s">
        <v>120</v>
      </c>
      <c r="F129" s="1" t="str">
        <f t="shared" si="52"/>
        <v>Unknown</v>
      </c>
      <c r="G129" s="2" t="str">
        <f t="shared" si="53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25">
      <c r="A130" t="s">
        <v>162</v>
      </c>
      <c r="B130" t="s">
        <v>129</v>
      </c>
      <c r="C130" s="1">
        <v>0.13500000000000001</v>
      </c>
      <c r="D130" s="1" t="s">
        <v>123</v>
      </c>
      <c r="E130" s="1" t="s">
        <v>120</v>
      </c>
      <c r="F130" s="1" t="str">
        <f t="shared" ref="F130:F135" si="54">IFERROR(E130*I130,"Unknown")</f>
        <v>Unknown</v>
      </c>
      <c r="G130" s="2" t="str">
        <f t="shared" ref="G130:G135" si="55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108</v>
      </c>
    </row>
    <row r="131" spans="1:27" x14ac:dyDescent="0.25">
      <c r="A131" t="s">
        <v>163</v>
      </c>
      <c r="B131" t="s">
        <v>129</v>
      </c>
      <c r="C131" s="1">
        <v>0.27</v>
      </c>
      <c r="D131" s="1" t="s">
        <v>123</v>
      </c>
      <c r="E131" s="1" t="s">
        <v>120</v>
      </c>
      <c r="F131" s="1" t="str">
        <f t="shared" si="54"/>
        <v>Unknown</v>
      </c>
      <c r="G131" s="2" t="str">
        <f t="shared" si="55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6">M131*4*1024</f>
        <v>32768</v>
      </c>
      <c r="O131" s="1">
        <f t="shared" ref="O131:O135" si="57">M131*500</f>
        <v>4000</v>
      </c>
      <c r="P131" s="1">
        <f t="shared" ref="P131:P135" si="58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108</v>
      </c>
    </row>
    <row r="132" spans="1:27" x14ac:dyDescent="0.25">
      <c r="A132" t="s">
        <v>164</v>
      </c>
      <c r="B132" t="s">
        <v>129</v>
      </c>
      <c r="C132" s="1">
        <v>0.54</v>
      </c>
      <c r="D132" s="1" t="s">
        <v>123</v>
      </c>
      <c r="E132" s="1" t="s">
        <v>120</v>
      </c>
      <c r="F132" s="1" t="str">
        <f t="shared" si="54"/>
        <v>Unknown</v>
      </c>
      <c r="G132" s="2" t="str">
        <f t="shared" si="55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6"/>
        <v>65536</v>
      </c>
      <c r="O132" s="1">
        <f t="shared" si="57"/>
        <v>8000</v>
      </c>
      <c r="P132" s="1">
        <f t="shared" si="58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108</v>
      </c>
    </row>
    <row r="133" spans="1:27" x14ac:dyDescent="0.25">
      <c r="A133" t="s">
        <v>165</v>
      </c>
      <c r="B133" t="s">
        <v>129</v>
      </c>
      <c r="C133" s="1">
        <v>1.08</v>
      </c>
      <c r="D133" s="1" t="s">
        <v>123</v>
      </c>
      <c r="E133" s="1" t="s">
        <v>120</v>
      </c>
      <c r="F133" s="1" t="str">
        <f t="shared" si="54"/>
        <v>Unknown</v>
      </c>
      <c r="G133" s="2" t="str">
        <f t="shared" si="55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6"/>
        <v>131072</v>
      </c>
      <c r="O133" s="1">
        <f t="shared" si="57"/>
        <v>16000</v>
      </c>
      <c r="P133" s="1">
        <f t="shared" si="58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108</v>
      </c>
    </row>
    <row r="134" spans="1:27" x14ac:dyDescent="0.25">
      <c r="A134" t="s">
        <v>166</v>
      </c>
      <c r="B134" t="s">
        <v>129</v>
      </c>
      <c r="C134" s="1">
        <v>2.1589999999999998</v>
      </c>
      <c r="D134" s="1" t="s">
        <v>123</v>
      </c>
      <c r="E134" s="1" t="s">
        <v>120</v>
      </c>
      <c r="F134" s="1" t="str">
        <f t="shared" si="54"/>
        <v>Unknown</v>
      </c>
      <c r="G134" s="2" t="str">
        <f t="shared" si="55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6"/>
        <v>262144</v>
      </c>
      <c r="O134" s="1">
        <f t="shared" si="57"/>
        <v>32000</v>
      </c>
      <c r="P134" s="1">
        <f t="shared" si="58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108</v>
      </c>
    </row>
    <row r="135" spans="1:27" x14ac:dyDescent="0.25">
      <c r="A135" t="s">
        <v>167</v>
      </c>
      <c r="B135" t="s">
        <v>129</v>
      </c>
      <c r="C135" s="1">
        <v>4.07</v>
      </c>
      <c r="D135" s="1" t="s">
        <v>123</v>
      </c>
      <c r="E135" s="1" t="s">
        <v>120</v>
      </c>
      <c r="F135" s="1" t="str">
        <f t="shared" si="54"/>
        <v>Unknown</v>
      </c>
      <c r="G135" s="2" t="str">
        <f t="shared" si="55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6"/>
        <v>262144</v>
      </c>
      <c r="O135" s="1">
        <f t="shared" si="57"/>
        <v>32000</v>
      </c>
      <c r="P135" s="1">
        <f t="shared" si="58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108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2017-07-14T14:34:36Z</dcterms:modified>
</cp:coreProperties>
</file>