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ropbox\Mis Clases\2020_2021\Grado en Economía\Macroeconomía Intermedia II\IS-LM economia abierta\"/>
    </mc:Choice>
  </mc:AlternateContent>
  <xr:revisionPtr revIDLastSave="0" documentId="13_ncr:1_{CE165469-14DA-40F6-8C73-9D68C5B1EB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9" i="1" s="1"/>
  <c r="C8" i="1" l="1"/>
  <c r="F13" i="1" l="1"/>
  <c r="F8" i="1"/>
  <c r="F18" i="1" s="1"/>
  <c r="F7" i="1"/>
  <c r="F12" i="1"/>
  <c r="F14" i="1" l="1"/>
  <c r="G13" i="1"/>
  <c r="F9" i="1"/>
  <c r="F19" i="1"/>
  <c r="F17" i="1" s="1"/>
  <c r="G8" i="1"/>
</calcChain>
</file>

<file path=xl/sharedStrings.xml><?xml version="1.0" encoding="utf-8"?>
<sst xmlns="http://schemas.openxmlformats.org/spreadsheetml/2006/main" count="36" uniqueCount="24">
  <si>
    <t>Escenario</t>
  </si>
  <si>
    <t>t</t>
  </si>
  <si>
    <t>m</t>
  </si>
  <si>
    <t>b</t>
  </si>
  <si>
    <t>v</t>
  </si>
  <si>
    <t>c</t>
  </si>
  <si>
    <t>C0</t>
  </si>
  <si>
    <t>I0</t>
  </si>
  <si>
    <t>G0</t>
  </si>
  <si>
    <t>XN0</t>
  </si>
  <si>
    <t>f1</t>
  </si>
  <si>
    <t>f2</t>
  </si>
  <si>
    <t>Inicial</t>
  </si>
  <si>
    <t>Final</t>
  </si>
  <si>
    <t>e</t>
  </si>
  <si>
    <t>M</t>
  </si>
  <si>
    <t>p_int</t>
  </si>
  <si>
    <t>p_dom</t>
  </si>
  <si>
    <t>alfa</t>
  </si>
  <si>
    <t>beta</t>
  </si>
  <si>
    <t>gamma</t>
  </si>
  <si>
    <t>y0</t>
  </si>
  <si>
    <t>i</t>
  </si>
  <si>
    <t>Intermedio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</si>
</sst>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C8" sqref="C8"/>
    </sheetView>
  </sheetViews>
  <sheetFormatPr baseColWidth="10" defaultColWidth="9" defaultRowHeight="15" x14ac:dyDescent="0.25"/>
  <cols>
    <col min="6" max="6" width="9.42578125" bestFit="1" customWidth="1"/>
    <col min="7" max="7" width="12" bestFit="1" customWidth="1"/>
  </cols>
  <sheetData>
    <row r="1" spans="1:1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4</v>
      </c>
      <c r="K1" s="1" t="s">
        <v>14</v>
      </c>
      <c r="L1" s="1" t="s">
        <v>16</v>
      </c>
      <c r="M1" s="1" t="s">
        <v>17</v>
      </c>
      <c r="N1" s="1" t="s">
        <v>10</v>
      </c>
      <c r="O1" s="1" t="s">
        <v>11</v>
      </c>
      <c r="P1" s="1" t="s">
        <v>15</v>
      </c>
    </row>
    <row r="2" spans="1:16" x14ac:dyDescent="0.25">
      <c r="A2" s="2" t="s">
        <v>12</v>
      </c>
      <c r="B2" s="2">
        <v>0.25</v>
      </c>
      <c r="C2" s="2">
        <v>0.2</v>
      </c>
      <c r="D2" s="2">
        <v>0.1</v>
      </c>
      <c r="E2" s="2">
        <v>1500</v>
      </c>
      <c r="F2" s="2">
        <v>400</v>
      </c>
      <c r="G2" s="2">
        <v>310</v>
      </c>
      <c r="H2" s="2">
        <v>600</v>
      </c>
      <c r="I2" s="2">
        <v>450</v>
      </c>
      <c r="J2" s="2">
        <v>1000</v>
      </c>
      <c r="K2" s="2">
        <v>1</v>
      </c>
      <c r="L2" s="2">
        <v>1</v>
      </c>
      <c r="M2" s="2">
        <v>1</v>
      </c>
      <c r="N2" s="2">
        <v>10</v>
      </c>
      <c r="O2" s="2">
        <v>12000</v>
      </c>
      <c r="P2" s="2">
        <v>3000</v>
      </c>
    </row>
    <row r="3" spans="1:16" x14ac:dyDescent="0.25">
      <c r="A3" s="2" t="s">
        <v>13</v>
      </c>
      <c r="B3" s="2">
        <v>0.25</v>
      </c>
      <c r="C3" s="2">
        <v>0.2</v>
      </c>
      <c r="D3" s="2">
        <v>0.1</v>
      </c>
      <c r="E3" s="2">
        <v>1500</v>
      </c>
      <c r="F3" s="2">
        <v>400</v>
      </c>
      <c r="G3" s="2">
        <v>310</v>
      </c>
      <c r="H3" s="2">
        <v>660</v>
      </c>
      <c r="I3" s="2">
        <v>450</v>
      </c>
      <c r="J3" s="2">
        <v>1000</v>
      </c>
      <c r="K3" s="2">
        <v>1</v>
      </c>
      <c r="L3" s="2">
        <v>1</v>
      </c>
      <c r="M3" s="2">
        <v>1</v>
      </c>
      <c r="N3" s="2">
        <v>10</v>
      </c>
      <c r="O3" s="2">
        <v>12000</v>
      </c>
      <c r="P3" s="2">
        <v>3000</v>
      </c>
    </row>
    <row r="4" spans="1:16" x14ac:dyDescent="0.25"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2"/>
      <c r="O4" s="2"/>
      <c r="P4" s="2"/>
    </row>
    <row r="6" spans="1:16" x14ac:dyDescent="0.25">
      <c r="E6" t="s">
        <v>12</v>
      </c>
    </row>
    <row r="7" spans="1:16" x14ac:dyDescent="0.25">
      <c r="B7" t="s">
        <v>18</v>
      </c>
      <c r="C7">
        <f>1/(1-(B2*(1-C2)-D2))</f>
        <v>1.1111111111111112</v>
      </c>
      <c r="E7" t="s">
        <v>21</v>
      </c>
      <c r="F7">
        <f>+C8*(F2+G2+H2+I2+J2*K2*L2/M2)+C9*P2/M2</f>
        <v>1458.1395348837209</v>
      </c>
      <c r="I7" t="s">
        <v>21</v>
      </c>
      <c r="J7">
        <v>1146.1538461538462</v>
      </c>
    </row>
    <row r="8" spans="1:16" x14ac:dyDescent="0.25">
      <c r="B8" t="s">
        <v>20</v>
      </c>
      <c r="C8">
        <f>+C7*O2/(O2+C7*E2*N2)</f>
        <v>0.46511627906976744</v>
      </c>
      <c r="E8" t="s">
        <v>22</v>
      </c>
      <c r="F8">
        <f>+N2/O2*C8*(F2+G2+H2+I2+J2*K2*L2/M2)+(N2*C9-1)/O2*P2/M2</f>
        <v>0.96511627906976738</v>
      </c>
      <c r="G8">
        <f>1/O2*(N2*F7-P2/M2)</f>
        <v>0.96511627906976749</v>
      </c>
      <c r="I8" t="s">
        <v>22</v>
      </c>
      <c r="J8">
        <v>0.70512820512820507</v>
      </c>
      <c r="K8">
        <v>0.70512820512820507</v>
      </c>
    </row>
    <row r="9" spans="1:16" x14ac:dyDescent="0.25">
      <c r="B9" t="s">
        <v>19</v>
      </c>
      <c r="C9">
        <f>+C7*E2/(O2+C7*E2*N2)</f>
        <v>5.8139534883720929E-2</v>
      </c>
      <c r="E9" t="s">
        <v>14</v>
      </c>
      <c r="F9">
        <f>+M2/(L2*J2)*(F7/C8-(F2+G2+H2+I2)-C9/C8*P2/M2)</f>
        <v>1</v>
      </c>
      <c r="I9" t="s">
        <v>14</v>
      </c>
      <c r="J9">
        <v>1.0000000000000047</v>
      </c>
    </row>
    <row r="11" spans="1:16" x14ac:dyDescent="0.25">
      <c r="E11" t="s">
        <v>23</v>
      </c>
    </row>
    <row r="12" spans="1:16" x14ac:dyDescent="0.25">
      <c r="E12" t="s">
        <v>21</v>
      </c>
      <c r="F12">
        <f>+C8*(F3+G3+H3+I3+J3*K3*L3/M3)+C9*P3/M3</f>
        <v>1486.046511627907</v>
      </c>
    </row>
    <row r="13" spans="1:16" x14ac:dyDescent="0.25">
      <c r="E13" t="s">
        <v>22</v>
      </c>
      <c r="F13">
        <f>+N3/O3*C8*(F3+G3+H3+I3+J3*K3*L3/M3)+(N3*C9-1)/O3*P3/M3</f>
        <v>0.98837209302325579</v>
      </c>
      <c r="G13">
        <f>1/O3*(N3*F12-P3/M3)</f>
        <v>0.98837209302325568</v>
      </c>
    </row>
    <row r="14" spans="1:16" x14ac:dyDescent="0.25">
      <c r="E14" t="s">
        <v>14</v>
      </c>
      <c r="F14">
        <f>+M3/(L3*J3)*(F12/C8-(F3+G3+H3+I3)-C9/C8*P3/M3)</f>
        <v>1</v>
      </c>
    </row>
    <row r="16" spans="1:16" x14ac:dyDescent="0.25">
      <c r="E16" t="s">
        <v>13</v>
      </c>
    </row>
    <row r="17" spans="5:6" x14ac:dyDescent="0.25">
      <c r="E17" t="s">
        <v>21</v>
      </c>
      <c r="F17">
        <f>+C8*(F3+G3+H3+I3+J3*F19*L3/M3)+C9*P3/M3</f>
        <v>1458.1395348837209</v>
      </c>
    </row>
    <row r="18" spans="5:6" x14ac:dyDescent="0.25">
      <c r="E18" t="s">
        <v>22</v>
      </c>
      <c r="F18">
        <f>+F8</f>
        <v>0.96511627906976738</v>
      </c>
    </row>
    <row r="19" spans="5:6" x14ac:dyDescent="0.25">
      <c r="E19" t="s">
        <v>14</v>
      </c>
      <c r="F19">
        <f>+M3/(L3*J3)*(F7/C8-(F3+G3+H3+I3)-C9/C8*P3/M3)</f>
        <v>0.94000000000000006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2021-04-05T09:11:21Z</dcterms:modified>
</cp:coreProperties>
</file>