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5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<sst xmlns="http://schemas.openxmlformats.org/spreadsheetml/2006/main" count="89" uniqueCount="55">
  <si>
    <t xml:space="preserve">1. Original Dataset from McCutcheon et al (2019)</t>
  </si>
  <si>
    <t xml:space="preserve">Quartz</t>
  </si>
  <si>
    <t xml:space="preserve">Andesine</t>
  </si>
  <si>
    <t xml:space="preserve">Albite</t>
  </si>
  <si>
    <t xml:space="preserve">anorthite</t>
  </si>
  <si>
    <t xml:space="preserve">orthoclase</t>
  </si>
  <si>
    <t xml:space="preserve">microcline</t>
  </si>
  <si>
    <t xml:space="preserve">actinolite</t>
  </si>
  <si>
    <t xml:space="preserve">enstatite</t>
  </si>
  <si>
    <t xml:space="preserve">augite</t>
  </si>
  <si>
    <t xml:space="preserve">diopside</t>
  </si>
  <si>
    <t xml:space="preserve">muscovite</t>
  </si>
  <si>
    <t xml:space="preserve">kaolinite</t>
  </si>
  <si>
    <t xml:space="preserve">illite</t>
  </si>
  <si>
    <t xml:space="preserve">Sum</t>
  </si>
  <si>
    <t xml:space="preserve">Mean</t>
  </si>
  <si>
    <t xml:space="preserve">Min</t>
  </si>
  <si>
    <t xml:space="preserve">Max</t>
  </si>
  <si>
    <t xml:space="preserve">density g/cm3</t>
  </si>
  <si>
    <t xml:space="preserve">2. Original data grouped into mineral types with Ris</t>
  </si>
  <si>
    <t xml:space="preserve">Feldspars = sum of Andesine, albite, anorthite,othoclase,microcline</t>
  </si>
  <si>
    <t xml:space="preserve">Pyroxene = sum of enstatite,augit, diopside</t>
  </si>
  <si>
    <t xml:space="preserve">Andesite</t>
  </si>
  <si>
    <t xml:space="preserve">Amphibole</t>
  </si>
  <si>
    <t xml:space="preserve">Pyroxene</t>
  </si>
  <si>
    <t xml:space="preserve">Illite</t>
  </si>
  <si>
    <t xml:space="preserve">Muscovite</t>
  </si>
  <si>
    <t xml:space="preserve">sum</t>
  </si>
  <si>
    <t xml:space="preserve">Average</t>
  </si>
  <si>
    <t xml:space="preserve">max</t>
  </si>
  <si>
    <t xml:space="preserve">min</t>
  </si>
  <si>
    <t xml:space="preserve">3. Conversion from % by mass to % by weight</t>
  </si>
  <si>
    <t xml:space="preserve">NB Here I have replaced the mineral classes with the RI we will use to represent them</t>
  </si>
  <si>
    <t xml:space="preserve">AVERAGE</t>
  </si>
  <si>
    <t xml:space="preserve">Olivine is used to represent amphiboles (in absence of RI for actinolite)</t>
  </si>
  <si>
    <t xml:space="preserve">Olivine</t>
  </si>
  <si>
    <t xml:space="preserve">Enstatite</t>
  </si>
  <si>
    <t xml:space="preserve">Kaolinite</t>
  </si>
  <si>
    <t xml:space="preserve">Enstatite is used to represent pyroxenes (enstatite,augite and diospide)</t>
  </si>
  <si>
    <t xml:space="preserve">% by mass</t>
  </si>
  <si>
    <t xml:space="preserve">Andesite is used to represent Andesine, albite, anorthite, orthoclase and microcline</t>
  </si>
  <si>
    <t xml:space="preserve">density</t>
  </si>
  <si>
    <t xml:space="preserve">% by volume</t>
  </si>
  <si>
    <t xml:space="preserve">LOW ABS SCENARIO</t>
  </si>
  <si>
    <t xml:space="preserve">min everything but quartz</t>
  </si>
  <si>
    <t xml:space="preserve">quartz makes up remainer</t>
  </si>
  <si>
    <t xml:space="preserve">HIGH ABS SCENARIO</t>
  </si>
  <si>
    <t xml:space="preserve">max everything but quartz</t>
  </si>
  <si>
    <t xml:space="preserve">quartz makes up remainder</t>
  </si>
  <si>
    <t xml:space="preserve">MAX ABS SCENARIO: DEPRECATED</t>
  </si>
  <si>
    <t xml:space="preserve">minimum quartz and feldspar content from original data and max of everything else = “maximum absorption end member”</t>
  </si>
  <si>
    <t xml:space="preserve">feldspars reduced from 50 to 47.5 to make totals sum to 100</t>
  </si>
  <si>
    <t xml:space="preserve">MIN ABS SCENARIO: DEPRECATED</t>
  </si>
  <si>
    <t xml:space="preserve">maximum quartz and feldpar content from original data and minimum of everything else = “minimum absorption end member”</t>
  </si>
  <si>
    <t xml:space="preserve">0.3 kaolinite, 0.5 illite and 0.5 muscovite added to make total sum to 100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</si>
</sst>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0"/>
      <name val="Times New Roman"/>
      <family val="1"/>
      <charset val="1"/>
    </font>
    <font>
      <sz val="10"/>
      <name val="Times New Roman"/>
      <family val="1"/>
      <charset val="1"/>
    </font>
  </fonts>
  <fills count="6">
    <fill>
      <patternFill patternType="none"/>
    </fill>
    <fill>
      <patternFill patternType="gray125"/>
    </fill>
    <fill>
      <patternFill patternType="solid">
        <fgColor rgb="FFEEEEEE"/>
        <bgColor rgb="FFDDDDDD"/>
      </patternFill>
    </fill>
    <fill>
      <patternFill patternType="solid">
        <fgColor rgb="FFFFFF99"/>
        <bgColor rgb="FFFFFFCC"/>
      </patternFill>
    </fill>
    <fill>
      <patternFill patternType="solid">
        <fgColor rgb="FFCCFF00"/>
        <bgColor rgb="FFFFFF00"/>
      </patternFill>
    </fill>
    <fill>
      <patternFill patternType="solid">
        <fgColor rgb="FFDDDDDD"/>
        <bgColor rgb="FFEEEEEE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EEEEEE"/>
      <rgbColor rgb="FFFF0000"/>
      <rgbColor rgb="FF00FF00"/>
      <rgbColor rgb="FF0000FF"/>
      <rgbColor rgb="FFCC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T92"/>
  <sheetViews>
    <sheetView windowProtection="false" showFormulas="false" showGridLines="true" showRowColHeaders="true" showZeros="true" rightToLeft="false" tabSelected="true" showOutlineSymbols="true" defaultGridColor="true" view="normal" topLeftCell="A44" colorId="64" zoomScale="90" zoomScaleNormal="90" zoomScalePageLayoutView="100" workbookViewId="0">
      <selection pane="topLeft" activeCell="D75" activeCellId="0" sqref="D75"/>
    </sheetView>
  </sheetViews>
  <sheetFormatPr defaultRowHeight="12.8"/>
  <cols>
    <col collapsed="false" hidden="false" max="1" min="1" style="0" width="19.6836734693878"/>
    <col collapsed="false" hidden="false" max="1025" min="2" style="0" width="11.5204081632653"/>
  </cols>
  <sheetData>
    <row r="2" customFormat="false" ht="12.8" hidden="false" customHeight="false" outlineLevel="0" collapsed="false">
      <c r="A2" s="1" t="s">
        <v>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customFormat="false" ht="12.8" hidden="false" customHeight="false" outlineLevel="0" collapsed="false">
      <c r="A3" s="2"/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/>
      <c r="P3" s="2"/>
      <c r="Q3" s="2"/>
      <c r="R3" s="2"/>
      <c r="S3" s="2"/>
      <c r="T3" s="2"/>
    </row>
    <row r="4" customFormat="false" ht="12.8" hidden="false" customHeight="false" outlineLevel="0" collapsed="false">
      <c r="A4" s="2"/>
      <c r="B4" s="2" t="n">
        <v>21.2</v>
      </c>
      <c r="C4" s="2" t="n">
        <v>22.7</v>
      </c>
      <c r="D4" s="2" t="n">
        <v>18.2</v>
      </c>
      <c r="E4" s="2" t="n">
        <v>0</v>
      </c>
      <c r="F4" s="2" t="n">
        <v>4</v>
      </c>
      <c r="G4" s="2" t="n">
        <v>5.1</v>
      </c>
      <c r="H4" s="2" t="n">
        <v>10.5</v>
      </c>
      <c r="I4" s="2" t="n">
        <v>4.6</v>
      </c>
      <c r="J4" s="2" t="n">
        <v>2</v>
      </c>
      <c r="K4" s="2" t="n">
        <v>0</v>
      </c>
      <c r="L4" s="2" t="n">
        <v>5.6</v>
      </c>
      <c r="M4" s="2" t="n">
        <v>3.2</v>
      </c>
      <c r="N4" s="2" t="n">
        <v>1.7</v>
      </c>
      <c r="O4" s="2"/>
      <c r="P4" s="2"/>
      <c r="Q4" s="2"/>
      <c r="R4" s="2"/>
      <c r="S4" s="2"/>
      <c r="T4" s="2"/>
    </row>
    <row r="5" customFormat="false" ht="12.8" hidden="false" customHeight="false" outlineLevel="0" collapsed="false">
      <c r="A5" s="2"/>
      <c r="B5" s="2" t="n">
        <v>20.8</v>
      </c>
      <c r="C5" s="2" t="n">
        <v>23.3</v>
      </c>
      <c r="D5" s="2" t="n">
        <v>19.5</v>
      </c>
      <c r="E5" s="2" t="n">
        <v>0</v>
      </c>
      <c r="F5" s="2" t="n">
        <v>2.2</v>
      </c>
      <c r="G5" s="2" t="n">
        <v>6.2</v>
      </c>
      <c r="H5" s="2" t="n">
        <v>12</v>
      </c>
      <c r="I5" s="2" t="n">
        <v>5.2</v>
      </c>
      <c r="J5" s="2" t="n">
        <v>3.8</v>
      </c>
      <c r="K5" s="2" t="n">
        <v>0</v>
      </c>
      <c r="L5" s="2" t="n">
        <v>4.6</v>
      </c>
      <c r="M5" s="2" t="n">
        <v>2.5</v>
      </c>
      <c r="N5" s="2" t="n">
        <v>0</v>
      </c>
      <c r="O5" s="2"/>
      <c r="P5" s="2"/>
      <c r="Q5" s="2"/>
      <c r="R5" s="2"/>
      <c r="S5" s="2"/>
      <c r="T5" s="2"/>
    </row>
    <row r="6" customFormat="false" ht="12.8" hidden="false" customHeight="false" outlineLevel="0" collapsed="false">
      <c r="A6" s="2"/>
      <c r="B6" s="2" t="n">
        <v>20.4</v>
      </c>
      <c r="C6" s="2" t="n">
        <v>20.9</v>
      </c>
      <c r="D6" s="2" t="n">
        <v>21.6</v>
      </c>
      <c r="E6" s="2" t="n">
        <v>0</v>
      </c>
      <c r="F6" s="2" t="n">
        <v>1.7</v>
      </c>
      <c r="G6" s="2" t="n">
        <v>6.4</v>
      </c>
      <c r="H6" s="2" t="n">
        <v>11.7</v>
      </c>
      <c r="I6" s="2" t="n">
        <v>6.3</v>
      </c>
      <c r="J6" s="2" t="n">
        <v>3.9</v>
      </c>
      <c r="K6" s="2" t="n">
        <v>0</v>
      </c>
      <c r="L6" s="2" t="n">
        <v>3.8</v>
      </c>
      <c r="M6" s="2" t="n">
        <v>2.3</v>
      </c>
      <c r="N6" s="2" t="n">
        <v>0.8</v>
      </c>
      <c r="O6" s="2"/>
      <c r="P6" s="2"/>
      <c r="Q6" s="2"/>
      <c r="R6" s="2"/>
      <c r="S6" s="2"/>
      <c r="T6" s="2"/>
    </row>
    <row r="7" customFormat="false" ht="12.8" hidden="false" customHeight="false" outlineLevel="0" collapsed="false">
      <c r="A7" s="2"/>
      <c r="B7" s="2" t="n">
        <v>24.1</v>
      </c>
      <c r="C7" s="2" t="n">
        <v>33.4</v>
      </c>
      <c r="D7" s="2" t="n">
        <v>10.2</v>
      </c>
      <c r="E7" s="2" t="n">
        <v>7.9</v>
      </c>
      <c r="F7" s="2" t="n">
        <v>6</v>
      </c>
      <c r="G7" s="2" t="n">
        <v>4.5</v>
      </c>
      <c r="H7" s="2" t="n">
        <v>8.7</v>
      </c>
      <c r="I7" s="2" t="n">
        <v>1.9</v>
      </c>
      <c r="J7" s="2" t="n">
        <v>0</v>
      </c>
      <c r="K7" s="2" t="n">
        <v>0</v>
      </c>
      <c r="L7" s="2" t="n">
        <v>2</v>
      </c>
      <c r="M7" s="2" t="n">
        <v>1.1</v>
      </c>
      <c r="N7" s="2" t="n">
        <v>0</v>
      </c>
      <c r="O7" s="2"/>
      <c r="P7" s="2"/>
      <c r="Q7" s="2"/>
      <c r="R7" s="2"/>
      <c r="S7" s="2"/>
      <c r="T7" s="2"/>
    </row>
    <row r="8" customFormat="false" ht="12.8" hidden="false" customHeight="false" outlineLevel="0" collapsed="false">
      <c r="A8" s="2"/>
      <c r="B8" s="2" t="n">
        <v>22.2</v>
      </c>
      <c r="C8" s="2" t="n">
        <v>36.9</v>
      </c>
      <c r="D8" s="2" t="n">
        <v>6.2</v>
      </c>
      <c r="E8" s="2" t="n">
        <v>8.8</v>
      </c>
      <c r="F8" s="2" t="n">
        <v>4.4</v>
      </c>
      <c r="G8" s="2" t="n">
        <v>5.1</v>
      </c>
      <c r="H8" s="2" t="n">
        <v>10.1</v>
      </c>
      <c r="I8" s="2" t="n">
        <v>1.9</v>
      </c>
      <c r="J8" s="2" t="n">
        <v>0</v>
      </c>
      <c r="K8" s="2" t="n">
        <v>0.9</v>
      </c>
      <c r="L8" s="2" t="n">
        <v>2.1</v>
      </c>
      <c r="M8" s="2" t="n">
        <v>1.3</v>
      </c>
      <c r="N8" s="2" t="n">
        <v>0</v>
      </c>
      <c r="O8" s="2"/>
      <c r="P8" s="2"/>
      <c r="Q8" s="2"/>
      <c r="R8" s="2"/>
      <c r="S8" s="2"/>
      <c r="T8" s="2"/>
    </row>
    <row r="9" customFormat="false" ht="12.8" hidden="false" customHeight="false" outlineLevel="0" collapsed="false">
      <c r="A9" s="2"/>
      <c r="B9" s="2" t="n">
        <v>24.5</v>
      </c>
      <c r="C9" s="2" t="n">
        <v>40.6</v>
      </c>
      <c r="D9" s="2" t="n">
        <v>5.8</v>
      </c>
      <c r="E9" s="2" t="n">
        <v>6</v>
      </c>
      <c r="F9" s="2" t="n">
        <v>3.7</v>
      </c>
      <c r="G9" s="2" t="n">
        <v>8</v>
      </c>
      <c r="H9" s="2" t="n">
        <v>7.7</v>
      </c>
      <c r="I9" s="2" t="n">
        <v>1.2</v>
      </c>
      <c r="J9" s="2" t="n">
        <v>0</v>
      </c>
      <c r="K9" s="2" t="n">
        <v>0</v>
      </c>
      <c r="L9" s="2" t="n">
        <v>1.6</v>
      </c>
      <c r="M9" s="2" t="n">
        <v>0.5</v>
      </c>
      <c r="N9" s="2" t="n">
        <v>0</v>
      </c>
      <c r="O9" s="2"/>
      <c r="P9" s="2"/>
      <c r="Q9" s="2"/>
      <c r="R9" s="2"/>
      <c r="S9" s="2"/>
      <c r="T9" s="2"/>
    </row>
    <row r="10" customFormat="false" ht="12.8" hidden="false" customHeight="false" outlineLevel="0" collapsed="false">
      <c r="A10" s="2"/>
      <c r="B10" s="2" t="n">
        <v>22.7</v>
      </c>
      <c r="C10" s="2" t="n">
        <v>41.4</v>
      </c>
      <c r="D10" s="2" t="n">
        <v>6.7</v>
      </c>
      <c r="E10" s="2" t="n">
        <v>6.3</v>
      </c>
      <c r="F10" s="2" t="n">
        <v>5.8</v>
      </c>
      <c r="G10" s="2" t="n">
        <v>4.3</v>
      </c>
      <c r="H10" s="2" t="n">
        <v>8</v>
      </c>
      <c r="I10" s="2" t="n">
        <v>0.6</v>
      </c>
      <c r="J10" s="2" t="n">
        <v>0.9</v>
      </c>
      <c r="K10" s="2" t="n">
        <v>2.2</v>
      </c>
      <c r="L10" s="2" t="n">
        <v>0.7</v>
      </c>
      <c r="M10" s="2" t="n">
        <v>0</v>
      </c>
      <c r="N10" s="2" t="n">
        <v>0</v>
      </c>
      <c r="O10" s="2"/>
      <c r="P10" s="2"/>
      <c r="Q10" s="2"/>
      <c r="R10" s="2"/>
      <c r="S10" s="2"/>
      <c r="T10" s="2"/>
    </row>
    <row r="11" customFormat="false" ht="12.8" hidden="false" customHeight="false" outlineLevel="0" collapsed="false">
      <c r="A11" s="2"/>
      <c r="B11" s="2" t="n">
        <v>30.1</v>
      </c>
      <c r="C11" s="2" t="n">
        <v>46.4</v>
      </c>
      <c r="D11" s="2" t="n">
        <v>4.7</v>
      </c>
      <c r="E11" s="2" t="n">
        <v>0</v>
      </c>
      <c r="F11" s="2" t="n">
        <v>4.7</v>
      </c>
      <c r="G11" s="2" t="n">
        <v>7.6</v>
      </c>
      <c r="H11" s="2" t="n">
        <v>3.9</v>
      </c>
      <c r="I11" s="2" t="n">
        <v>0.8</v>
      </c>
      <c r="J11" s="2" t="n">
        <v>0</v>
      </c>
      <c r="K11" s="2" t="n">
        <v>0</v>
      </c>
      <c r="L11" s="2" t="n">
        <v>1.5</v>
      </c>
      <c r="M11" s="2" t="n">
        <v>0.4</v>
      </c>
      <c r="N11" s="2" t="n">
        <v>0</v>
      </c>
      <c r="O11" s="2"/>
      <c r="P11" s="2"/>
      <c r="Q11" s="2"/>
      <c r="R11" s="2"/>
      <c r="S11" s="2"/>
      <c r="T11" s="2"/>
    </row>
    <row r="12" customFormat="false" ht="12.8" hidden="false" customHeight="false" outlineLevel="0" collapsed="false">
      <c r="A12" s="2"/>
      <c r="B12" s="2" t="n">
        <v>26.4</v>
      </c>
      <c r="C12" s="2" t="n">
        <v>42.7</v>
      </c>
      <c r="D12" s="2" t="n">
        <v>10.6</v>
      </c>
      <c r="E12" s="2" t="n">
        <v>0</v>
      </c>
      <c r="F12" s="2" t="n">
        <v>4.8</v>
      </c>
      <c r="G12" s="2" t="n">
        <v>5.4</v>
      </c>
      <c r="H12" s="2" t="n">
        <v>4.1</v>
      </c>
      <c r="I12" s="2" t="n">
        <v>1.1</v>
      </c>
      <c r="J12" s="2" t="n">
        <v>1.1</v>
      </c>
      <c r="K12" s="2" t="n">
        <v>0</v>
      </c>
      <c r="L12" s="2" t="n">
        <v>2</v>
      </c>
      <c r="M12" s="2" t="n">
        <v>1.4</v>
      </c>
      <c r="N12" s="2" t="n">
        <v>0</v>
      </c>
      <c r="O12" s="2"/>
      <c r="P12" s="2"/>
      <c r="Q12" s="2"/>
      <c r="R12" s="2"/>
      <c r="S12" s="2"/>
      <c r="T12" s="2"/>
    </row>
    <row r="13" customFormat="false" ht="12.8" hidden="false" customHeight="false" outlineLevel="0" collapsed="false">
      <c r="A13" s="2"/>
      <c r="B13" s="2" t="n">
        <v>21.2</v>
      </c>
      <c r="C13" s="2" t="n">
        <v>23.2</v>
      </c>
      <c r="D13" s="2" t="n">
        <v>17.8</v>
      </c>
      <c r="E13" s="2" t="n">
        <v>8.4</v>
      </c>
      <c r="F13" s="2" t="n">
        <v>4.4</v>
      </c>
      <c r="G13" s="2" t="n">
        <v>4.3</v>
      </c>
      <c r="H13" s="2" t="n">
        <v>8.2</v>
      </c>
      <c r="I13" s="2" t="n">
        <v>4.9</v>
      </c>
      <c r="J13" s="2" t="n">
        <v>1.3</v>
      </c>
      <c r="K13" s="2" t="n">
        <v>1.9</v>
      </c>
      <c r="L13" s="2" t="n">
        <v>2.5</v>
      </c>
      <c r="M13" s="2" t="n">
        <v>1.3</v>
      </c>
      <c r="N13" s="2" t="n">
        <v>0</v>
      </c>
      <c r="O13" s="2"/>
      <c r="P13" s="2"/>
      <c r="Q13" s="2"/>
      <c r="R13" s="2"/>
      <c r="S13" s="2"/>
      <c r="T13" s="2"/>
    </row>
    <row r="14" customFormat="false" ht="12.8" hidden="false" customHeight="false" outlineLevel="0" collapsed="false">
      <c r="A14" s="2"/>
      <c r="B14" s="2" t="n">
        <v>24.8</v>
      </c>
      <c r="C14" s="2" t="n">
        <v>22.1</v>
      </c>
      <c r="D14" s="2" t="n">
        <v>21.9</v>
      </c>
      <c r="E14" s="2" t="n">
        <v>6.6</v>
      </c>
      <c r="F14" s="2" t="n">
        <v>1.8</v>
      </c>
      <c r="G14" s="2" t="n">
        <v>4.9</v>
      </c>
      <c r="H14" s="2" t="n">
        <v>6.2</v>
      </c>
      <c r="I14" s="2" t="n">
        <v>4.8</v>
      </c>
      <c r="J14" s="2" t="n">
        <v>3.3</v>
      </c>
      <c r="K14" s="2" t="n">
        <v>0</v>
      </c>
      <c r="L14" s="2" t="n">
        <v>2.5</v>
      </c>
      <c r="M14" s="2" t="n">
        <v>1</v>
      </c>
      <c r="N14" s="2" t="n">
        <v>0</v>
      </c>
      <c r="O14" s="2"/>
      <c r="P14" s="2"/>
      <c r="Q14" s="2"/>
      <c r="R14" s="2"/>
      <c r="S14" s="2"/>
      <c r="T14" s="2"/>
    </row>
    <row r="15" customFormat="false" ht="12.8" hidden="false" customHeight="false" outlineLevel="0" collapsed="false">
      <c r="A15" s="2"/>
      <c r="B15" s="2" t="n">
        <v>21.4</v>
      </c>
      <c r="C15" s="2" t="n">
        <v>24.4</v>
      </c>
      <c r="D15" s="2" t="n">
        <v>14.6</v>
      </c>
      <c r="E15" s="2" t="n">
        <v>13.4</v>
      </c>
      <c r="F15" s="2" t="n">
        <v>2</v>
      </c>
      <c r="G15" s="2" t="n">
        <v>5.4</v>
      </c>
      <c r="H15" s="2" t="n">
        <v>7.2</v>
      </c>
      <c r="I15" s="2" t="n">
        <v>3.2</v>
      </c>
      <c r="J15" s="2" t="n">
        <v>3.4</v>
      </c>
      <c r="K15" s="2" t="n">
        <v>0</v>
      </c>
      <c r="L15" s="2" t="n">
        <v>3.2</v>
      </c>
      <c r="M15" s="2" t="n">
        <v>1.2</v>
      </c>
      <c r="N15" s="2" t="n">
        <v>0</v>
      </c>
      <c r="O15" s="2"/>
      <c r="P15" s="2"/>
      <c r="Q15" s="2"/>
      <c r="R15" s="2"/>
      <c r="S15" s="2"/>
      <c r="T15" s="2"/>
    </row>
    <row r="16" customFormat="false" ht="12.8" hidden="false" customHeight="false" outlineLevel="0" collapsed="false">
      <c r="A16" s="2"/>
      <c r="B16" s="2" t="n">
        <v>27.9</v>
      </c>
      <c r="C16" s="2" t="n">
        <v>40.2</v>
      </c>
      <c r="D16" s="2" t="n">
        <v>6.2</v>
      </c>
      <c r="E16" s="2" t="n">
        <v>5.3</v>
      </c>
      <c r="F16" s="2" t="n">
        <v>4.7</v>
      </c>
      <c r="G16" s="2" t="n">
        <v>5.4</v>
      </c>
      <c r="H16" s="2" t="n">
        <v>6.1</v>
      </c>
      <c r="I16" s="2" t="n">
        <v>1.2</v>
      </c>
      <c r="J16" s="2" t="n">
        <v>0</v>
      </c>
      <c r="K16" s="2" t="n">
        <v>0</v>
      </c>
      <c r="L16" s="2" t="n">
        <v>0</v>
      </c>
      <c r="M16" s="2" t="n">
        <v>1.1</v>
      </c>
      <c r="N16" s="2" t="n">
        <v>0</v>
      </c>
      <c r="O16" s="2"/>
      <c r="P16" s="2" t="s">
        <v>14</v>
      </c>
      <c r="Q16" s="2"/>
      <c r="R16" s="2"/>
      <c r="S16" s="2"/>
      <c r="T16" s="2"/>
    </row>
    <row r="17" customFormat="false" ht="12.8" hidden="false" customHeight="false" outlineLevel="0" collapsed="false">
      <c r="A17" s="2" t="s">
        <v>15</v>
      </c>
      <c r="B17" s="2" t="n">
        <f aca="false">AVERAGE(B4:B16)</f>
        <v>23.6692307692308</v>
      </c>
      <c r="C17" s="2" t="n">
        <f aca="false">AVERAGE(C4:C16)</f>
        <v>32.1692307692308</v>
      </c>
      <c r="D17" s="2" t="n">
        <f aca="false">AVERAGE(D4:D16)</f>
        <v>12.6153846153846</v>
      </c>
      <c r="E17" s="2" t="n">
        <f aca="false">AVERAGE(E4:E16)</f>
        <v>4.82307692307692</v>
      </c>
      <c r="F17" s="2" t="n">
        <f aca="false">AVERAGE(F4:F16)</f>
        <v>3.86153846153846</v>
      </c>
      <c r="G17" s="2" t="n">
        <f aca="false">AVERAGE(G4:G16)</f>
        <v>5.58461538461538</v>
      </c>
      <c r="H17" s="2" t="n">
        <f aca="false">AVERAGE(H4:H16)</f>
        <v>8.03076923076923</v>
      </c>
      <c r="I17" s="2" t="n">
        <f aca="false">AVERAGE(I4:I16)</f>
        <v>2.9</v>
      </c>
      <c r="J17" s="2" t="n">
        <f aca="false">AVERAGE(J4:J16)</f>
        <v>1.51538461538462</v>
      </c>
      <c r="K17" s="2" t="n">
        <f aca="false">AVERAGE(K4:K16)</f>
        <v>0.384615384615385</v>
      </c>
      <c r="L17" s="2" t="n">
        <f aca="false">AVERAGE(L4:L16)</f>
        <v>2.46923076923077</v>
      </c>
      <c r="M17" s="2" t="n">
        <f aca="false">AVERAGE(M4:M16)</f>
        <v>1.33076923076923</v>
      </c>
      <c r="N17" s="2" t="n">
        <f aca="false">AVERAGE(N4:N16)</f>
        <v>0.192307692307692</v>
      </c>
      <c r="O17" s="2"/>
      <c r="P17" s="2" t="n">
        <f aca="false">SUM(B17:N17)</f>
        <v>99.5461538461538</v>
      </c>
      <c r="Q17" s="2"/>
      <c r="R17" s="2"/>
      <c r="S17" s="2"/>
      <c r="T17" s="2"/>
    </row>
    <row r="18" customFormat="false" ht="12.8" hidden="false" customHeight="false" outlineLevel="0" collapsed="false">
      <c r="A18" s="2" t="s">
        <v>16</v>
      </c>
      <c r="B18" s="2" t="n">
        <f aca="false">MIN(B4:B16)</f>
        <v>20.4</v>
      </c>
      <c r="C18" s="2" t="n">
        <f aca="false">MIN(C4:C16)</f>
        <v>20.9</v>
      </c>
      <c r="D18" s="2" t="n">
        <f aca="false">MIN(D4:D16)</f>
        <v>4.7</v>
      </c>
      <c r="E18" s="2" t="n">
        <f aca="false">MIN(E4:E16)</f>
        <v>0</v>
      </c>
      <c r="F18" s="2" t="n">
        <f aca="false">MIN(F4:F16)</f>
        <v>1.7</v>
      </c>
      <c r="G18" s="2" t="n">
        <f aca="false">MIN(G4:G16)</f>
        <v>4.3</v>
      </c>
      <c r="H18" s="2" t="n">
        <f aca="false">MIN(H4:H16)</f>
        <v>3.9</v>
      </c>
      <c r="I18" s="2" t="n">
        <f aca="false">MIN(I4:I16)</f>
        <v>0.6</v>
      </c>
      <c r="J18" s="2" t="n">
        <f aca="false">MIN(J4:J16)</f>
        <v>0</v>
      </c>
      <c r="K18" s="2" t="n">
        <f aca="false">MIN(K4:K16)</f>
        <v>0</v>
      </c>
      <c r="L18" s="2" t="n">
        <f aca="false">MIN(L4:L16)</f>
        <v>0</v>
      </c>
      <c r="M18" s="2" t="n">
        <f aca="false">MIN(M4:M16)</f>
        <v>0</v>
      </c>
      <c r="N18" s="2" t="n">
        <f aca="false">MIN(N4:N16)</f>
        <v>0</v>
      </c>
      <c r="O18" s="2"/>
      <c r="P18" s="2" t="n">
        <f aca="false">SUM(B18:N18)</f>
        <v>56.5</v>
      </c>
      <c r="Q18" s="2"/>
      <c r="R18" s="2"/>
      <c r="S18" s="2"/>
      <c r="T18" s="2"/>
    </row>
    <row r="19" customFormat="false" ht="12.8" hidden="false" customHeight="false" outlineLevel="0" collapsed="false">
      <c r="A19" s="2" t="s">
        <v>17</v>
      </c>
      <c r="B19" s="2" t="n">
        <f aca="false">MAX(B4:B16)</f>
        <v>30.1</v>
      </c>
      <c r="C19" s="2" t="n">
        <f aca="false">MAX(C4:C16)</f>
        <v>46.4</v>
      </c>
      <c r="D19" s="2" t="n">
        <f aca="false">MAX(D4:D16)</f>
        <v>21.9</v>
      </c>
      <c r="E19" s="2" t="n">
        <f aca="false">MAX(E4:E16)</f>
        <v>13.4</v>
      </c>
      <c r="F19" s="2" t="n">
        <f aca="false">MAX(F4:F16)</f>
        <v>6</v>
      </c>
      <c r="G19" s="2" t="n">
        <f aca="false">MAX(G4:G16)</f>
        <v>8</v>
      </c>
      <c r="H19" s="2" t="n">
        <f aca="false">MAX(H4:H16)</f>
        <v>12</v>
      </c>
      <c r="I19" s="2" t="n">
        <f aca="false">MAX(I4:I16)</f>
        <v>6.3</v>
      </c>
      <c r="J19" s="2" t="n">
        <f aca="false">MAX(J4:J16)</f>
        <v>3.9</v>
      </c>
      <c r="K19" s="2" t="n">
        <f aca="false">MAX(K4:K16)</f>
        <v>2.2</v>
      </c>
      <c r="L19" s="2" t="n">
        <f aca="false">MAX(L4:L16)</f>
        <v>5.6</v>
      </c>
      <c r="M19" s="2" t="n">
        <f aca="false">MAX(M4:M16)</f>
        <v>3.2</v>
      </c>
      <c r="N19" s="2" t="n">
        <f aca="false">MAX(N4:N16)</f>
        <v>1.7</v>
      </c>
      <c r="O19" s="2"/>
      <c r="P19" s="2" t="n">
        <f aca="false">SUM(B19:N19)</f>
        <v>160.7</v>
      </c>
      <c r="Q19" s="2"/>
      <c r="R19" s="2"/>
      <c r="S19" s="2"/>
      <c r="T19" s="2"/>
    </row>
    <row r="20" customFormat="false" ht="12.8" hidden="false" customHeight="false" outlineLevel="0" collapsed="false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</row>
    <row r="21" customFormat="false" ht="12.8" hidden="false" customHeight="false" outlineLevel="0" collapsed="false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</row>
    <row r="22" customFormat="false" ht="12.8" hidden="false" customHeight="false" outlineLevel="0" collapsed="false">
      <c r="A22" s="2" t="s">
        <v>18</v>
      </c>
      <c r="B22" s="2" t="n">
        <v>2.65</v>
      </c>
      <c r="C22" s="2" t="n">
        <v>2.67</v>
      </c>
      <c r="D22" s="2" t="n">
        <v>2.62</v>
      </c>
      <c r="E22" s="2" t="n">
        <v>2.73</v>
      </c>
      <c r="F22" s="2" t="n">
        <v>2.53</v>
      </c>
      <c r="G22" s="2" t="n">
        <v>2.56</v>
      </c>
      <c r="H22" s="2" t="n">
        <v>3.13</v>
      </c>
      <c r="I22" s="2" t="n">
        <v>3.2</v>
      </c>
      <c r="J22" s="2" t="n">
        <v>3.4</v>
      </c>
      <c r="K22" s="2" t="n">
        <v>3.4</v>
      </c>
      <c r="L22" s="2" t="n">
        <v>2.82</v>
      </c>
      <c r="M22" s="2" t="n">
        <v>2.62</v>
      </c>
      <c r="N22" s="2" t="n">
        <v>2.75</v>
      </c>
      <c r="O22" s="2"/>
      <c r="P22" s="2"/>
      <c r="Q22" s="2"/>
      <c r="R22" s="2"/>
      <c r="S22" s="2"/>
      <c r="T22" s="2"/>
    </row>
    <row r="23" customFormat="false" ht="12.8" hidden="false" customHeight="false" outlineLevel="0" collapsed="false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</row>
    <row r="26" customFormat="false" ht="12.8" hidden="false" customHeight="false" outlineLevel="0" collapsed="false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</row>
    <row r="27" customFormat="false" ht="12.8" hidden="false" customHeight="false" outlineLevel="0" collapsed="false">
      <c r="A27" s="4" t="s">
        <v>19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</row>
    <row r="28" customFormat="false" ht="12.8" hidden="false" customHeight="false" outlineLevel="0" collapsed="false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</row>
    <row r="29" customFormat="false" ht="12.8" hidden="false" customHeight="false" outlineLevel="0" collapsed="false">
      <c r="A29" s="3" t="s">
        <v>20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</row>
    <row r="30" customFormat="false" ht="12.8" hidden="false" customHeight="false" outlineLevel="0" collapsed="false">
      <c r="A30" s="3" t="s">
        <v>21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</row>
    <row r="31" customFormat="false" ht="12.8" hidden="false" customHeight="false" outlineLevel="0" collapsed="false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</row>
    <row r="32" customFormat="false" ht="12.8" hidden="false" customHeight="false" outlineLevel="0" collapsed="false">
      <c r="A32" s="3"/>
      <c r="B32" s="3" t="s">
        <v>1</v>
      </c>
      <c r="C32" s="3" t="s">
        <v>22</v>
      </c>
      <c r="D32" s="3" t="s">
        <v>23</v>
      </c>
      <c r="E32" s="3" t="s">
        <v>24</v>
      </c>
      <c r="F32" s="3" t="s">
        <v>12</v>
      </c>
      <c r="G32" s="3" t="s">
        <v>25</v>
      </c>
      <c r="H32" s="3" t="s">
        <v>26</v>
      </c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</row>
    <row r="33" customFormat="false" ht="12.8" hidden="false" customHeight="false" outlineLevel="0" collapsed="false">
      <c r="A33" s="3"/>
      <c r="B33" s="3" t="n">
        <v>21.2</v>
      </c>
      <c r="C33" s="3" t="n">
        <v>50</v>
      </c>
      <c r="D33" s="3" t="n">
        <v>10.5</v>
      </c>
      <c r="E33" s="3" t="n">
        <v>6.6</v>
      </c>
      <c r="F33" s="3" t="n">
        <v>3.2</v>
      </c>
      <c r="G33" s="3" t="n">
        <v>1.7</v>
      </c>
      <c r="H33" s="3" t="n">
        <v>5.6</v>
      </c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</row>
    <row r="34" customFormat="false" ht="12.8" hidden="false" customHeight="false" outlineLevel="0" collapsed="false">
      <c r="A34" s="3"/>
      <c r="B34" s="3" t="n">
        <v>20.8</v>
      </c>
      <c r="C34" s="3" t="n">
        <v>51.2</v>
      </c>
      <c r="D34" s="3" t="n">
        <v>12</v>
      </c>
      <c r="E34" s="3" t="n">
        <v>9</v>
      </c>
      <c r="F34" s="3" t="n">
        <v>2.5</v>
      </c>
      <c r="G34" s="3" t="n">
        <v>0</v>
      </c>
      <c r="H34" s="3" t="n">
        <v>4.6</v>
      </c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</row>
    <row r="35" customFormat="false" ht="12.8" hidden="false" customHeight="false" outlineLevel="0" collapsed="false">
      <c r="A35" s="3"/>
      <c r="B35" s="3" t="n">
        <v>20.4</v>
      </c>
      <c r="C35" s="3" t="n">
        <v>50.6</v>
      </c>
      <c r="D35" s="3" t="n">
        <v>11.7</v>
      </c>
      <c r="E35" s="3" t="n">
        <v>10.2</v>
      </c>
      <c r="F35" s="3" t="n">
        <v>2.3</v>
      </c>
      <c r="G35" s="3" t="n">
        <v>0.8</v>
      </c>
      <c r="H35" s="3" t="n">
        <v>3.8</v>
      </c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</row>
    <row r="36" customFormat="false" ht="12.8" hidden="false" customHeight="false" outlineLevel="0" collapsed="false">
      <c r="A36" s="3"/>
      <c r="B36" s="3" t="n">
        <v>24.1</v>
      </c>
      <c r="C36" s="3" t="n">
        <v>62</v>
      </c>
      <c r="D36" s="3" t="n">
        <v>8.7</v>
      </c>
      <c r="E36" s="3" t="n">
        <v>1.9</v>
      </c>
      <c r="F36" s="3" t="n">
        <v>1.1</v>
      </c>
      <c r="G36" s="3" t="n">
        <v>0</v>
      </c>
      <c r="H36" s="3" t="n">
        <v>2</v>
      </c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</row>
    <row r="37" customFormat="false" ht="12.8" hidden="false" customHeight="false" outlineLevel="0" collapsed="false">
      <c r="A37" s="3"/>
      <c r="B37" s="3" t="n">
        <v>22.2</v>
      </c>
      <c r="C37" s="3" t="n">
        <v>61.4</v>
      </c>
      <c r="D37" s="3" t="n">
        <v>10.1</v>
      </c>
      <c r="E37" s="3" t="n">
        <v>2.8</v>
      </c>
      <c r="F37" s="3" t="n">
        <v>1.3</v>
      </c>
      <c r="G37" s="3" t="n">
        <v>0</v>
      </c>
      <c r="H37" s="3" t="n">
        <v>2.1</v>
      </c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</row>
    <row r="38" customFormat="false" ht="12.8" hidden="false" customHeight="false" outlineLevel="0" collapsed="false">
      <c r="A38" s="3"/>
      <c r="B38" s="3" t="n">
        <v>24.5</v>
      </c>
      <c r="C38" s="3" t="n">
        <v>64.1</v>
      </c>
      <c r="D38" s="3" t="n">
        <v>7.7</v>
      </c>
      <c r="E38" s="3" t="n">
        <v>1.2</v>
      </c>
      <c r="F38" s="3" t="n">
        <v>0.5</v>
      </c>
      <c r="G38" s="3" t="n">
        <v>0</v>
      </c>
      <c r="H38" s="3" t="n">
        <v>1.6</v>
      </c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</row>
    <row r="39" customFormat="false" ht="12.8" hidden="false" customHeight="false" outlineLevel="0" collapsed="false">
      <c r="A39" s="3"/>
      <c r="B39" s="3" t="n">
        <v>22.7</v>
      </c>
      <c r="C39" s="3" t="n">
        <v>64.5</v>
      </c>
      <c r="D39" s="3" t="n">
        <v>8</v>
      </c>
      <c r="E39" s="3" t="n">
        <v>3.7</v>
      </c>
      <c r="F39" s="3" t="n">
        <v>0</v>
      </c>
      <c r="G39" s="3" t="n">
        <v>0</v>
      </c>
      <c r="H39" s="3" t="n">
        <v>0.7</v>
      </c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</row>
    <row r="40" customFormat="false" ht="12.8" hidden="false" customHeight="false" outlineLevel="0" collapsed="false">
      <c r="A40" s="3"/>
      <c r="B40" s="3" t="n">
        <v>30.1</v>
      </c>
      <c r="C40" s="3" t="n">
        <v>63.4</v>
      </c>
      <c r="D40" s="3" t="n">
        <v>3.9</v>
      </c>
      <c r="E40" s="3" t="n">
        <v>0.8</v>
      </c>
      <c r="F40" s="3" t="n">
        <v>0.4</v>
      </c>
      <c r="G40" s="3" t="n">
        <v>0</v>
      </c>
      <c r="H40" s="3" t="n">
        <v>1.5</v>
      </c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</row>
    <row r="41" customFormat="false" ht="12.8" hidden="false" customHeight="false" outlineLevel="0" collapsed="false">
      <c r="A41" s="3"/>
      <c r="B41" s="3" t="n">
        <v>26.4</v>
      </c>
      <c r="C41" s="3" t="n">
        <v>63.5</v>
      </c>
      <c r="D41" s="3" t="n">
        <v>4.1</v>
      </c>
      <c r="E41" s="3" t="n">
        <v>2.2</v>
      </c>
      <c r="F41" s="3" t="n">
        <v>1.4</v>
      </c>
      <c r="G41" s="3" t="n">
        <v>0</v>
      </c>
      <c r="H41" s="3" t="n">
        <v>2</v>
      </c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</row>
    <row r="42" customFormat="false" ht="12.8" hidden="false" customHeight="false" outlineLevel="0" collapsed="false">
      <c r="A42" s="3"/>
      <c r="B42" s="3" t="n">
        <v>21.2</v>
      </c>
      <c r="C42" s="3" t="n">
        <v>58.1</v>
      </c>
      <c r="D42" s="3" t="n">
        <v>8.2</v>
      </c>
      <c r="E42" s="3" t="n">
        <v>8.1</v>
      </c>
      <c r="F42" s="3" t="n">
        <v>1.3</v>
      </c>
      <c r="G42" s="3" t="n">
        <v>0</v>
      </c>
      <c r="H42" s="3" t="n">
        <v>2.5</v>
      </c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</row>
    <row r="43" customFormat="false" ht="12.8" hidden="false" customHeight="false" outlineLevel="0" collapsed="false">
      <c r="A43" s="3"/>
      <c r="B43" s="3" t="n">
        <v>24.8</v>
      </c>
      <c r="C43" s="3" t="n">
        <v>57.3</v>
      </c>
      <c r="D43" s="3" t="n">
        <v>6.2</v>
      </c>
      <c r="E43" s="3" t="n">
        <v>8.1</v>
      </c>
      <c r="F43" s="3" t="n">
        <v>1</v>
      </c>
      <c r="G43" s="3" t="n">
        <v>0</v>
      </c>
      <c r="H43" s="3" t="n">
        <v>2.5</v>
      </c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</row>
    <row r="44" customFormat="false" ht="12.8" hidden="false" customHeight="false" outlineLevel="0" collapsed="false">
      <c r="A44" s="3"/>
      <c r="B44" s="3" t="n">
        <v>21.4</v>
      </c>
      <c r="C44" s="3" t="n">
        <v>59.8</v>
      </c>
      <c r="D44" s="3" t="n">
        <v>7.2</v>
      </c>
      <c r="E44" s="3" t="n">
        <v>6.6</v>
      </c>
      <c r="F44" s="3" t="n">
        <v>1.2</v>
      </c>
      <c r="G44" s="3" t="n">
        <v>0</v>
      </c>
      <c r="H44" s="3" t="n">
        <v>3.2</v>
      </c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</row>
    <row r="45" customFormat="false" ht="12.8" hidden="false" customHeight="false" outlineLevel="0" collapsed="false">
      <c r="A45" s="3"/>
      <c r="B45" s="3" t="n">
        <v>27.9</v>
      </c>
      <c r="C45" s="3" t="n">
        <v>61.8</v>
      </c>
      <c r="D45" s="3" t="n">
        <v>6.1</v>
      </c>
      <c r="E45" s="3" t="n">
        <v>1.2</v>
      </c>
      <c r="F45" s="3" t="n">
        <v>1.1</v>
      </c>
      <c r="G45" s="3" t="n">
        <v>0</v>
      </c>
      <c r="H45" s="3" t="n">
        <v>0</v>
      </c>
      <c r="I45" s="3" t="s">
        <v>27</v>
      </c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</row>
    <row r="46" customFormat="false" ht="12.8" hidden="false" customHeight="false" outlineLevel="0" collapsed="false">
      <c r="A46" s="3" t="s">
        <v>28</v>
      </c>
      <c r="B46" s="5" t="n">
        <f aca="false">AVERAGE(B33:B45)</f>
        <v>23.6692307692308</v>
      </c>
      <c r="C46" s="5" t="n">
        <f aca="false">AVERAGE(C33:C45)</f>
        <v>59.0538461538461</v>
      </c>
      <c r="D46" s="5" t="n">
        <f aca="false">AVERAGE(D33:D45)</f>
        <v>8.03076923076923</v>
      </c>
      <c r="E46" s="3" t="n">
        <f aca="false">AVERAGE(E33:E45)</f>
        <v>4.8</v>
      </c>
      <c r="F46" s="5" t="n">
        <f aca="false">AVERAGE(F33:F45)</f>
        <v>1.33076923076923</v>
      </c>
      <c r="G46" s="5" t="n">
        <f aca="false">AVERAGE(G33:G45)</f>
        <v>0.192307692307692</v>
      </c>
      <c r="H46" s="5" t="n">
        <f aca="false">AVERAGE(H33:H45)</f>
        <v>2.46923076923077</v>
      </c>
      <c r="I46" s="3" t="n">
        <f aca="false">SUM(B46:H46)</f>
        <v>99.5461538461538</v>
      </c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</row>
    <row r="47" customFormat="false" ht="12.8" hidden="false" customHeight="false" outlineLevel="0" collapsed="false">
      <c r="A47" s="3" t="s">
        <v>29</v>
      </c>
      <c r="B47" s="3" t="n">
        <f aca="false">MAX(B33:B46)</f>
        <v>30.1</v>
      </c>
      <c r="C47" s="3" t="n">
        <f aca="false">MAX(C33:C46)</f>
        <v>64.5</v>
      </c>
      <c r="D47" s="3" t="n">
        <f aca="false">MAX(D33:D46)</f>
        <v>12</v>
      </c>
      <c r="E47" s="3" t="n">
        <f aca="false">MAX(E33:E46)</f>
        <v>10.2</v>
      </c>
      <c r="F47" s="3" t="n">
        <f aca="false">MAX(F33:F46)</f>
        <v>3.2</v>
      </c>
      <c r="G47" s="3" t="n">
        <f aca="false">MAX(G33:G46)</f>
        <v>1.7</v>
      </c>
      <c r="H47" s="3" t="n">
        <f aca="false">MAX(H33:H46)</f>
        <v>5.6</v>
      </c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</row>
    <row r="48" customFormat="false" ht="12.8" hidden="false" customHeight="false" outlineLevel="0" collapsed="false">
      <c r="A48" s="3" t="s">
        <v>30</v>
      </c>
      <c r="B48" s="3" t="n">
        <f aca="false">MIN(B33:B47)</f>
        <v>20.4</v>
      </c>
      <c r="C48" s="3" t="n">
        <f aca="false">MIN(C33:C47)</f>
        <v>50</v>
      </c>
      <c r="D48" s="3" t="n">
        <f aca="false">MIN(D33:D47)</f>
        <v>3.9</v>
      </c>
      <c r="E48" s="3" t="n">
        <f aca="false">MIN(E33:E47)</f>
        <v>0.8</v>
      </c>
      <c r="F48" s="3" t="n">
        <f aca="false">MIN(F33:F47)</f>
        <v>0</v>
      </c>
      <c r="G48" s="3" t="n">
        <f aca="false">MIN(G33:G47)</f>
        <v>0</v>
      </c>
      <c r="H48" s="3" t="n">
        <f aca="false">MIN(H33:H47)</f>
        <v>0</v>
      </c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</row>
    <row r="49" customFormat="false" ht="12.8" hidden="false" customHeight="false" outlineLevel="0" collapsed="false">
      <c r="A49" s="3" t="s">
        <v>18</v>
      </c>
      <c r="B49" s="3" t="n">
        <f aca="false">B22</f>
        <v>2.65</v>
      </c>
      <c r="C49" s="3" t="n">
        <f aca="false">AVERAGE(C22:G22)</f>
        <v>2.622</v>
      </c>
      <c r="D49" s="3" t="n">
        <f aca="false">AVERAGE(H22)</f>
        <v>3.13</v>
      </c>
      <c r="E49" s="5" t="n">
        <f aca="false">AVERAGE(I22:K22)</f>
        <v>3.33333333333333</v>
      </c>
      <c r="F49" s="3" t="n">
        <f aca="false">M22</f>
        <v>2.62</v>
      </c>
      <c r="G49" s="3" t="n">
        <f aca="false">N22</f>
        <v>2.75</v>
      </c>
      <c r="H49" s="3" t="n">
        <f aca="false">L22</f>
        <v>2.82</v>
      </c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</row>
    <row r="52" customFormat="false" ht="12.8" hidden="false" customHeight="false" outlineLevel="0" collapsed="false">
      <c r="A52" s="6" t="s">
        <v>31</v>
      </c>
      <c r="B52" s="7"/>
      <c r="C52" s="7"/>
      <c r="D52" s="7"/>
      <c r="E52" s="7"/>
      <c r="F52" s="7"/>
      <c r="G52" s="7"/>
      <c r="H52" s="7"/>
      <c r="I52" s="7"/>
      <c r="J52" s="7"/>
      <c r="K52" s="7" t="s">
        <v>32</v>
      </c>
      <c r="L52" s="7"/>
      <c r="M52" s="7"/>
      <c r="N52" s="7"/>
      <c r="O52" s="7"/>
      <c r="P52" s="7"/>
      <c r="Q52" s="7"/>
      <c r="R52" s="7"/>
      <c r="S52" s="7"/>
      <c r="T52" s="7"/>
    </row>
    <row r="53" customFormat="false" ht="17.75" hidden="false" customHeight="true" outlineLevel="0" collapsed="false">
      <c r="A53" s="8" t="s">
        <v>33</v>
      </c>
      <c r="B53" s="9"/>
      <c r="C53" s="9"/>
      <c r="D53" s="9"/>
      <c r="E53" s="9"/>
      <c r="F53" s="7"/>
      <c r="G53" s="7"/>
      <c r="H53" s="7"/>
      <c r="I53" s="7"/>
      <c r="J53" s="7"/>
      <c r="K53" s="7" t="s">
        <v>34</v>
      </c>
      <c r="L53" s="7"/>
      <c r="M53" s="7"/>
      <c r="N53" s="7"/>
      <c r="O53" s="7"/>
      <c r="P53" s="7"/>
      <c r="Q53" s="7"/>
      <c r="R53" s="7"/>
      <c r="S53" s="7"/>
      <c r="T53" s="7"/>
    </row>
    <row r="54" customFormat="false" ht="12.8" hidden="false" customHeight="false" outlineLevel="0" collapsed="false">
      <c r="A54" s="7"/>
      <c r="B54" s="7" t="s">
        <v>1</v>
      </c>
      <c r="C54" s="7" t="s">
        <v>22</v>
      </c>
      <c r="D54" s="7" t="s">
        <v>35</v>
      </c>
      <c r="E54" s="7" t="s">
        <v>36</v>
      </c>
      <c r="F54" s="7" t="s">
        <v>37</v>
      </c>
      <c r="G54" s="7" t="s">
        <v>25</v>
      </c>
      <c r="H54" s="7" t="s">
        <v>26</v>
      </c>
      <c r="I54" s="7"/>
      <c r="J54" s="7"/>
      <c r="K54" s="7" t="s">
        <v>38</v>
      </c>
      <c r="L54" s="7"/>
      <c r="M54" s="7"/>
      <c r="N54" s="7"/>
      <c r="O54" s="7"/>
      <c r="P54" s="7"/>
      <c r="Q54" s="7"/>
      <c r="R54" s="7"/>
      <c r="S54" s="7"/>
      <c r="T54" s="7"/>
    </row>
    <row r="55" customFormat="false" ht="12.8" hidden="false" customHeight="false" outlineLevel="0" collapsed="false">
      <c r="A55" s="7" t="s">
        <v>39</v>
      </c>
      <c r="B55" s="7" t="n">
        <v>23.67</v>
      </c>
      <c r="C55" s="7" t="n">
        <v>59.05</v>
      </c>
      <c r="D55" s="7" t="n">
        <v>8.03</v>
      </c>
      <c r="E55" s="7" t="n">
        <v>4.8</v>
      </c>
      <c r="F55" s="7" t="n">
        <v>1.33</v>
      </c>
      <c r="G55" s="7" t="n">
        <v>0.19</v>
      </c>
      <c r="H55" s="7" t="n">
        <v>2.47</v>
      </c>
      <c r="I55" s="7"/>
      <c r="J55" s="7"/>
      <c r="K55" s="7" t="s">
        <v>40</v>
      </c>
      <c r="L55" s="7"/>
      <c r="M55" s="7"/>
      <c r="N55" s="7"/>
      <c r="O55" s="7"/>
      <c r="P55" s="7"/>
      <c r="Q55" s="7"/>
      <c r="R55" s="7"/>
      <c r="S55" s="7"/>
      <c r="T55" s="7"/>
    </row>
    <row r="56" customFormat="false" ht="12.8" hidden="false" customHeight="false" outlineLevel="0" collapsed="false">
      <c r="A56" s="7" t="s">
        <v>41</v>
      </c>
      <c r="B56" s="7" t="n">
        <v>2.65</v>
      </c>
      <c r="C56" s="7" t="n">
        <v>2.62</v>
      </c>
      <c r="D56" s="7" t="n">
        <v>3.13</v>
      </c>
      <c r="E56" s="7" t="n">
        <v>3.33</v>
      </c>
      <c r="F56" s="7" t="n">
        <v>2.62</v>
      </c>
      <c r="G56" s="7" t="n">
        <v>2.75</v>
      </c>
      <c r="H56" s="7" t="n">
        <v>2.82</v>
      </c>
      <c r="I56" s="7" t="s">
        <v>27</v>
      </c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</row>
    <row r="57" customFormat="false" ht="12.8" hidden="false" customHeight="false" outlineLevel="0" collapsed="false">
      <c r="A57" s="7" t="s">
        <v>42</v>
      </c>
      <c r="B57" s="7" t="n">
        <v>24.19</v>
      </c>
      <c r="C57" s="7" t="n">
        <v>61.03</v>
      </c>
      <c r="D57" s="7" t="n">
        <v>6.95</v>
      </c>
      <c r="E57" s="7" t="n">
        <v>3.9</v>
      </c>
      <c r="F57" s="7" t="n">
        <v>1.37</v>
      </c>
      <c r="G57" s="7" t="n">
        <v>0.19</v>
      </c>
      <c r="H57" s="7" t="n">
        <v>2.37</v>
      </c>
      <c r="I57" s="7" t="n">
        <f aca="false">SUM(B57:H57)</f>
        <v>100</v>
      </c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</row>
    <row r="58" customFormat="false" ht="12.8" hidden="false" customHeight="false" outlineLevel="0" collapsed="false">
      <c r="A58" s="9"/>
      <c r="B58" s="9"/>
      <c r="C58" s="9"/>
      <c r="D58" s="9"/>
      <c r="E58" s="9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</row>
    <row r="61" customFormat="false" ht="12.8" hidden="false" customHeight="false" outlineLevel="0" collapsed="false">
      <c r="A61" s="6" t="s">
        <v>43</v>
      </c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</row>
    <row r="62" customFormat="false" ht="12.8" hidden="false" customHeight="false" outlineLevel="0" collapsed="false">
      <c r="A62" s="7" t="s">
        <v>39</v>
      </c>
      <c r="B62" s="7" t="n">
        <v>45.3</v>
      </c>
      <c r="C62" s="7" t="n">
        <v>50</v>
      </c>
      <c r="D62" s="7" t="n">
        <v>3.9</v>
      </c>
      <c r="E62" s="7" t="n">
        <v>0.8</v>
      </c>
      <c r="F62" s="7" t="n">
        <v>0</v>
      </c>
      <c r="G62" s="7" t="n">
        <v>0</v>
      </c>
      <c r="H62" s="7" t="n">
        <v>0</v>
      </c>
      <c r="I62" s="7" t="n">
        <f aca="false">SUM(B62:H62)</f>
        <v>100</v>
      </c>
      <c r="J62" s="7"/>
      <c r="K62" s="7" t="s">
        <v>44</v>
      </c>
      <c r="L62" s="7"/>
      <c r="M62" s="7"/>
      <c r="N62" s="7"/>
      <c r="O62" s="7"/>
      <c r="P62" s="7"/>
      <c r="Q62" s="7"/>
      <c r="R62" s="7"/>
      <c r="S62" s="7"/>
      <c r="T62" s="7"/>
    </row>
    <row r="63" customFormat="false" ht="12.8" hidden="false" customHeight="false" outlineLevel="0" collapsed="false">
      <c r="A63" s="7" t="s">
        <v>41</v>
      </c>
      <c r="B63" s="7" t="n">
        <v>2.65</v>
      </c>
      <c r="C63" s="7" t="n">
        <v>2.62</v>
      </c>
      <c r="D63" s="7" t="n">
        <v>3.13</v>
      </c>
      <c r="E63" s="7" t="n">
        <v>3.33</v>
      </c>
      <c r="F63" s="7" t="n">
        <v>2.62</v>
      </c>
      <c r="G63" s="7" t="n">
        <v>2.75</v>
      </c>
      <c r="H63" s="7" t="n">
        <v>2.82</v>
      </c>
      <c r="I63" s="7"/>
      <c r="J63" s="7"/>
      <c r="K63" s="7" t="s">
        <v>45</v>
      </c>
      <c r="L63" s="7"/>
      <c r="M63" s="7"/>
      <c r="N63" s="7"/>
      <c r="O63" s="7"/>
      <c r="P63" s="7"/>
      <c r="Q63" s="7"/>
      <c r="R63" s="7"/>
      <c r="S63" s="7"/>
      <c r="T63" s="7"/>
    </row>
    <row r="64" customFormat="false" ht="12.8" hidden="false" customHeight="false" outlineLevel="0" collapsed="false">
      <c r="A64" s="7" t="s">
        <v>42</v>
      </c>
      <c r="B64" s="7" t="n">
        <v>45.39</v>
      </c>
      <c r="C64" s="7" t="n">
        <v>50.67</v>
      </c>
      <c r="D64" s="7" t="n">
        <v>3.31</v>
      </c>
      <c r="E64" s="7" t="n">
        <v>0.64</v>
      </c>
      <c r="F64" s="7" t="n">
        <v>0</v>
      </c>
      <c r="G64" s="7" t="n">
        <v>0</v>
      </c>
      <c r="H64" s="7" t="n">
        <v>0</v>
      </c>
      <c r="I64" s="7" t="n">
        <f aca="false">SUM(B64:H64)</f>
        <v>100.01</v>
      </c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</row>
    <row r="65" customFormat="false" ht="12.8" hidden="false" customHeight="false" outlineLevel="0" collapsed="false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</row>
    <row r="66" s="10" customFormat="true" ht="12.8" hidden="false" customHeight="false" outlineLevel="0" collapsed="false"/>
    <row r="67" customFormat="false" ht="12.8" hidden="false" customHeight="false" outlineLevel="0" collapsed="false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</row>
    <row r="68" customFormat="false" ht="12.8" hidden="false" customHeight="false" outlineLevel="0" collapsed="false">
      <c r="A68" s="6" t="s">
        <v>46</v>
      </c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</row>
    <row r="69" customFormat="false" ht="12.8" hidden="false" customHeight="false" outlineLevel="0" collapsed="false">
      <c r="A69" s="7" t="s">
        <v>39</v>
      </c>
      <c r="B69" s="7" t="n">
        <v>3.3</v>
      </c>
      <c r="C69" s="7" t="n">
        <v>64</v>
      </c>
      <c r="D69" s="7" t="n">
        <v>12</v>
      </c>
      <c r="E69" s="7" t="n">
        <v>10.2</v>
      </c>
      <c r="F69" s="7" t="n">
        <v>3.2</v>
      </c>
      <c r="G69" s="7" t="n">
        <v>1.7</v>
      </c>
      <c r="H69" s="7" t="n">
        <v>5.6</v>
      </c>
      <c r="I69" s="7" t="n">
        <f aca="false">SUM(B69:H69)</f>
        <v>100</v>
      </c>
      <c r="J69" s="7"/>
      <c r="K69" s="7" t="s">
        <v>47</v>
      </c>
      <c r="L69" s="7"/>
      <c r="M69" s="7"/>
      <c r="N69" s="7"/>
      <c r="O69" s="7"/>
      <c r="P69" s="7"/>
      <c r="Q69" s="7"/>
      <c r="R69" s="7"/>
      <c r="S69" s="7"/>
      <c r="T69" s="7"/>
    </row>
    <row r="70" customFormat="false" ht="12.8" hidden="false" customHeight="false" outlineLevel="0" collapsed="false">
      <c r="A70" s="7" t="s">
        <v>41</v>
      </c>
      <c r="B70" s="7"/>
      <c r="C70" s="7"/>
      <c r="D70" s="7"/>
      <c r="E70" s="7"/>
      <c r="F70" s="7"/>
      <c r="G70" s="7"/>
      <c r="H70" s="7"/>
      <c r="I70" s="7"/>
      <c r="J70" s="7"/>
      <c r="K70" s="7" t="s">
        <v>48</v>
      </c>
      <c r="L70" s="7"/>
      <c r="M70" s="7"/>
      <c r="N70" s="7"/>
      <c r="O70" s="7"/>
      <c r="P70" s="7"/>
      <c r="Q70" s="7"/>
      <c r="R70" s="7"/>
      <c r="S70" s="7"/>
      <c r="T70" s="7"/>
    </row>
    <row r="71" customFormat="false" ht="12.8" hidden="false" customHeight="false" outlineLevel="0" collapsed="false">
      <c r="A71" s="7" t="s">
        <v>42</v>
      </c>
      <c r="B71" s="7" t="n">
        <v>3.42</v>
      </c>
      <c r="C71" s="7" t="n">
        <v>67.12</v>
      </c>
      <c r="D71" s="7" t="n">
        <v>10.53</v>
      </c>
      <c r="E71" s="7" t="n">
        <v>8.42</v>
      </c>
      <c r="F71" s="7" t="n">
        <v>3.36</v>
      </c>
      <c r="G71" s="7" t="n">
        <v>1.7</v>
      </c>
      <c r="H71" s="7" t="n">
        <v>5.46</v>
      </c>
      <c r="I71" s="7" t="n">
        <f aca="false">SUM(B71:H71)</f>
        <v>100.01</v>
      </c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</row>
    <row r="79" customFormat="false" ht="12.8" hidden="false" customHeight="false" outlineLevel="0" collapsed="false">
      <c r="A79" s="11" t="s">
        <v>49</v>
      </c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</row>
    <row r="80" customFormat="false" ht="12.8" hidden="false" customHeight="false" outlineLevel="0" collapsed="false">
      <c r="A80" s="12"/>
      <c r="B80" s="12" t="s">
        <v>1</v>
      </c>
      <c r="C80" s="12" t="s">
        <v>22</v>
      </c>
      <c r="D80" s="12" t="s">
        <v>35</v>
      </c>
      <c r="E80" s="12" t="s">
        <v>36</v>
      </c>
      <c r="F80" s="12" t="s">
        <v>12</v>
      </c>
      <c r="G80" s="12" t="s">
        <v>25</v>
      </c>
      <c r="H80" s="12" t="s">
        <v>26</v>
      </c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</row>
    <row r="81" customFormat="false" ht="12.8" hidden="false" customHeight="false" outlineLevel="0" collapsed="false">
      <c r="A81" s="12" t="s">
        <v>39</v>
      </c>
      <c r="B81" s="12" t="n">
        <v>20</v>
      </c>
      <c r="C81" s="12" t="n">
        <v>47.5</v>
      </c>
      <c r="D81" s="12" t="n">
        <v>12</v>
      </c>
      <c r="E81" s="12" t="n">
        <v>10</v>
      </c>
      <c r="F81" s="12" t="n">
        <v>3.2</v>
      </c>
      <c r="G81" s="12" t="n">
        <v>1.7</v>
      </c>
      <c r="H81" s="12" t="n">
        <v>5.6</v>
      </c>
      <c r="I81" s="12" t="n">
        <f aca="false">SUM(B81:H81)</f>
        <v>100</v>
      </c>
      <c r="J81" s="12"/>
      <c r="K81" s="12" t="s">
        <v>50</v>
      </c>
      <c r="L81" s="12"/>
      <c r="M81" s="12"/>
      <c r="N81" s="12"/>
      <c r="O81" s="12"/>
      <c r="P81" s="12"/>
      <c r="Q81" s="12"/>
      <c r="R81" s="12"/>
      <c r="S81" s="12"/>
      <c r="T81" s="12"/>
    </row>
    <row r="82" customFormat="false" ht="12.8" hidden="false" customHeight="false" outlineLevel="0" collapsed="false">
      <c r="A82" s="12" t="s">
        <v>41</v>
      </c>
      <c r="B82" s="12" t="n">
        <v>2.65</v>
      </c>
      <c r="C82" s="12" t="n">
        <v>2.62</v>
      </c>
      <c r="D82" s="12" t="n">
        <v>3.13</v>
      </c>
      <c r="E82" s="12" t="n">
        <v>3.33</v>
      </c>
      <c r="F82" s="12" t="n">
        <v>2.62</v>
      </c>
      <c r="G82" s="12" t="n">
        <v>2.75</v>
      </c>
      <c r="H82" s="12" t="n">
        <v>2.82</v>
      </c>
      <c r="I82" s="12"/>
      <c r="J82" s="12"/>
      <c r="K82" s="12" t="s">
        <v>51</v>
      </c>
      <c r="L82" s="12"/>
      <c r="M82" s="12"/>
      <c r="N82" s="12"/>
      <c r="O82" s="12"/>
      <c r="P82" s="12"/>
      <c r="Q82" s="12"/>
      <c r="R82" s="12"/>
      <c r="S82" s="12"/>
      <c r="T82" s="12"/>
    </row>
    <row r="83" customFormat="false" ht="12.8" hidden="false" customHeight="false" outlineLevel="0" collapsed="false">
      <c r="A83" s="12" t="s">
        <v>42</v>
      </c>
      <c r="B83" s="12" t="n">
        <v>20.77</v>
      </c>
      <c r="C83" s="12" t="n">
        <v>49.89</v>
      </c>
      <c r="D83" s="12" t="n">
        <v>10.55</v>
      </c>
      <c r="E83" s="12" t="n">
        <v>8.26</v>
      </c>
      <c r="F83" s="12" t="n">
        <v>3.36</v>
      </c>
      <c r="G83" s="12" t="n">
        <v>1.7</v>
      </c>
      <c r="H83" s="12" t="n">
        <v>5.47</v>
      </c>
      <c r="I83" s="12" t="n">
        <f aca="false">SUM(B83:H83)</f>
        <v>100</v>
      </c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</row>
    <row r="84" customFormat="false" ht="12.8" hidden="false" customHeight="false" outlineLevel="0" collapsed="false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</row>
    <row r="87" customFormat="false" ht="12.8" hidden="false" customHeight="false" outlineLevel="0" collapsed="false">
      <c r="A87" s="11" t="s">
        <v>52</v>
      </c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</row>
    <row r="88" customFormat="false" ht="12.8" hidden="false" customHeight="false" outlineLevel="0" collapsed="false">
      <c r="A88" s="12"/>
      <c r="B88" s="12" t="s">
        <v>1</v>
      </c>
      <c r="C88" s="12" t="s">
        <v>22</v>
      </c>
      <c r="D88" s="12" t="s">
        <v>35</v>
      </c>
      <c r="E88" s="12" t="s">
        <v>36</v>
      </c>
      <c r="F88" s="12" t="s">
        <v>12</v>
      </c>
      <c r="G88" s="12" t="s">
        <v>25</v>
      </c>
      <c r="H88" s="12" t="s">
        <v>26</v>
      </c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</row>
    <row r="89" customFormat="false" ht="12.8" hidden="false" customHeight="false" outlineLevel="0" collapsed="false">
      <c r="A89" s="12" t="s">
        <v>39</v>
      </c>
      <c r="B89" s="12" t="n">
        <v>30</v>
      </c>
      <c r="C89" s="12" t="n">
        <v>64</v>
      </c>
      <c r="D89" s="12" t="n">
        <v>3.9</v>
      </c>
      <c r="E89" s="12" t="n">
        <v>0.8</v>
      </c>
      <c r="F89" s="12" t="n">
        <v>0.3</v>
      </c>
      <c r="G89" s="12" t="n">
        <v>0.5</v>
      </c>
      <c r="H89" s="12" t="n">
        <v>0.5</v>
      </c>
      <c r="I89" s="12" t="n">
        <f aca="false">SUM(B89:H89)</f>
        <v>100</v>
      </c>
      <c r="J89" s="12"/>
      <c r="K89" s="12" t="s">
        <v>53</v>
      </c>
      <c r="L89" s="12"/>
      <c r="M89" s="12"/>
      <c r="N89" s="12"/>
      <c r="O89" s="12"/>
      <c r="P89" s="12"/>
      <c r="Q89" s="12"/>
      <c r="R89" s="12"/>
      <c r="S89" s="12"/>
      <c r="T89" s="12"/>
    </row>
    <row r="90" customFormat="false" ht="12.8" hidden="false" customHeight="false" outlineLevel="0" collapsed="false">
      <c r="A90" s="12" t="s">
        <v>41</v>
      </c>
      <c r="B90" s="12" t="n">
        <v>2.65</v>
      </c>
      <c r="C90" s="12" t="n">
        <v>2.62</v>
      </c>
      <c r="D90" s="12" t="n">
        <v>3.13</v>
      </c>
      <c r="E90" s="12" t="n">
        <v>3.33</v>
      </c>
      <c r="F90" s="12" t="n">
        <v>2.62</v>
      </c>
      <c r="G90" s="12" t="n">
        <v>2.75</v>
      </c>
      <c r="H90" s="12" t="n">
        <v>2.82</v>
      </c>
      <c r="I90" s="12"/>
      <c r="J90" s="12"/>
      <c r="K90" s="12" t="s">
        <v>54</v>
      </c>
      <c r="L90" s="12"/>
      <c r="M90" s="12"/>
      <c r="N90" s="12"/>
      <c r="O90" s="12"/>
      <c r="P90" s="12"/>
      <c r="Q90" s="12"/>
      <c r="R90" s="12"/>
      <c r="S90" s="12"/>
      <c r="T90" s="12"/>
    </row>
    <row r="91" customFormat="false" ht="12.8" hidden="false" customHeight="false" outlineLevel="0" collapsed="false">
      <c r="A91" s="12" t="s">
        <v>42</v>
      </c>
      <c r="B91" s="12" t="n">
        <v>30.02</v>
      </c>
      <c r="C91" s="12" t="n">
        <v>64.78</v>
      </c>
      <c r="D91" s="12" t="n">
        <v>3.3</v>
      </c>
      <c r="E91" s="12" t="n">
        <v>0.64</v>
      </c>
      <c r="F91" s="12" t="n">
        <v>0.3</v>
      </c>
      <c r="G91" s="12" t="n">
        <v>0.48</v>
      </c>
      <c r="H91" s="12" t="n">
        <v>0.47</v>
      </c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</row>
    <row r="92" customFormat="false" ht="12.8" hidden="false" customHeight="false" outlineLevel="0" collapsed="false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232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2019-09-10T15:14:58Z</dcterms:created>
  <dc:creator/>
  <dc:description/>
  <dc:language>en-GB</dc:language>
  <cp:lastModifiedBy/>
  <dcterms:modified xsi:type="dcterms:W3CDTF">2019-09-12T08:17:32Z</dcterms:modified>
  <cp:revision>10</cp:revision>
  <dc:subject/>
  <dc:title/>
</cp:coreProperties>
</file>