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p15ad\Google Drive\GrIS microscopy\GrIS\"/>
    </mc:Choice>
  </mc:AlternateContent>
  <bookViews>
    <workbookView xWindow="0" yWindow="0" windowWidth="23040" windowHeight="9075" activeTab="1"/>
  </bookViews>
  <sheets>
    <sheet name="Cell counts" sheetId="6" r:id="rId1"/>
    <sheet name="Cells per ml" sheetId="2" r:id="rId2"/>
  </sheets>
  <calcPr calcId="162913"/>
</workbook>
</file>

<file path=xl/calcChain.xml><?xml version="1.0" encoding="utf-8"?>
<calcChain xmlns="http://schemas.openxmlformats.org/spreadsheetml/2006/main">
  <c r="G62" i="2" l="1"/>
  <c r="J62" i="2" s="1"/>
  <c r="E49" i="2"/>
  <c r="G49" i="2" s="1"/>
  <c r="J49" i="2" s="1"/>
  <c r="E59" i="2"/>
  <c r="G59" i="2" s="1"/>
  <c r="J59" i="2" s="1"/>
  <c r="J2235" i="6"/>
  <c r="J2096" i="6"/>
  <c r="J1991" i="6"/>
  <c r="J1988" i="6"/>
  <c r="K1988" i="6" s="1"/>
  <c r="J1969" i="6"/>
  <c r="J1966" i="6"/>
  <c r="K1966" i="6" s="1"/>
  <c r="J1883" i="6"/>
  <c r="J1779" i="6"/>
  <c r="J1751" i="6"/>
  <c r="J1744" i="6"/>
  <c r="J1651" i="6"/>
  <c r="J1625" i="6"/>
  <c r="J1621" i="6"/>
  <c r="K1621" i="6" s="1"/>
  <c r="J1610" i="6"/>
  <c r="J1605" i="6"/>
  <c r="K1605" i="6" s="1"/>
  <c r="J1579" i="6"/>
  <c r="J1575" i="6"/>
  <c r="K1575" i="6" s="1"/>
  <c r="J1490" i="6"/>
  <c r="J1487" i="6"/>
  <c r="K1487" i="6" s="1"/>
  <c r="J1479" i="6"/>
  <c r="J1350" i="6"/>
  <c r="J1338" i="6"/>
  <c r="J1295" i="6"/>
  <c r="J1287" i="6"/>
  <c r="J1188" i="6"/>
  <c r="J1067" i="6"/>
  <c r="J1057" i="6"/>
  <c r="J1007" i="6"/>
  <c r="J949" i="6"/>
  <c r="J863" i="6"/>
  <c r="J861" i="6"/>
  <c r="K861" i="6" s="1"/>
  <c r="J859" i="6"/>
  <c r="K859" i="6" s="1"/>
  <c r="J795" i="6"/>
  <c r="J792" i="6"/>
  <c r="K792" i="6" s="1"/>
  <c r="J760" i="6"/>
  <c r="J714" i="6"/>
  <c r="J648" i="6"/>
  <c r="J644" i="6"/>
  <c r="J629" i="6"/>
  <c r="J626" i="6"/>
  <c r="K626" i="6" s="1"/>
  <c r="J622" i="6"/>
  <c r="J576" i="6"/>
  <c r="J561" i="6"/>
  <c r="J492" i="6"/>
  <c r="J457" i="6"/>
  <c r="J427" i="6"/>
  <c r="J418" i="6"/>
  <c r="J415" i="6"/>
  <c r="J231" i="6"/>
  <c r="J214" i="6"/>
  <c r="J160" i="6"/>
  <c r="J153" i="6"/>
  <c r="J147" i="6"/>
  <c r="J85" i="6"/>
  <c r="J74" i="6"/>
  <c r="J52" i="6"/>
  <c r="J28" i="6"/>
  <c r="J2" i="6"/>
  <c r="I2235" i="6"/>
  <c r="K2235" i="6" s="1"/>
  <c r="I2096" i="6"/>
  <c r="K2096" i="6" s="1"/>
  <c r="I1991" i="6"/>
  <c r="I1969" i="6"/>
  <c r="I1883" i="6"/>
  <c r="I1779" i="6"/>
  <c r="I1751" i="6"/>
  <c r="I1744" i="6"/>
  <c r="I1651" i="6"/>
  <c r="I1625" i="6"/>
  <c r="I1610" i="6"/>
  <c r="I1579" i="6"/>
  <c r="I1490" i="6"/>
  <c r="I1479" i="6"/>
  <c r="K1479" i="6" s="1"/>
  <c r="I1350" i="6"/>
  <c r="K1350" i="6" s="1"/>
  <c r="I1338" i="6"/>
  <c r="K1338" i="6" s="1"/>
  <c r="I1295" i="6"/>
  <c r="K1295" i="6" s="1"/>
  <c r="I1287" i="6"/>
  <c r="I1188" i="6"/>
  <c r="K1188" i="6" s="1"/>
  <c r="I1067" i="6"/>
  <c r="K1067" i="6" s="1"/>
  <c r="I1057" i="6"/>
  <c r="K1057" i="6" s="1"/>
  <c r="I1007" i="6"/>
  <c r="K1007" i="6" s="1"/>
  <c r="I949" i="6"/>
  <c r="K949" i="6" s="1"/>
  <c r="I863" i="6"/>
  <c r="I795" i="6"/>
  <c r="K795" i="6" s="1"/>
  <c r="I760" i="6"/>
  <c r="K760" i="6" s="1"/>
  <c r="I714" i="6"/>
  <c r="I648" i="6"/>
  <c r="I644" i="6"/>
  <c r="K644" i="6" s="1"/>
  <c r="I629" i="6"/>
  <c r="K629" i="6" s="1"/>
  <c r="I622" i="6"/>
  <c r="K622" i="6" s="1"/>
  <c r="I576" i="6"/>
  <c r="I561" i="6"/>
  <c r="K561" i="6" s="1"/>
  <c r="I492" i="6"/>
  <c r="I457" i="6"/>
  <c r="I427" i="6"/>
  <c r="I418" i="6"/>
  <c r="K418" i="6" s="1"/>
  <c r="I415" i="6"/>
  <c r="I231" i="6"/>
  <c r="K231" i="6" s="1"/>
  <c r="I214" i="6"/>
  <c r="K214" i="6" s="1"/>
  <c r="I160" i="6"/>
  <c r="I153" i="6"/>
  <c r="I147" i="6"/>
  <c r="I85" i="6"/>
  <c r="K85" i="6" s="1"/>
  <c r="I74" i="6"/>
  <c r="K74" i="6" s="1"/>
  <c r="I52" i="6"/>
  <c r="I28" i="6"/>
  <c r="K28" i="6" s="1"/>
  <c r="I2" i="6"/>
  <c r="K2" i="6" s="1"/>
  <c r="E34" i="2"/>
  <c r="E32" i="2"/>
  <c r="E45" i="2"/>
  <c r="G45" i="2" s="1"/>
  <c r="J45" i="2" s="1"/>
  <c r="E23" i="2"/>
  <c r="G23" i="2" s="1"/>
  <c r="J23" i="2" s="1"/>
  <c r="E24" i="2"/>
  <c r="G24" i="2" s="1"/>
  <c r="J24" i="2" s="1"/>
  <c r="E20" i="2"/>
  <c r="G20" i="2" s="1"/>
  <c r="J20" i="2" s="1"/>
  <c r="E22" i="2"/>
  <c r="G22" i="2" s="1"/>
  <c r="J22" i="2" s="1"/>
  <c r="E21" i="2"/>
  <c r="G21" i="2" s="1"/>
  <c r="J21" i="2" s="1"/>
  <c r="E18" i="2"/>
  <c r="G18" i="2" s="1"/>
  <c r="J18" i="2" s="1"/>
  <c r="E19" i="2"/>
  <c r="G19" i="2" s="1"/>
  <c r="J19" i="2" s="1"/>
  <c r="E57" i="2"/>
  <c r="G57" i="2" s="1"/>
  <c r="J57" i="2" s="1"/>
  <c r="E10" i="2"/>
  <c r="G10" i="2" s="1"/>
  <c r="J10" i="2" s="1"/>
  <c r="E56" i="2"/>
  <c r="G56" i="2" s="1"/>
  <c r="J56" i="2" s="1"/>
  <c r="E9" i="2"/>
  <c r="G9" i="2" s="1"/>
  <c r="J9" i="2" s="1"/>
  <c r="E11" i="2"/>
  <c r="G11" i="2" s="1"/>
  <c r="J11" i="2" s="1"/>
  <c r="E12" i="2"/>
  <c r="G12" i="2" s="1"/>
  <c r="J12" i="2" s="1"/>
  <c r="E13" i="2"/>
  <c r="G13" i="2" s="1"/>
  <c r="J13" i="2" s="1"/>
  <c r="E14" i="2"/>
  <c r="G14" i="2" s="1"/>
  <c r="J14" i="2" s="1"/>
  <c r="E15" i="2"/>
  <c r="G15" i="2" s="1"/>
  <c r="J15" i="2" s="1"/>
  <c r="E16" i="2"/>
  <c r="G16" i="2" s="1"/>
  <c r="J16" i="2" s="1"/>
  <c r="E17" i="2"/>
  <c r="G17" i="2" s="1"/>
  <c r="J17" i="2" s="1"/>
  <c r="K1969" i="6" l="1"/>
  <c r="K52" i="6"/>
  <c r="K714" i="6"/>
  <c r="K160" i="6"/>
  <c r="K492" i="6"/>
  <c r="K648" i="6"/>
  <c r="K1751" i="6"/>
  <c r="K1287" i="6"/>
  <c r="K1579" i="6"/>
  <c r="K1625" i="6"/>
  <c r="K1779" i="6"/>
  <c r="K147" i="6"/>
  <c r="K427" i="6"/>
  <c r="K863" i="6"/>
  <c r="K1651" i="6"/>
  <c r="K1883" i="6"/>
  <c r="K153" i="6"/>
  <c r="K415" i="6"/>
  <c r="K457" i="6"/>
  <c r="K576" i="6"/>
  <c r="K1490" i="6"/>
  <c r="K1610" i="6"/>
  <c r="K1744" i="6"/>
  <c r="K1991" i="6"/>
  <c r="E8" i="2"/>
  <c r="G8" i="2" s="1"/>
  <c r="J8" i="2" s="1"/>
  <c r="E4" i="2"/>
  <c r="G4" i="2" s="1"/>
  <c r="J4" i="2" s="1"/>
  <c r="E5" i="2"/>
  <c r="G5" i="2" s="1"/>
  <c r="J5" i="2" s="1"/>
  <c r="E6" i="2"/>
  <c r="G6" i="2" s="1"/>
  <c r="J6" i="2" s="1"/>
  <c r="E7" i="2"/>
  <c r="G7" i="2" s="1"/>
  <c r="J7" i="2" s="1"/>
  <c r="E3" i="2"/>
  <c r="G3" i="2" s="1"/>
  <c r="J3" i="2" s="1"/>
  <c r="E2" i="2"/>
  <c r="G2" i="2" s="1"/>
  <c r="J2" i="2" s="1"/>
  <c r="E42" i="2"/>
  <c r="G42" i="2" s="1"/>
  <c r="J42" i="2" s="1"/>
  <c r="E41" i="2"/>
  <c r="G41" i="2" s="1"/>
  <c r="J41" i="2" s="1"/>
  <c r="E40" i="2"/>
  <c r="G40" i="2" s="1"/>
  <c r="J40" i="2" s="1"/>
  <c r="E39" i="2" l="1"/>
  <c r="G39" i="2" s="1"/>
  <c r="J39" i="2" s="1"/>
  <c r="E37" i="2"/>
  <c r="G37" i="2" s="1"/>
  <c r="J37" i="2" s="1"/>
  <c r="E36" i="2"/>
  <c r="G36" i="2" s="1"/>
  <c r="J36" i="2" s="1"/>
  <c r="E35" i="2"/>
  <c r="E33" i="2"/>
  <c r="E31" i="2"/>
  <c r="E30" i="2"/>
  <c r="G30" i="2" s="1"/>
  <c r="J30" i="2" s="1"/>
  <c r="E29" i="2"/>
  <c r="G29" i="2" s="1"/>
  <c r="J29" i="2" s="1"/>
  <c r="E28" i="2"/>
  <c r="G28" i="2" s="1"/>
  <c r="J28" i="2" s="1"/>
  <c r="E27" i="2"/>
  <c r="G27" i="2" s="1"/>
  <c r="J27" i="2" s="1"/>
  <c r="E26" i="2"/>
  <c r="G26" i="2" s="1"/>
  <c r="J26" i="2" s="1"/>
  <c r="E25" i="2"/>
  <c r="G25" i="2" s="1"/>
  <c r="J25" i="2" s="1"/>
  <c r="E55" i="2"/>
  <c r="G55" i="2" s="1"/>
  <c r="J55" i="2" s="1"/>
  <c r="E54" i="2"/>
  <c r="G54" i="2" s="1"/>
  <c r="J54" i="2" s="1"/>
  <c r="E53" i="2"/>
  <c r="G53" i="2" s="1"/>
  <c r="J53" i="2" s="1"/>
  <c r="E52" i="2"/>
  <c r="G52" i="2" s="1"/>
  <c r="J52" i="2" s="1"/>
  <c r="E60" i="2"/>
  <c r="G60" i="2" s="1"/>
  <c r="J60" i="2" s="1"/>
  <c r="E61" i="2"/>
  <c r="G61" i="2" s="1"/>
  <c r="J61" i="2" s="1"/>
  <c r="E51" i="2"/>
  <c r="G51" i="2" s="1"/>
  <c r="J51" i="2" s="1"/>
  <c r="E58" i="2"/>
  <c r="G58" i="2" s="1"/>
  <c r="J58" i="2" s="1"/>
  <c r="G31" i="2" l="1"/>
  <c r="J31" i="2" s="1"/>
  <c r="G33" i="2"/>
  <c r="J33" i="2" s="1"/>
  <c r="G35" i="2"/>
  <c r="J35" i="2" s="1"/>
  <c r="E43" i="2"/>
  <c r="G43" i="2" s="1"/>
  <c r="J43" i="2" s="1"/>
  <c r="E46" i="2"/>
  <c r="G46" i="2" s="1"/>
  <c r="J46" i="2" s="1"/>
  <c r="E47" i="2"/>
  <c r="G47" i="2" s="1"/>
  <c r="J47" i="2" s="1"/>
  <c r="E48" i="2" l="1"/>
  <c r="G48" i="2" s="1"/>
  <c r="J48" i="2" s="1"/>
  <c r="E50" i="2"/>
  <c r="G50" i="2" s="1"/>
  <c r="J50" i="2" s="1"/>
  <c r="E44" i="2"/>
  <c r="G44" i="2" s="1"/>
  <c r="J44" i="2" s="1"/>
</calcChain>
</file>

<file path=xl/sharedStrings.xml><?xml version="1.0" encoding="utf-8"?>
<sst xmlns="http://schemas.openxmlformats.org/spreadsheetml/2006/main" count="338" uniqueCount="95">
  <si>
    <t>Sample ID</t>
  </si>
  <si>
    <t>S.No.</t>
  </si>
  <si>
    <t>Large sq. counted</t>
  </si>
  <si>
    <t>Total cell count</t>
  </si>
  <si>
    <t>22-7-17_SB3_GLUT</t>
  </si>
  <si>
    <t>22-7-17_STOKES 1_GLUT</t>
  </si>
  <si>
    <t>22-7-17_STOKES 3_GLUT</t>
  </si>
  <si>
    <t>22-7-17_SB 2_GLUT</t>
  </si>
  <si>
    <t>22-7-17_STOKES 2</t>
  </si>
  <si>
    <t>22-7-17_SB 5_GLUT</t>
  </si>
  <si>
    <r>
      <rPr>
        <b/>
        <sz val="11"/>
        <color rgb="FF000000"/>
        <rFont val="Calibri"/>
        <family val="2"/>
      </rPr>
      <t>Note*</t>
    </r>
    <r>
      <rPr>
        <sz val="11"/>
        <color rgb="FF000000"/>
        <rFont val="Calibri"/>
        <family val="2"/>
      </rPr>
      <t xml:space="preserve"> From haemocytometer inst. leaflet</t>
    </r>
  </si>
  <si>
    <t>Cells per ml = avg. count per large sq x dil. factor x 5000 (volume factor)</t>
  </si>
  <si>
    <t>Unknown cell</t>
  </si>
  <si>
    <t>Grids/Slides counted</t>
  </si>
  <si>
    <t>22-7-17_SB 4_GLUT</t>
  </si>
  <si>
    <t>Total large sq. counted</t>
  </si>
  <si>
    <t>Avg cell count/large square</t>
  </si>
  <si>
    <t>Dil. Factor</t>
  </si>
  <si>
    <t>Vol. Factor</t>
  </si>
  <si>
    <t>Cells/ml</t>
  </si>
  <si>
    <t>None</t>
  </si>
  <si>
    <t>22-7-17_SB 1_GLUT</t>
  </si>
  <si>
    <t>*Please check calc before use</t>
  </si>
  <si>
    <t>24-7-17_SB 2_GLUT</t>
  </si>
  <si>
    <t>BIOFILM_IC_GLUT</t>
  </si>
  <si>
    <t>BIOFILM_IC_TCA</t>
  </si>
  <si>
    <t>BIOFILM_1A_GLUT</t>
  </si>
  <si>
    <t>Singlet (m1), Doublet (m2)</t>
  </si>
  <si>
    <t>m1</t>
  </si>
  <si>
    <t>m2</t>
  </si>
  <si>
    <t>BIOFILM_1B_GLUT</t>
  </si>
  <si>
    <t>Algal cell</t>
  </si>
  <si>
    <t>23-7-17_SB1</t>
  </si>
  <si>
    <t>23-7-17_SB 1</t>
  </si>
  <si>
    <t>23-7-17_SB 2</t>
  </si>
  <si>
    <t>23-7-17_SB 3</t>
  </si>
  <si>
    <t>23-7-17_SB 4</t>
  </si>
  <si>
    <t>23-7-17_SB 5</t>
  </si>
  <si>
    <t>17-7_SB 1_GLUT</t>
  </si>
  <si>
    <t>No cells</t>
  </si>
  <si>
    <t>17-7_SB 2_GLUT</t>
  </si>
  <si>
    <t xml:space="preserve">No cells </t>
  </si>
  <si>
    <t>20-7-17_SB 1</t>
  </si>
  <si>
    <t>Cylindrocystis</t>
  </si>
  <si>
    <t>Cell count for known cells</t>
  </si>
  <si>
    <t>If known, cell ID</t>
  </si>
  <si>
    <t>20-7-17_SB 2</t>
  </si>
  <si>
    <t>Cylind.</t>
  </si>
  <si>
    <t>20-7-17_SB 3</t>
  </si>
  <si>
    <t>20-7-17_SB 4</t>
  </si>
  <si>
    <t>21-7-17_SB 1</t>
  </si>
  <si>
    <t>21-7-17_SB 2</t>
  </si>
  <si>
    <t>Meso cell nos</t>
  </si>
  <si>
    <t>21-7-17_SB 3</t>
  </si>
  <si>
    <t>21-7-17_SB 4</t>
  </si>
  <si>
    <t>21-7-17_SB 5</t>
  </si>
  <si>
    <t>21-7-17_SB 6</t>
  </si>
  <si>
    <t>No sample tube</t>
  </si>
  <si>
    <t>21-7-17_SB 7</t>
  </si>
  <si>
    <t>21-7-17_SB 8</t>
  </si>
  <si>
    <t>21-7-17_SB 9</t>
  </si>
  <si>
    <t>21-7-17_SB 10</t>
  </si>
  <si>
    <t>13-7-17_SB 1</t>
  </si>
  <si>
    <t>13-7-17_SB 2</t>
  </si>
  <si>
    <t>13-7-17_SB 3</t>
  </si>
  <si>
    <t>13-7-17_SB 4</t>
  </si>
  <si>
    <t>13-7-17_SB 5</t>
  </si>
  <si>
    <t>13-7-17_SB 6</t>
  </si>
  <si>
    <t>14-7-17_SB 1</t>
  </si>
  <si>
    <t>14-7-17_SB 2</t>
  </si>
  <si>
    <t>14-7-17_SB 3</t>
  </si>
  <si>
    <t>14-7-17_SB 4</t>
  </si>
  <si>
    <t>14-7-17_SB 5</t>
  </si>
  <si>
    <t>14-7-17_SB 6</t>
  </si>
  <si>
    <t>14-7-17_SB 7</t>
  </si>
  <si>
    <t>14-7-17_SB 8</t>
  </si>
  <si>
    <t>14-7-17_SB 9</t>
  </si>
  <si>
    <t>14-7-17_SB 10</t>
  </si>
  <si>
    <t>24-7-17_SB 1</t>
  </si>
  <si>
    <t>Ancyc. Filament</t>
  </si>
  <si>
    <t>16-7-17_SNOW/SURFACE_GLUT</t>
  </si>
  <si>
    <t>16-7-17_SNOW/AIR_GLUT</t>
  </si>
  <si>
    <t>Biofilm 2_TCA</t>
  </si>
  <si>
    <t>15-7-17_SB 1</t>
  </si>
  <si>
    <t>15-7-17_SB 2</t>
  </si>
  <si>
    <t>15-7-17_SB 3</t>
  </si>
  <si>
    <t>15-7-17_SB 4</t>
  </si>
  <si>
    <t>15-7-17_SB 5</t>
  </si>
  <si>
    <t>Oscilla.</t>
  </si>
  <si>
    <t xml:space="preserve"> </t>
  </si>
  <si>
    <t>22-7-17_SB 3_GLUT</t>
  </si>
  <si>
    <t>Ancycl. Cell nos</t>
  </si>
  <si>
    <t>Total meso cells</t>
  </si>
  <si>
    <t>Total cells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</si>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</sst>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/>
    <xf numFmtId="1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5"/>
  <sheetViews>
    <sheetView zoomScaleNormal="100" workbookViewId="0">
      <pane ySplit="1" topLeftCell="A2219" activePane="bottomLeft" state="frozen"/>
      <selection pane="bottomLeft" activeCell="F2246" sqref="F2246"/>
    </sheetView>
  </sheetViews>
  <sheetFormatPr defaultRowHeight="15" x14ac:dyDescent="0.25"/>
  <cols>
    <col min="1" max="1" width="5.7109375" style="6" bestFit="1" customWidth="1"/>
    <col min="2" max="2" width="29.42578125" style="8" bestFit="1" customWidth="1"/>
    <col min="3" max="3" width="16.42578125" style="6" bestFit="1" customWidth="1"/>
    <col min="4" max="4" width="24.85546875" style="8" bestFit="1" customWidth="1"/>
    <col min="5" max="5" width="24" style="8" bestFit="1" customWidth="1"/>
    <col min="6" max="6" width="13.28515625" style="6" bestFit="1" customWidth="1"/>
    <col min="7" max="7" width="24.140625" style="6" bestFit="1" customWidth="1"/>
    <col min="8" max="8" width="15.28515625" style="6" bestFit="1" customWidth="1"/>
    <col min="9" max="9" width="14.85546875" style="11" bestFit="1" customWidth="1"/>
    <col min="10" max="10" width="15.28515625" style="11" bestFit="1" customWidth="1"/>
    <col min="11" max="11" width="9.85546875" style="11" bestFit="1" customWidth="1"/>
  </cols>
  <sheetData>
    <row r="1" spans="1:11" s="12" customFormat="1" x14ac:dyDescent="0.25">
      <c r="A1" s="7" t="s">
        <v>1</v>
      </c>
      <c r="B1" s="7" t="s">
        <v>0</v>
      </c>
      <c r="C1" s="7" t="s">
        <v>79</v>
      </c>
      <c r="D1" s="7" t="s">
        <v>27</v>
      </c>
      <c r="E1" s="7" t="s">
        <v>52</v>
      </c>
      <c r="F1" s="7" t="s">
        <v>12</v>
      </c>
      <c r="G1" s="7" t="s">
        <v>44</v>
      </c>
      <c r="H1" s="7" t="s">
        <v>45</v>
      </c>
      <c r="I1" s="25" t="s">
        <v>91</v>
      </c>
      <c r="J1" s="25" t="s">
        <v>92</v>
      </c>
      <c r="K1" s="25" t="s">
        <v>93</v>
      </c>
    </row>
    <row r="2" spans="1:11" x14ac:dyDescent="0.25">
      <c r="A2" s="6">
        <v>1</v>
      </c>
      <c r="B2" s="8" t="s">
        <v>25</v>
      </c>
      <c r="C2" s="6">
        <v>2</v>
      </c>
      <c r="D2" s="8" t="s">
        <v>28</v>
      </c>
      <c r="E2" s="8">
        <v>314</v>
      </c>
      <c r="I2" s="11">
        <f>COUNT(C2:C26)</f>
        <v>25</v>
      </c>
      <c r="J2" s="11">
        <f>SUM(E2:E3)</f>
        <v>354</v>
      </c>
      <c r="K2" s="11">
        <f>SUM(I2:J2)</f>
        <v>379</v>
      </c>
    </row>
    <row r="3" spans="1:11" x14ac:dyDescent="0.25">
      <c r="C3" s="6">
        <v>2</v>
      </c>
      <c r="D3" s="8" t="s">
        <v>29</v>
      </c>
      <c r="E3" s="8">
        <v>40</v>
      </c>
    </row>
    <row r="4" spans="1:11" x14ac:dyDescent="0.25">
      <c r="C4" s="6">
        <v>1</v>
      </c>
    </row>
    <row r="5" spans="1:11" x14ac:dyDescent="0.25">
      <c r="C5" s="6">
        <v>4</v>
      </c>
    </row>
    <row r="6" spans="1:11" x14ac:dyDescent="0.25">
      <c r="C6" s="6">
        <v>4</v>
      </c>
    </row>
    <row r="7" spans="1:11" x14ac:dyDescent="0.25">
      <c r="C7" s="6">
        <v>4</v>
      </c>
    </row>
    <row r="8" spans="1:11" x14ac:dyDescent="0.25">
      <c r="C8" s="6">
        <v>4</v>
      </c>
    </row>
    <row r="9" spans="1:11" x14ac:dyDescent="0.25">
      <c r="C9" s="6">
        <v>2</v>
      </c>
    </row>
    <row r="10" spans="1:11" x14ac:dyDescent="0.25">
      <c r="C10" s="6">
        <v>2</v>
      </c>
    </row>
    <row r="11" spans="1:11" x14ac:dyDescent="0.25">
      <c r="C11" s="6">
        <v>2</v>
      </c>
    </row>
    <row r="12" spans="1:11" x14ac:dyDescent="0.25">
      <c r="C12" s="6">
        <v>2</v>
      </c>
    </row>
    <row r="13" spans="1:11" x14ac:dyDescent="0.25">
      <c r="C13" s="6">
        <v>2</v>
      </c>
    </row>
    <row r="14" spans="1:11" x14ac:dyDescent="0.25">
      <c r="C14" s="6">
        <v>2</v>
      </c>
    </row>
    <row r="15" spans="1:11" x14ac:dyDescent="0.25">
      <c r="C15" s="6">
        <v>4</v>
      </c>
    </row>
    <row r="16" spans="1:11" x14ac:dyDescent="0.25">
      <c r="C16" s="6">
        <v>2</v>
      </c>
    </row>
    <row r="17" spans="1:11" x14ac:dyDescent="0.25">
      <c r="C17" s="6">
        <v>4</v>
      </c>
    </row>
    <row r="18" spans="1:11" x14ac:dyDescent="0.25">
      <c r="C18" s="6">
        <v>2</v>
      </c>
    </row>
    <row r="19" spans="1:11" x14ac:dyDescent="0.25">
      <c r="C19" s="6">
        <v>4</v>
      </c>
    </row>
    <row r="20" spans="1:11" x14ac:dyDescent="0.25">
      <c r="C20" s="6">
        <v>3</v>
      </c>
    </row>
    <row r="21" spans="1:11" x14ac:dyDescent="0.25">
      <c r="C21" s="6">
        <v>2</v>
      </c>
    </row>
    <row r="22" spans="1:11" x14ac:dyDescent="0.25">
      <c r="C22" s="6">
        <v>2</v>
      </c>
    </row>
    <row r="23" spans="1:11" x14ac:dyDescent="0.25">
      <c r="C23" s="6">
        <v>2</v>
      </c>
    </row>
    <row r="24" spans="1:11" x14ac:dyDescent="0.25">
      <c r="C24" s="6">
        <v>2</v>
      </c>
    </row>
    <row r="25" spans="1:11" x14ac:dyDescent="0.25">
      <c r="C25" s="6">
        <v>3</v>
      </c>
    </row>
    <row r="26" spans="1:11" x14ac:dyDescent="0.25">
      <c r="C26" s="6">
        <v>4</v>
      </c>
    </row>
    <row r="28" spans="1:11" x14ac:dyDescent="0.25">
      <c r="A28" s="6">
        <v>2</v>
      </c>
      <c r="B28" s="8" t="s">
        <v>24</v>
      </c>
      <c r="C28" s="6">
        <v>2</v>
      </c>
      <c r="D28" s="8" t="s">
        <v>28</v>
      </c>
      <c r="E28" s="8">
        <v>168</v>
      </c>
      <c r="I28" s="11">
        <f>COUNT(C28:C50)</f>
        <v>23</v>
      </c>
      <c r="J28" s="11">
        <f>SUM(E28:E29)</f>
        <v>195</v>
      </c>
      <c r="K28" s="11">
        <f>SUM(I28:J28)</f>
        <v>218</v>
      </c>
    </row>
    <row r="29" spans="1:11" x14ac:dyDescent="0.25">
      <c r="C29" s="6">
        <v>8</v>
      </c>
      <c r="D29" s="8" t="s">
        <v>29</v>
      </c>
      <c r="E29" s="8">
        <v>27</v>
      </c>
    </row>
    <row r="30" spans="1:11" x14ac:dyDescent="0.25">
      <c r="C30" s="6">
        <v>2</v>
      </c>
    </row>
    <row r="31" spans="1:11" x14ac:dyDescent="0.25">
      <c r="C31" s="6">
        <v>8</v>
      </c>
    </row>
    <row r="32" spans="1:11" x14ac:dyDescent="0.25">
      <c r="C32" s="6">
        <v>4</v>
      </c>
    </row>
    <row r="33" spans="3:3" x14ac:dyDescent="0.25">
      <c r="C33" s="6">
        <v>2</v>
      </c>
    </row>
    <row r="34" spans="3:3" x14ac:dyDescent="0.25">
      <c r="C34" s="6">
        <v>2</v>
      </c>
    </row>
    <row r="35" spans="3:3" x14ac:dyDescent="0.25">
      <c r="C35" s="6">
        <v>2</v>
      </c>
    </row>
    <row r="36" spans="3:3" x14ac:dyDescent="0.25">
      <c r="C36" s="6">
        <v>8</v>
      </c>
    </row>
    <row r="37" spans="3:3" x14ac:dyDescent="0.25">
      <c r="C37" s="6">
        <v>4</v>
      </c>
    </row>
    <row r="38" spans="3:3" x14ac:dyDescent="0.25">
      <c r="C38" s="6">
        <v>4</v>
      </c>
    </row>
    <row r="39" spans="3:3" x14ac:dyDescent="0.25">
      <c r="C39" s="6">
        <v>6</v>
      </c>
    </row>
    <row r="40" spans="3:3" x14ac:dyDescent="0.25">
      <c r="C40" s="6">
        <v>5</v>
      </c>
    </row>
    <row r="41" spans="3:3" x14ac:dyDescent="0.25">
      <c r="C41" s="6">
        <v>8</v>
      </c>
    </row>
    <row r="42" spans="3:3" x14ac:dyDescent="0.25">
      <c r="C42" s="6">
        <v>2</v>
      </c>
    </row>
    <row r="43" spans="3:3" x14ac:dyDescent="0.25">
      <c r="C43" s="6">
        <v>4</v>
      </c>
    </row>
    <row r="44" spans="3:3" x14ac:dyDescent="0.25">
      <c r="C44" s="6">
        <v>4</v>
      </c>
    </row>
    <row r="45" spans="3:3" x14ac:dyDescent="0.25">
      <c r="C45" s="6">
        <v>4</v>
      </c>
    </row>
    <row r="46" spans="3:3" x14ac:dyDescent="0.25">
      <c r="C46" s="6">
        <v>1</v>
      </c>
    </row>
    <row r="47" spans="3:3" x14ac:dyDescent="0.25">
      <c r="C47" s="6">
        <v>4</v>
      </c>
    </row>
    <row r="48" spans="3:3" x14ac:dyDescent="0.25">
      <c r="C48" s="6">
        <v>6</v>
      </c>
    </row>
    <row r="49" spans="1:11" x14ac:dyDescent="0.25">
      <c r="C49" s="6">
        <v>5</v>
      </c>
    </row>
    <row r="50" spans="1:11" x14ac:dyDescent="0.25">
      <c r="C50" s="6">
        <v>2</v>
      </c>
    </row>
    <row r="52" spans="1:11" x14ac:dyDescent="0.25">
      <c r="A52" s="6">
        <v>3</v>
      </c>
      <c r="B52" s="8" t="s">
        <v>26</v>
      </c>
      <c r="C52" s="6">
        <v>4</v>
      </c>
      <c r="D52" s="8" t="s">
        <v>28</v>
      </c>
      <c r="E52" s="8">
        <v>471</v>
      </c>
      <c r="I52" s="11">
        <f>COUNT(C52:C72)</f>
        <v>21</v>
      </c>
      <c r="J52" s="11">
        <f>SUM(E52:E53)</f>
        <v>517</v>
      </c>
      <c r="K52" s="11">
        <f>SUM(I52:J52)</f>
        <v>538</v>
      </c>
    </row>
    <row r="53" spans="1:11" x14ac:dyDescent="0.25">
      <c r="C53" s="6">
        <v>3</v>
      </c>
      <c r="D53" s="8" t="s">
        <v>29</v>
      </c>
      <c r="E53" s="8">
        <v>46</v>
      </c>
    </row>
    <row r="54" spans="1:11" x14ac:dyDescent="0.25">
      <c r="C54" s="6">
        <v>4</v>
      </c>
    </row>
    <row r="55" spans="1:11" x14ac:dyDescent="0.25">
      <c r="C55" s="6">
        <v>3</v>
      </c>
    </row>
    <row r="56" spans="1:11" x14ac:dyDescent="0.25">
      <c r="C56" s="6">
        <v>4</v>
      </c>
    </row>
    <row r="57" spans="1:11" x14ac:dyDescent="0.25">
      <c r="C57" s="6">
        <v>2</v>
      </c>
    </row>
    <row r="58" spans="1:11" x14ac:dyDescent="0.25">
      <c r="C58" s="6">
        <v>4</v>
      </c>
    </row>
    <row r="59" spans="1:11" x14ac:dyDescent="0.25">
      <c r="C59" s="6">
        <v>5</v>
      </c>
    </row>
    <row r="60" spans="1:11" x14ac:dyDescent="0.25">
      <c r="C60" s="6">
        <v>4</v>
      </c>
    </row>
    <row r="61" spans="1:11" x14ac:dyDescent="0.25">
      <c r="C61" s="6">
        <v>4</v>
      </c>
    </row>
    <row r="62" spans="1:11" x14ac:dyDescent="0.25">
      <c r="C62" s="6">
        <v>2</v>
      </c>
    </row>
    <row r="63" spans="1:11" x14ac:dyDescent="0.25">
      <c r="C63" s="6">
        <v>4</v>
      </c>
    </row>
    <row r="64" spans="1:11" x14ac:dyDescent="0.25">
      <c r="C64" s="6">
        <v>4</v>
      </c>
    </row>
    <row r="65" spans="1:11" x14ac:dyDescent="0.25">
      <c r="C65" s="6">
        <v>2</v>
      </c>
    </row>
    <row r="66" spans="1:11" x14ac:dyDescent="0.25">
      <c r="C66" s="6">
        <v>6</v>
      </c>
    </row>
    <row r="67" spans="1:11" x14ac:dyDescent="0.25">
      <c r="C67" s="6">
        <v>3</v>
      </c>
    </row>
    <row r="68" spans="1:11" x14ac:dyDescent="0.25">
      <c r="C68" s="6">
        <v>2</v>
      </c>
    </row>
    <row r="69" spans="1:11" x14ac:dyDescent="0.25">
      <c r="C69" s="6">
        <v>4</v>
      </c>
    </row>
    <row r="70" spans="1:11" x14ac:dyDescent="0.25">
      <c r="C70" s="6">
        <v>4</v>
      </c>
    </row>
    <row r="71" spans="1:11" x14ac:dyDescent="0.25">
      <c r="C71" s="6">
        <v>2</v>
      </c>
    </row>
    <row r="72" spans="1:11" x14ac:dyDescent="0.25">
      <c r="C72" s="6">
        <v>2</v>
      </c>
    </row>
    <row r="74" spans="1:11" x14ac:dyDescent="0.25">
      <c r="A74" s="6">
        <v>4</v>
      </c>
      <c r="B74" s="8" t="s">
        <v>30</v>
      </c>
      <c r="C74" s="6">
        <v>4</v>
      </c>
      <c r="D74" s="8" t="s">
        <v>28</v>
      </c>
      <c r="E74" s="8">
        <v>501</v>
      </c>
      <c r="G74" s="6">
        <v>1</v>
      </c>
      <c r="H74" s="6" t="s">
        <v>31</v>
      </c>
      <c r="I74" s="11">
        <f>COUNT(C74:C83)</f>
        <v>10</v>
      </c>
      <c r="J74" s="11">
        <f>SUM(E74:E75)</f>
        <v>543</v>
      </c>
      <c r="K74" s="11">
        <f>SUM(G74,I74:J74)</f>
        <v>554</v>
      </c>
    </row>
    <row r="75" spans="1:11" x14ac:dyDescent="0.25">
      <c r="C75" s="6">
        <v>8</v>
      </c>
      <c r="D75" s="8" t="s">
        <v>29</v>
      </c>
      <c r="E75" s="8">
        <v>42</v>
      </c>
    </row>
    <row r="76" spans="1:11" x14ac:dyDescent="0.25">
      <c r="C76" s="6">
        <v>4</v>
      </c>
    </row>
    <row r="77" spans="1:11" x14ac:dyDescent="0.25">
      <c r="C77" s="6">
        <v>4</v>
      </c>
    </row>
    <row r="78" spans="1:11" x14ac:dyDescent="0.25">
      <c r="C78" s="6">
        <v>4</v>
      </c>
    </row>
    <row r="79" spans="1:11" x14ac:dyDescent="0.25">
      <c r="C79" s="6">
        <v>2</v>
      </c>
    </row>
    <row r="80" spans="1:11" x14ac:dyDescent="0.25">
      <c r="C80" s="6">
        <v>4</v>
      </c>
    </row>
    <row r="81" spans="1:11" x14ac:dyDescent="0.25">
      <c r="C81" s="6">
        <v>4</v>
      </c>
    </row>
    <row r="82" spans="1:11" x14ac:dyDescent="0.25">
      <c r="C82" s="6">
        <v>2</v>
      </c>
    </row>
    <row r="83" spans="1:11" x14ac:dyDescent="0.25">
      <c r="C83" s="6">
        <v>2</v>
      </c>
    </row>
    <row r="85" spans="1:11" s="12" customFormat="1" x14ac:dyDescent="0.25">
      <c r="A85" s="7">
        <v>5</v>
      </c>
      <c r="B85" s="8" t="s">
        <v>4</v>
      </c>
      <c r="C85" s="6">
        <v>5</v>
      </c>
      <c r="D85" s="8" t="s">
        <v>28</v>
      </c>
      <c r="E85" s="8">
        <v>38</v>
      </c>
      <c r="F85" s="7"/>
      <c r="G85" s="7"/>
      <c r="H85" s="7"/>
      <c r="I85" s="11">
        <f>COUNT(C85:C145)</f>
        <v>61</v>
      </c>
      <c r="J85" s="11">
        <f>SUM(E85:E86)</f>
        <v>46</v>
      </c>
      <c r="K85" s="11">
        <f>SUM(I85:J85)</f>
        <v>107</v>
      </c>
    </row>
    <row r="86" spans="1:11" s="12" customFormat="1" x14ac:dyDescent="0.25">
      <c r="A86" s="7"/>
      <c r="B86" s="8"/>
      <c r="C86" s="6">
        <v>2</v>
      </c>
      <c r="D86" s="8" t="s">
        <v>29</v>
      </c>
      <c r="E86" s="8">
        <v>8</v>
      </c>
      <c r="F86" s="7"/>
      <c r="G86" s="7"/>
      <c r="H86" s="7"/>
      <c r="I86" s="25"/>
      <c r="J86" s="25"/>
      <c r="K86" s="25"/>
    </row>
    <row r="87" spans="1:11" s="12" customFormat="1" x14ac:dyDescent="0.25">
      <c r="A87" s="7"/>
      <c r="B87" s="8"/>
      <c r="C87" s="6">
        <v>2</v>
      </c>
      <c r="D87" s="8"/>
      <c r="E87" s="8"/>
      <c r="F87" s="7"/>
      <c r="G87" s="7"/>
      <c r="H87" s="7"/>
      <c r="I87" s="25"/>
      <c r="J87" s="25"/>
      <c r="K87" s="25"/>
    </row>
    <row r="88" spans="1:11" s="12" customFormat="1" x14ac:dyDescent="0.25">
      <c r="A88" s="7"/>
      <c r="B88" s="8"/>
      <c r="C88" s="6">
        <v>2</v>
      </c>
      <c r="D88" s="8"/>
      <c r="E88" s="8"/>
      <c r="F88" s="7"/>
      <c r="G88" s="7"/>
      <c r="H88" s="7"/>
      <c r="I88" s="25"/>
      <c r="J88" s="25"/>
      <c r="K88" s="25"/>
    </row>
    <row r="89" spans="1:11" s="12" customFormat="1" x14ac:dyDescent="0.25">
      <c r="A89" s="7"/>
      <c r="B89" s="8"/>
      <c r="C89" s="6">
        <v>8</v>
      </c>
      <c r="D89" s="8"/>
      <c r="E89" s="8"/>
      <c r="F89" s="7"/>
      <c r="G89" s="7"/>
      <c r="H89" s="7"/>
      <c r="I89" s="25"/>
      <c r="J89" s="25"/>
      <c r="K89" s="25"/>
    </row>
    <row r="90" spans="1:11" s="12" customFormat="1" x14ac:dyDescent="0.25">
      <c r="A90" s="7"/>
      <c r="B90" s="8"/>
      <c r="C90" s="6">
        <v>6</v>
      </c>
      <c r="D90" s="8"/>
      <c r="E90" s="8"/>
      <c r="F90" s="7"/>
      <c r="G90" s="7"/>
      <c r="H90" s="7"/>
      <c r="I90" s="25"/>
      <c r="J90" s="25"/>
      <c r="K90" s="25"/>
    </row>
    <row r="91" spans="1:11" s="12" customFormat="1" x14ac:dyDescent="0.25">
      <c r="A91" s="7"/>
      <c r="B91" s="8"/>
      <c r="C91" s="6">
        <v>8</v>
      </c>
      <c r="D91" s="8"/>
      <c r="E91" s="8"/>
      <c r="F91" s="7"/>
      <c r="G91" s="7"/>
      <c r="H91" s="7"/>
      <c r="I91" s="25"/>
      <c r="J91" s="25"/>
      <c r="K91" s="25"/>
    </row>
    <row r="92" spans="1:11" s="12" customFormat="1" x14ac:dyDescent="0.25">
      <c r="A92" s="7"/>
      <c r="B92" s="8"/>
      <c r="C92" s="6">
        <v>8</v>
      </c>
      <c r="D92" s="8"/>
      <c r="E92" s="8"/>
      <c r="F92" s="7"/>
      <c r="G92" s="7"/>
      <c r="H92" s="7"/>
      <c r="I92" s="25"/>
      <c r="J92" s="25"/>
      <c r="K92" s="25"/>
    </row>
    <row r="93" spans="1:11" s="12" customFormat="1" x14ac:dyDescent="0.25">
      <c r="A93" s="7"/>
      <c r="B93" s="8"/>
      <c r="C93" s="6">
        <v>4</v>
      </c>
      <c r="D93" s="8"/>
      <c r="E93" s="8"/>
      <c r="F93" s="7"/>
      <c r="G93" s="7"/>
      <c r="H93" s="7"/>
      <c r="I93" s="25"/>
      <c r="J93" s="25"/>
      <c r="K93" s="25"/>
    </row>
    <row r="94" spans="1:11" s="12" customFormat="1" x14ac:dyDescent="0.25">
      <c r="A94" s="7"/>
      <c r="B94" s="8"/>
      <c r="C94" s="6">
        <v>2</v>
      </c>
      <c r="D94" s="8"/>
      <c r="E94" s="8"/>
      <c r="F94" s="7"/>
      <c r="G94" s="7"/>
      <c r="H94" s="7"/>
      <c r="I94" s="25"/>
      <c r="J94" s="25"/>
      <c r="K94" s="25"/>
    </row>
    <row r="95" spans="1:11" s="12" customFormat="1" x14ac:dyDescent="0.25">
      <c r="A95" s="7"/>
      <c r="B95" s="8"/>
      <c r="C95" s="6">
        <v>6</v>
      </c>
      <c r="D95" s="8"/>
      <c r="E95" s="8"/>
      <c r="F95" s="7"/>
      <c r="G95" s="7"/>
      <c r="H95" s="7"/>
      <c r="I95" s="25"/>
      <c r="J95" s="25"/>
      <c r="K95" s="25"/>
    </row>
    <row r="96" spans="1:11" s="12" customFormat="1" x14ac:dyDescent="0.25">
      <c r="A96" s="7"/>
      <c r="B96" s="8"/>
      <c r="C96" s="6">
        <v>8</v>
      </c>
      <c r="D96" s="8"/>
      <c r="E96" s="8"/>
      <c r="F96" s="7"/>
      <c r="G96" s="7"/>
      <c r="H96" s="7"/>
      <c r="I96" s="25"/>
      <c r="J96" s="25"/>
      <c r="K96" s="25"/>
    </row>
    <row r="97" spans="1:11" s="12" customFormat="1" x14ac:dyDescent="0.25">
      <c r="A97" s="7"/>
      <c r="B97" s="8"/>
      <c r="C97" s="6">
        <v>2</v>
      </c>
      <c r="D97" s="8"/>
      <c r="E97" s="8"/>
      <c r="F97" s="7"/>
      <c r="G97" s="7"/>
      <c r="H97" s="7"/>
      <c r="I97" s="25"/>
      <c r="J97" s="25"/>
      <c r="K97" s="25"/>
    </row>
    <row r="98" spans="1:11" s="12" customFormat="1" x14ac:dyDescent="0.25">
      <c r="A98" s="7"/>
      <c r="B98" s="8"/>
      <c r="C98" s="6">
        <v>4</v>
      </c>
      <c r="D98" s="8"/>
      <c r="E98" s="8"/>
      <c r="F98" s="7"/>
      <c r="G98" s="7"/>
      <c r="H98" s="7"/>
      <c r="I98" s="25"/>
      <c r="J98" s="25"/>
      <c r="K98" s="25"/>
    </row>
    <row r="99" spans="1:11" s="12" customFormat="1" x14ac:dyDescent="0.25">
      <c r="A99" s="7"/>
      <c r="B99" s="8"/>
      <c r="C99" s="6">
        <v>4</v>
      </c>
      <c r="D99" s="8"/>
      <c r="E99" s="8"/>
      <c r="F99" s="7"/>
      <c r="G99" s="7"/>
      <c r="H99" s="7"/>
      <c r="I99" s="25"/>
      <c r="J99" s="25"/>
      <c r="K99" s="25"/>
    </row>
    <row r="100" spans="1:11" s="12" customFormat="1" x14ac:dyDescent="0.25">
      <c r="A100" s="7"/>
      <c r="B100" s="8"/>
      <c r="C100" s="6">
        <v>2</v>
      </c>
      <c r="D100" s="8"/>
      <c r="E100" s="8"/>
      <c r="F100" s="7"/>
      <c r="G100" s="7"/>
      <c r="H100" s="7"/>
      <c r="I100" s="25"/>
      <c r="J100" s="25"/>
      <c r="K100" s="25"/>
    </row>
    <row r="101" spans="1:11" s="12" customFormat="1" x14ac:dyDescent="0.25">
      <c r="A101" s="7"/>
      <c r="B101" s="8"/>
      <c r="C101" s="6">
        <v>2</v>
      </c>
      <c r="D101" s="8"/>
      <c r="E101" s="8"/>
      <c r="F101" s="7"/>
      <c r="G101" s="7"/>
      <c r="H101" s="7"/>
      <c r="I101" s="25"/>
      <c r="J101" s="25"/>
      <c r="K101" s="25"/>
    </row>
    <row r="102" spans="1:11" s="12" customFormat="1" x14ac:dyDescent="0.25">
      <c r="A102" s="7"/>
      <c r="B102" s="8"/>
      <c r="C102" s="6">
        <v>1</v>
      </c>
      <c r="D102" s="8"/>
      <c r="E102" s="8"/>
      <c r="F102" s="7"/>
      <c r="G102" s="7"/>
      <c r="H102" s="7"/>
      <c r="I102" s="25"/>
      <c r="J102" s="25"/>
      <c r="K102" s="25"/>
    </row>
    <row r="103" spans="1:11" s="12" customFormat="1" x14ac:dyDescent="0.25">
      <c r="A103" s="7"/>
      <c r="B103" s="8"/>
      <c r="C103" s="6">
        <v>1</v>
      </c>
      <c r="D103" s="8"/>
      <c r="E103" s="8"/>
      <c r="F103" s="7"/>
      <c r="G103" s="7"/>
      <c r="H103" s="7"/>
      <c r="I103" s="25"/>
      <c r="J103" s="25"/>
      <c r="K103" s="25"/>
    </row>
    <row r="104" spans="1:11" s="12" customFormat="1" x14ac:dyDescent="0.25">
      <c r="A104" s="7"/>
      <c r="B104" s="8"/>
      <c r="C104" s="6">
        <v>4</v>
      </c>
      <c r="D104" s="8"/>
      <c r="E104" s="8"/>
      <c r="F104" s="7"/>
      <c r="G104" s="7"/>
      <c r="H104" s="7"/>
      <c r="I104" s="25"/>
      <c r="J104" s="25"/>
      <c r="K104" s="25"/>
    </row>
    <row r="105" spans="1:11" s="12" customFormat="1" x14ac:dyDescent="0.25">
      <c r="A105" s="7"/>
      <c r="B105" s="8"/>
      <c r="C105" s="6">
        <v>8</v>
      </c>
      <c r="D105" s="8"/>
      <c r="E105" s="8"/>
      <c r="F105" s="7"/>
      <c r="G105" s="7"/>
      <c r="H105" s="7"/>
      <c r="I105" s="25"/>
      <c r="J105" s="25"/>
      <c r="K105" s="25"/>
    </row>
    <row r="106" spans="1:11" s="12" customFormat="1" x14ac:dyDescent="0.25">
      <c r="A106" s="7"/>
      <c r="B106" s="8"/>
      <c r="C106" s="6">
        <v>4</v>
      </c>
      <c r="D106" s="8"/>
      <c r="E106" s="8"/>
      <c r="F106" s="7"/>
      <c r="G106" s="7"/>
      <c r="H106" s="7"/>
      <c r="I106" s="25"/>
      <c r="J106" s="25"/>
      <c r="K106" s="25"/>
    </row>
    <row r="107" spans="1:11" s="12" customFormat="1" x14ac:dyDescent="0.25">
      <c r="A107" s="7"/>
      <c r="B107" s="8"/>
      <c r="C107" s="6">
        <v>5</v>
      </c>
      <c r="D107" s="8"/>
      <c r="E107" s="8"/>
      <c r="F107" s="7"/>
      <c r="G107" s="7"/>
      <c r="H107" s="7"/>
      <c r="I107" s="25"/>
      <c r="J107" s="25"/>
      <c r="K107" s="25"/>
    </row>
    <row r="108" spans="1:11" s="12" customFormat="1" x14ac:dyDescent="0.25">
      <c r="A108" s="7"/>
      <c r="B108" s="8"/>
      <c r="C108" s="6">
        <v>6</v>
      </c>
      <c r="D108" s="8"/>
      <c r="E108" s="8"/>
      <c r="F108" s="7"/>
      <c r="G108" s="7"/>
      <c r="H108" s="7"/>
      <c r="I108" s="25"/>
      <c r="J108" s="25"/>
      <c r="K108" s="25"/>
    </row>
    <row r="109" spans="1:11" s="12" customFormat="1" x14ac:dyDescent="0.25">
      <c r="A109" s="7"/>
      <c r="B109" s="8"/>
      <c r="C109" s="6">
        <v>2</v>
      </c>
      <c r="D109" s="8"/>
      <c r="E109" s="8"/>
      <c r="F109" s="7"/>
      <c r="G109" s="7"/>
      <c r="H109" s="7"/>
      <c r="I109" s="25"/>
      <c r="J109" s="25"/>
      <c r="K109" s="25"/>
    </row>
    <row r="110" spans="1:11" s="12" customFormat="1" x14ac:dyDescent="0.25">
      <c r="A110" s="7"/>
      <c r="B110" s="8"/>
      <c r="C110" s="6">
        <v>3</v>
      </c>
      <c r="D110" s="8"/>
      <c r="E110" s="8"/>
      <c r="F110" s="7"/>
      <c r="G110" s="7"/>
      <c r="H110" s="7"/>
      <c r="I110" s="25"/>
      <c r="J110" s="25"/>
      <c r="K110" s="25"/>
    </row>
    <row r="111" spans="1:11" s="12" customFormat="1" x14ac:dyDescent="0.25">
      <c r="A111" s="7"/>
      <c r="B111" s="8"/>
      <c r="C111" s="6">
        <v>3</v>
      </c>
      <c r="D111" s="8"/>
      <c r="E111" s="8"/>
      <c r="F111" s="7"/>
      <c r="G111" s="7"/>
      <c r="H111" s="7"/>
      <c r="I111" s="25"/>
      <c r="J111" s="25"/>
      <c r="K111" s="25"/>
    </row>
    <row r="112" spans="1:11" s="12" customFormat="1" x14ac:dyDescent="0.25">
      <c r="A112" s="7"/>
      <c r="B112" s="8"/>
      <c r="C112" s="6">
        <v>4</v>
      </c>
      <c r="D112" s="8"/>
      <c r="E112" s="8"/>
      <c r="F112" s="7"/>
      <c r="G112" s="7"/>
      <c r="H112" s="7"/>
      <c r="I112" s="25"/>
      <c r="J112" s="25"/>
      <c r="K112" s="25"/>
    </row>
    <row r="113" spans="1:11" s="12" customFormat="1" x14ac:dyDescent="0.25">
      <c r="A113" s="7"/>
      <c r="B113" s="8"/>
      <c r="C113" s="6">
        <v>2</v>
      </c>
      <c r="D113" s="8"/>
      <c r="E113" s="8"/>
      <c r="F113" s="7"/>
      <c r="G113" s="7"/>
      <c r="H113" s="7"/>
      <c r="I113" s="25"/>
      <c r="J113" s="25"/>
      <c r="K113" s="25"/>
    </row>
    <row r="114" spans="1:11" s="12" customFormat="1" x14ac:dyDescent="0.25">
      <c r="A114" s="7"/>
      <c r="B114" s="8"/>
      <c r="C114" s="6">
        <v>5</v>
      </c>
      <c r="D114" s="8"/>
      <c r="E114" s="8"/>
      <c r="F114" s="7"/>
      <c r="G114" s="7"/>
      <c r="H114" s="7"/>
      <c r="I114" s="25"/>
      <c r="J114" s="25"/>
      <c r="K114" s="25"/>
    </row>
    <row r="115" spans="1:11" s="12" customFormat="1" x14ac:dyDescent="0.25">
      <c r="A115" s="7"/>
      <c r="B115" s="8"/>
      <c r="C115" s="6">
        <v>2</v>
      </c>
      <c r="D115" s="8"/>
      <c r="E115" s="8"/>
      <c r="F115" s="7"/>
      <c r="G115" s="7"/>
      <c r="H115" s="7"/>
      <c r="I115" s="25"/>
      <c r="J115" s="25"/>
      <c r="K115" s="25"/>
    </row>
    <row r="116" spans="1:11" s="12" customFormat="1" x14ac:dyDescent="0.25">
      <c r="A116" s="7"/>
      <c r="B116" s="8"/>
      <c r="C116" s="6">
        <v>4</v>
      </c>
      <c r="D116" s="8"/>
      <c r="E116" s="8"/>
      <c r="F116" s="7"/>
      <c r="G116" s="7"/>
      <c r="H116" s="7"/>
      <c r="I116" s="25"/>
      <c r="J116" s="25"/>
      <c r="K116" s="25"/>
    </row>
    <row r="117" spans="1:11" s="12" customFormat="1" x14ac:dyDescent="0.25">
      <c r="A117" s="7"/>
      <c r="B117" s="8"/>
      <c r="C117" s="6">
        <v>7</v>
      </c>
      <c r="D117" s="8"/>
      <c r="E117" s="8"/>
      <c r="F117" s="7"/>
      <c r="G117" s="7"/>
      <c r="H117" s="7"/>
      <c r="I117" s="25"/>
      <c r="J117" s="25"/>
      <c r="K117" s="25"/>
    </row>
    <row r="118" spans="1:11" s="12" customFormat="1" x14ac:dyDescent="0.25">
      <c r="A118" s="7"/>
      <c r="B118" s="8"/>
      <c r="C118" s="6">
        <v>2</v>
      </c>
      <c r="D118" s="8"/>
      <c r="E118" s="8"/>
      <c r="F118" s="7"/>
      <c r="G118" s="7"/>
      <c r="H118" s="7"/>
      <c r="I118" s="25"/>
      <c r="J118" s="25"/>
      <c r="K118" s="25"/>
    </row>
    <row r="119" spans="1:11" s="12" customFormat="1" x14ac:dyDescent="0.25">
      <c r="A119" s="7"/>
      <c r="B119" s="8"/>
      <c r="C119" s="6">
        <v>6</v>
      </c>
      <c r="D119" s="8"/>
      <c r="E119" s="8"/>
      <c r="F119" s="7"/>
      <c r="G119" s="7"/>
      <c r="H119" s="7"/>
      <c r="I119" s="25"/>
      <c r="J119" s="25"/>
      <c r="K119" s="25"/>
    </row>
    <row r="120" spans="1:11" s="12" customFormat="1" x14ac:dyDescent="0.25">
      <c r="A120" s="7"/>
      <c r="B120" s="8"/>
      <c r="C120" s="6">
        <v>4</v>
      </c>
      <c r="D120" s="8"/>
      <c r="E120" s="8"/>
      <c r="F120" s="7"/>
      <c r="G120" s="7"/>
      <c r="H120" s="7"/>
      <c r="I120" s="25"/>
      <c r="J120" s="25"/>
      <c r="K120" s="25"/>
    </row>
    <row r="121" spans="1:11" s="12" customFormat="1" x14ac:dyDescent="0.25">
      <c r="A121" s="7"/>
      <c r="B121" s="8"/>
      <c r="C121" s="6">
        <v>2</v>
      </c>
      <c r="D121" s="8"/>
      <c r="E121" s="8"/>
      <c r="F121" s="7"/>
      <c r="G121" s="7"/>
      <c r="H121" s="7"/>
      <c r="I121" s="25"/>
      <c r="J121" s="25"/>
      <c r="K121" s="25"/>
    </row>
    <row r="122" spans="1:11" s="12" customFormat="1" x14ac:dyDescent="0.25">
      <c r="A122" s="7"/>
      <c r="B122" s="8"/>
      <c r="C122" s="6">
        <v>4</v>
      </c>
      <c r="D122" s="8"/>
      <c r="E122" s="8"/>
      <c r="F122" s="7"/>
      <c r="G122" s="7"/>
      <c r="H122" s="7"/>
      <c r="I122" s="25"/>
      <c r="J122" s="25"/>
      <c r="K122" s="25"/>
    </row>
    <row r="123" spans="1:11" s="12" customFormat="1" x14ac:dyDescent="0.25">
      <c r="A123" s="7"/>
      <c r="B123" s="8"/>
      <c r="C123" s="6">
        <v>2</v>
      </c>
      <c r="D123" s="8"/>
      <c r="E123" s="8"/>
      <c r="F123" s="7"/>
      <c r="G123" s="7"/>
      <c r="H123" s="7"/>
      <c r="I123" s="25"/>
      <c r="J123" s="25"/>
      <c r="K123" s="25"/>
    </row>
    <row r="124" spans="1:11" s="12" customFormat="1" x14ac:dyDescent="0.25">
      <c r="A124" s="7"/>
      <c r="B124" s="8"/>
      <c r="C124" s="6">
        <v>2</v>
      </c>
      <c r="D124" s="8"/>
      <c r="E124" s="8"/>
      <c r="F124" s="7"/>
      <c r="G124" s="7"/>
      <c r="H124" s="7"/>
      <c r="I124" s="25"/>
      <c r="J124" s="25"/>
      <c r="K124" s="25"/>
    </row>
    <row r="125" spans="1:11" s="12" customFormat="1" x14ac:dyDescent="0.25">
      <c r="A125" s="7"/>
      <c r="B125" s="8"/>
      <c r="C125" s="6">
        <v>4</v>
      </c>
      <c r="D125" s="8"/>
      <c r="E125" s="8"/>
      <c r="F125" s="7"/>
      <c r="G125" s="7"/>
      <c r="H125" s="7"/>
      <c r="I125" s="25"/>
      <c r="J125" s="25"/>
      <c r="K125" s="25"/>
    </row>
    <row r="126" spans="1:11" s="12" customFormat="1" x14ac:dyDescent="0.25">
      <c r="A126" s="7"/>
      <c r="B126" s="8"/>
      <c r="C126" s="6">
        <v>4</v>
      </c>
      <c r="D126" s="8"/>
      <c r="E126" s="8"/>
      <c r="F126" s="7"/>
      <c r="G126" s="7"/>
      <c r="H126" s="7"/>
      <c r="I126" s="25"/>
      <c r="J126" s="25"/>
      <c r="K126" s="25"/>
    </row>
    <row r="127" spans="1:11" s="12" customFormat="1" x14ac:dyDescent="0.25">
      <c r="A127" s="7"/>
      <c r="B127" s="8"/>
      <c r="C127" s="6">
        <v>3</v>
      </c>
      <c r="D127" s="8"/>
      <c r="E127" s="8"/>
      <c r="F127" s="7"/>
      <c r="G127" s="7"/>
      <c r="H127" s="7"/>
      <c r="I127" s="25"/>
      <c r="J127" s="25"/>
      <c r="K127" s="25"/>
    </row>
    <row r="128" spans="1:11" s="12" customFormat="1" x14ac:dyDescent="0.25">
      <c r="A128" s="7"/>
      <c r="B128" s="8"/>
      <c r="C128" s="6">
        <v>2</v>
      </c>
      <c r="D128" s="8"/>
      <c r="E128" s="8"/>
      <c r="F128" s="7"/>
      <c r="G128" s="7"/>
      <c r="H128" s="7"/>
      <c r="I128" s="25"/>
      <c r="J128" s="25"/>
      <c r="K128" s="25"/>
    </row>
    <row r="129" spans="1:11" s="12" customFormat="1" x14ac:dyDescent="0.25">
      <c r="A129" s="7"/>
      <c r="B129" s="8"/>
      <c r="C129" s="6">
        <v>9</v>
      </c>
      <c r="D129" s="8"/>
      <c r="E129" s="8"/>
      <c r="F129" s="7"/>
      <c r="G129" s="7"/>
      <c r="H129" s="7"/>
      <c r="I129" s="25"/>
      <c r="J129" s="25"/>
      <c r="K129" s="25"/>
    </row>
    <row r="130" spans="1:11" s="12" customFormat="1" x14ac:dyDescent="0.25">
      <c r="A130" s="7"/>
      <c r="B130" s="8"/>
      <c r="C130" s="6">
        <v>4</v>
      </c>
      <c r="D130" s="8"/>
      <c r="E130" s="8"/>
      <c r="F130" s="7"/>
      <c r="G130" s="7"/>
      <c r="H130" s="7"/>
      <c r="I130" s="25"/>
      <c r="J130" s="25"/>
      <c r="K130" s="25"/>
    </row>
    <row r="131" spans="1:11" s="12" customFormat="1" x14ac:dyDescent="0.25">
      <c r="A131" s="7"/>
      <c r="B131" s="8"/>
      <c r="C131" s="6">
        <v>14</v>
      </c>
      <c r="D131" s="8"/>
      <c r="E131" s="8"/>
      <c r="F131" s="7"/>
      <c r="G131" s="7"/>
      <c r="H131" s="7"/>
      <c r="I131" s="25"/>
      <c r="J131" s="25"/>
      <c r="K131" s="25"/>
    </row>
    <row r="132" spans="1:11" s="12" customFormat="1" x14ac:dyDescent="0.25">
      <c r="A132" s="7"/>
      <c r="B132" s="8"/>
      <c r="C132" s="6">
        <v>4</v>
      </c>
      <c r="D132" s="8"/>
      <c r="E132" s="8"/>
      <c r="F132" s="7"/>
      <c r="G132" s="7"/>
      <c r="H132" s="7"/>
      <c r="I132" s="25"/>
      <c r="J132" s="25"/>
      <c r="K132" s="25"/>
    </row>
    <row r="133" spans="1:11" s="12" customFormat="1" x14ac:dyDescent="0.25">
      <c r="A133" s="7"/>
      <c r="B133" s="8"/>
      <c r="C133" s="6">
        <v>3</v>
      </c>
      <c r="D133" s="8"/>
      <c r="E133" s="8"/>
      <c r="F133" s="7"/>
      <c r="G133" s="7"/>
      <c r="H133" s="7"/>
      <c r="I133" s="25"/>
      <c r="J133" s="25"/>
      <c r="K133" s="25"/>
    </row>
    <row r="134" spans="1:11" s="12" customFormat="1" x14ac:dyDescent="0.25">
      <c r="A134" s="7"/>
      <c r="B134" s="8"/>
      <c r="C134" s="6">
        <v>4</v>
      </c>
      <c r="D134" s="8"/>
      <c r="E134" s="8"/>
      <c r="F134" s="7"/>
      <c r="G134" s="7"/>
      <c r="H134" s="7"/>
      <c r="I134" s="25"/>
      <c r="J134" s="25"/>
      <c r="K134" s="25"/>
    </row>
    <row r="135" spans="1:11" s="12" customFormat="1" x14ac:dyDescent="0.25">
      <c r="A135" s="7"/>
      <c r="B135" s="8"/>
      <c r="C135" s="6">
        <v>2</v>
      </c>
      <c r="D135" s="8"/>
      <c r="E135" s="8"/>
      <c r="F135" s="7"/>
      <c r="G135" s="7"/>
      <c r="H135" s="7"/>
      <c r="I135" s="25"/>
      <c r="J135" s="25"/>
      <c r="K135" s="25"/>
    </row>
    <row r="136" spans="1:11" s="12" customFormat="1" x14ac:dyDescent="0.25">
      <c r="A136" s="7"/>
      <c r="B136" s="8"/>
      <c r="C136" s="6">
        <v>4</v>
      </c>
      <c r="D136" s="8"/>
      <c r="E136" s="8"/>
      <c r="F136" s="7"/>
      <c r="G136" s="7"/>
      <c r="H136" s="7"/>
      <c r="I136" s="25"/>
      <c r="J136" s="25"/>
      <c r="K136" s="25"/>
    </row>
    <row r="137" spans="1:11" s="12" customFormat="1" x14ac:dyDescent="0.25">
      <c r="A137" s="7"/>
      <c r="B137" s="8"/>
      <c r="C137" s="6">
        <v>4</v>
      </c>
      <c r="D137" s="8"/>
      <c r="E137" s="8"/>
      <c r="F137" s="7"/>
      <c r="G137" s="7"/>
      <c r="H137" s="7"/>
      <c r="I137" s="25"/>
      <c r="J137" s="25"/>
      <c r="K137" s="25"/>
    </row>
    <row r="138" spans="1:11" s="12" customFormat="1" x14ac:dyDescent="0.25">
      <c r="A138" s="7"/>
      <c r="B138" s="8"/>
      <c r="C138" s="6">
        <v>4</v>
      </c>
      <c r="D138" s="8"/>
      <c r="E138" s="8"/>
      <c r="F138" s="7"/>
      <c r="G138" s="7"/>
      <c r="H138" s="7"/>
      <c r="I138" s="25"/>
      <c r="J138" s="25"/>
      <c r="K138" s="25"/>
    </row>
    <row r="139" spans="1:11" s="12" customFormat="1" x14ac:dyDescent="0.25">
      <c r="A139" s="7"/>
      <c r="B139" s="8"/>
      <c r="C139" s="6">
        <v>2</v>
      </c>
      <c r="D139" s="8"/>
      <c r="E139" s="8"/>
      <c r="F139" s="7"/>
      <c r="G139" s="7"/>
      <c r="H139" s="7"/>
      <c r="I139" s="25"/>
      <c r="J139" s="25"/>
      <c r="K139" s="25"/>
    </row>
    <row r="140" spans="1:11" s="12" customFormat="1" x14ac:dyDescent="0.25">
      <c r="A140" s="7"/>
      <c r="B140" s="8"/>
      <c r="C140" s="6">
        <v>4</v>
      </c>
      <c r="D140" s="8"/>
      <c r="E140" s="8"/>
      <c r="F140" s="7"/>
      <c r="G140" s="7"/>
      <c r="H140" s="7"/>
      <c r="I140" s="25"/>
      <c r="J140" s="25"/>
      <c r="K140" s="25"/>
    </row>
    <row r="141" spans="1:11" s="12" customFormat="1" x14ac:dyDescent="0.25">
      <c r="A141" s="7"/>
      <c r="B141" s="8"/>
      <c r="C141" s="6">
        <v>3</v>
      </c>
      <c r="D141" s="8"/>
      <c r="E141" s="8"/>
      <c r="F141" s="7"/>
      <c r="G141" s="7"/>
      <c r="H141" s="7"/>
      <c r="I141" s="25"/>
      <c r="J141" s="25"/>
      <c r="K141" s="25"/>
    </row>
    <row r="142" spans="1:11" s="12" customFormat="1" x14ac:dyDescent="0.25">
      <c r="A142" s="7"/>
      <c r="B142" s="8"/>
      <c r="C142" s="6">
        <v>2</v>
      </c>
      <c r="D142" s="8"/>
      <c r="E142" s="8"/>
      <c r="F142" s="7"/>
      <c r="G142" s="7"/>
      <c r="H142" s="7"/>
      <c r="I142" s="25"/>
      <c r="J142" s="25"/>
      <c r="K142" s="25"/>
    </row>
    <row r="143" spans="1:11" s="12" customFormat="1" x14ac:dyDescent="0.25">
      <c r="A143" s="7"/>
      <c r="B143" s="8"/>
      <c r="C143" s="6">
        <v>2</v>
      </c>
      <c r="D143" s="8"/>
      <c r="E143" s="8"/>
      <c r="F143" s="7"/>
      <c r="G143" s="7"/>
      <c r="H143" s="7"/>
      <c r="I143" s="25"/>
      <c r="J143" s="25"/>
      <c r="K143" s="25"/>
    </row>
    <row r="144" spans="1:11" s="12" customFormat="1" x14ac:dyDescent="0.25">
      <c r="A144" s="7"/>
      <c r="B144" s="8"/>
      <c r="C144" s="6">
        <v>5</v>
      </c>
      <c r="D144" s="8"/>
      <c r="E144" s="8"/>
      <c r="F144" s="7"/>
      <c r="G144" s="7"/>
      <c r="H144" s="7"/>
      <c r="I144" s="25"/>
      <c r="J144" s="25"/>
      <c r="K144" s="25"/>
    </row>
    <row r="145" spans="1:11" s="12" customFormat="1" x14ac:dyDescent="0.25">
      <c r="A145" s="7"/>
      <c r="B145" s="8"/>
      <c r="C145" s="6">
        <v>4</v>
      </c>
      <c r="D145" s="8"/>
      <c r="E145" s="8"/>
      <c r="F145" s="7"/>
      <c r="G145" s="7"/>
      <c r="H145" s="7"/>
      <c r="I145" s="25"/>
      <c r="J145" s="25"/>
      <c r="K145" s="25"/>
    </row>
    <row r="146" spans="1:11" s="12" customFormat="1" x14ac:dyDescent="0.25">
      <c r="A146" s="7"/>
      <c r="B146" s="8"/>
      <c r="C146" s="7"/>
      <c r="D146" s="8"/>
      <c r="E146" s="8"/>
      <c r="F146" s="7"/>
      <c r="G146" s="7"/>
      <c r="H146" s="7"/>
      <c r="I146" s="25"/>
      <c r="J146" s="25"/>
      <c r="K146" s="25"/>
    </row>
    <row r="147" spans="1:11" s="12" customFormat="1" x14ac:dyDescent="0.25">
      <c r="A147" s="7">
        <v>6</v>
      </c>
      <c r="B147" s="8" t="s">
        <v>5</v>
      </c>
      <c r="C147" s="8">
        <v>4</v>
      </c>
      <c r="D147" s="8" t="s">
        <v>28</v>
      </c>
      <c r="E147" s="8">
        <v>20</v>
      </c>
      <c r="F147" s="7"/>
      <c r="G147" s="7"/>
      <c r="H147"/>
      <c r="I147" s="10">
        <f>COUNT(C147:C151)</f>
        <v>5</v>
      </c>
      <c r="J147" s="11">
        <f>SUM(E147:E148)</f>
        <v>26</v>
      </c>
      <c r="K147" s="11">
        <f>SUM(I147:J147)</f>
        <v>31</v>
      </c>
    </row>
    <row r="148" spans="1:11" s="12" customFormat="1" x14ac:dyDescent="0.25">
      <c r="A148" s="7"/>
      <c r="B148" s="8"/>
      <c r="C148" s="8">
        <v>4</v>
      </c>
      <c r="D148" s="8" t="s">
        <v>29</v>
      </c>
      <c r="E148" s="8">
        <v>6</v>
      </c>
      <c r="F148" s="7"/>
      <c r="G148" s="7"/>
      <c r="H148" s="7"/>
      <c r="I148" s="25"/>
      <c r="J148" s="25"/>
      <c r="K148" s="25"/>
    </row>
    <row r="149" spans="1:11" s="12" customFormat="1" x14ac:dyDescent="0.25">
      <c r="A149" s="7"/>
      <c r="B149" s="8"/>
      <c r="C149" s="8">
        <v>4</v>
      </c>
      <c r="D149" s="8"/>
      <c r="E149" s="8"/>
      <c r="F149" s="7"/>
      <c r="G149" s="7"/>
      <c r="H149" s="7"/>
      <c r="I149" s="25"/>
      <c r="J149" s="25"/>
      <c r="K149" s="25"/>
    </row>
    <row r="150" spans="1:11" s="12" customFormat="1" x14ac:dyDescent="0.25">
      <c r="A150" s="7"/>
      <c r="B150" s="8"/>
      <c r="C150" s="8">
        <v>4</v>
      </c>
      <c r="D150" s="8"/>
      <c r="E150" s="8"/>
      <c r="F150" s="7"/>
      <c r="G150" s="7"/>
      <c r="H150" s="7"/>
      <c r="I150" s="25"/>
      <c r="J150" s="25"/>
      <c r="K150" s="25"/>
    </row>
    <row r="151" spans="1:11" s="12" customFormat="1" x14ac:dyDescent="0.25">
      <c r="A151" s="7"/>
      <c r="B151" s="8"/>
      <c r="C151" s="8">
        <v>2</v>
      </c>
      <c r="D151" s="8"/>
      <c r="E151" s="8"/>
      <c r="F151" s="7"/>
      <c r="G151" s="7"/>
      <c r="H151" s="7"/>
      <c r="I151" s="25"/>
      <c r="J151" s="25"/>
      <c r="K151" s="25"/>
    </row>
    <row r="152" spans="1:11" s="12" customFormat="1" x14ac:dyDescent="0.25">
      <c r="A152" s="7"/>
      <c r="B152" s="8"/>
      <c r="C152" s="7"/>
      <c r="D152" s="8"/>
      <c r="E152" s="8"/>
      <c r="F152" s="7"/>
      <c r="G152" s="7"/>
      <c r="H152" s="7"/>
      <c r="I152" s="25"/>
      <c r="J152" s="25"/>
      <c r="K152" s="25"/>
    </row>
    <row r="153" spans="1:11" s="12" customFormat="1" x14ac:dyDescent="0.25">
      <c r="A153" s="7">
        <v>7</v>
      </c>
      <c r="B153" s="8" t="s">
        <v>6</v>
      </c>
      <c r="C153" s="6">
        <v>4</v>
      </c>
      <c r="D153" s="8" t="s">
        <v>28</v>
      </c>
      <c r="E153" s="8">
        <v>9</v>
      </c>
      <c r="F153" s="7"/>
      <c r="G153" s="7"/>
      <c r="H153" s="7"/>
      <c r="I153" s="10">
        <f>COUNT(C153:C158)</f>
        <v>6</v>
      </c>
      <c r="J153" s="11">
        <f>SUM(E153:E154)</f>
        <v>10</v>
      </c>
      <c r="K153" s="11">
        <f>SUM(I153:J153)</f>
        <v>16</v>
      </c>
    </row>
    <row r="154" spans="1:11" s="12" customFormat="1" x14ac:dyDescent="0.25">
      <c r="A154" s="7"/>
      <c r="B154" s="8"/>
      <c r="C154" s="6">
        <v>2</v>
      </c>
      <c r="D154" s="8" t="s">
        <v>29</v>
      </c>
      <c r="E154" s="8">
        <v>1</v>
      </c>
      <c r="F154" s="7"/>
      <c r="G154" s="7"/>
      <c r="H154" s="7"/>
      <c r="I154" s="25"/>
      <c r="J154" s="25"/>
      <c r="K154" s="25"/>
    </row>
    <row r="155" spans="1:11" s="12" customFormat="1" x14ac:dyDescent="0.25">
      <c r="A155" s="7"/>
      <c r="B155" s="8"/>
      <c r="C155" s="6">
        <v>2</v>
      </c>
      <c r="D155" s="8"/>
      <c r="E155" s="8"/>
      <c r="F155" s="7"/>
      <c r="G155" s="7"/>
      <c r="H155" s="7"/>
      <c r="I155" s="25"/>
      <c r="J155" s="25"/>
      <c r="K155" s="25"/>
    </row>
    <row r="156" spans="1:11" s="12" customFormat="1" x14ac:dyDescent="0.25">
      <c r="A156" s="7"/>
      <c r="B156" s="8"/>
      <c r="C156" s="6">
        <v>3</v>
      </c>
      <c r="D156" s="8"/>
      <c r="E156" s="8"/>
      <c r="F156" s="7"/>
      <c r="G156" s="7"/>
      <c r="H156" s="7"/>
      <c r="I156" s="25"/>
      <c r="J156" s="25"/>
      <c r="K156" s="25"/>
    </row>
    <row r="157" spans="1:11" s="12" customFormat="1" x14ac:dyDescent="0.25">
      <c r="A157" s="7"/>
      <c r="B157" s="8"/>
      <c r="C157" s="6">
        <v>3</v>
      </c>
      <c r="D157" s="8"/>
      <c r="E157" s="8"/>
      <c r="F157" s="7"/>
      <c r="G157" s="7"/>
      <c r="H157" s="7"/>
      <c r="I157" s="25"/>
      <c r="J157" s="25"/>
      <c r="K157" s="25"/>
    </row>
    <row r="158" spans="1:11" s="12" customFormat="1" x14ac:dyDescent="0.25">
      <c r="A158" s="7"/>
      <c r="B158" s="8"/>
      <c r="C158" s="6">
        <v>8</v>
      </c>
      <c r="D158" s="8"/>
      <c r="E158" s="8"/>
      <c r="F158" s="7"/>
      <c r="G158" s="7"/>
      <c r="H158" s="7"/>
      <c r="I158" s="25"/>
      <c r="J158" s="25"/>
      <c r="K158" s="25"/>
    </row>
    <row r="159" spans="1:11" s="12" customFormat="1" x14ac:dyDescent="0.25">
      <c r="A159" s="7"/>
      <c r="B159" s="8"/>
      <c r="C159" s="7"/>
      <c r="D159" s="8"/>
      <c r="E159" s="8"/>
      <c r="F159" s="7"/>
      <c r="G159" s="7"/>
      <c r="H159" s="7"/>
      <c r="I159" s="25"/>
      <c r="J159" s="25"/>
      <c r="K159" s="25"/>
    </row>
    <row r="160" spans="1:11" s="12" customFormat="1" x14ac:dyDescent="0.25">
      <c r="A160" s="6">
        <v>8</v>
      </c>
      <c r="B160" s="8" t="s">
        <v>7</v>
      </c>
      <c r="C160" s="6">
        <v>2</v>
      </c>
      <c r="D160" s="8" t="s">
        <v>28</v>
      </c>
      <c r="E160" s="8">
        <v>137</v>
      </c>
      <c r="F160" s="7"/>
      <c r="G160" s="7"/>
      <c r="H160" s="7"/>
      <c r="I160" s="10">
        <f>COUNT(C160:C212)</f>
        <v>53</v>
      </c>
      <c r="J160" s="11">
        <f>SUM(E160:E161)</f>
        <v>192</v>
      </c>
      <c r="K160" s="11">
        <f>SUM(I160:J160)</f>
        <v>245</v>
      </c>
    </row>
    <row r="161" spans="1:11" s="12" customFormat="1" x14ac:dyDescent="0.25">
      <c r="A161" s="6"/>
      <c r="B161" s="8"/>
      <c r="C161" s="6">
        <v>2</v>
      </c>
      <c r="D161" s="8" t="s">
        <v>29</v>
      </c>
      <c r="E161" s="8">
        <v>55</v>
      </c>
      <c r="F161" s="7"/>
      <c r="G161" s="7"/>
      <c r="H161" s="7"/>
      <c r="I161" s="25"/>
      <c r="J161" s="25"/>
      <c r="K161" s="25"/>
    </row>
    <row r="162" spans="1:11" s="12" customFormat="1" x14ac:dyDescent="0.25">
      <c r="A162" s="6"/>
      <c r="B162" s="8"/>
      <c r="C162" s="6">
        <v>4</v>
      </c>
      <c r="D162" s="8"/>
      <c r="E162" s="8"/>
      <c r="F162" s="7"/>
      <c r="G162" s="7"/>
      <c r="H162" s="7"/>
      <c r="I162" s="25"/>
      <c r="J162" s="25"/>
      <c r="K162" s="25"/>
    </row>
    <row r="163" spans="1:11" s="12" customFormat="1" x14ac:dyDescent="0.25">
      <c r="A163" s="6"/>
      <c r="B163" s="8"/>
      <c r="C163" s="6">
        <v>6</v>
      </c>
      <c r="D163" s="8"/>
      <c r="E163" s="8"/>
      <c r="F163" s="7"/>
      <c r="G163" s="7"/>
      <c r="H163" s="7"/>
      <c r="I163" s="25"/>
      <c r="J163" s="25"/>
      <c r="K163" s="25"/>
    </row>
    <row r="164" spans="1:11" s="12" customFormat="1" x14ac:dyDescent="0.25">
      <c r="A164" s="6"/>
      <c r="B164" s="8"/>
      <c r="C164" s="6">
        <v>2</v>
      </c>
      <c r="D164" s="8"/>
      <c r="E164" s="8"/>
      <c r="F164" s="7"/>
      <c r="G164" s="7"/>
      <c r="H164" s="7"/>
      <c r="I164" s="25"/>
      <c r="J164" s="25"/>
      <c r="K164" s="25"/>
    </row>
    <row r="165" spans="1:11" s="12" customFormat="1" x14ac:dyDescent="0.25">
      <c r="A165" s="6"/>
      <c r="B165" s="8"/>
      <c r="C165" s="6">
        <v>8</v>
      </c>
      <c r="D165" s="8"/>
      <c r="E165" s="8"/>
      <c r="F165" s="7"/>
      <c r="G165" s="7"/>
      <c r="H165" s="7"/>
      <c r="I165" s="25"/>
      <c r="J165" s="25"/>
      <c r="K165" s="25"/>
    </row>
    <row r="166" spans="1:11" s="12" customFormat="1" x14ac:dyDescent="0.25">
      <c r="A166" s="6"/>
      <c r="B166" s="8"/>
      <c r="C166" s="6">
        <v>4</v>
      </c>
      <c r="D166" s="8"/>
      <c r="E166" s="8"/>
      <c r="F166" s="7"/>
      <c r="G166" s="7"/>
      <c r="H166" s="7"/>
      <c r="I166" s="25"/>
      <c r="J166" s="25"/>
      <c r="K166" s="25"/>
    </row>
    <row r="167" spans="1:11" s="12" customFormat="1" x14ac:dyDescent="0.25">
      <c r="A167" s="6"/>
      <c r="B167" s="8"/>
      <c r="C167" s="6">
        <v>2</v>
      </c>
      <c r="D167" s="8"/>
      <c r="E167" s="8"/>
      <c r="F167" s="7"/>
      <c r="G167" s="7"/>
      <c r="H167" s="7"/>
      <c r="I167" s="25"/>
      <c r="J167" s="25"/>
      <c r="K167" s="25"/>
    </row>
    <row r="168" spans="1:11" s="12" customFormat="1" x14ac:dyDescent="0.25">
      <c r="A168" s="6"/>
      <c r="B168" s="8"/>
      <c r="C168" s="6">
        <v>2</v>
      </c>
      <c r="D168" s="8"/>
      <c r="E168" s="8"/>
      <c r="F168" s="7"/>
      <c r="G168" s="7"/>
      <c r="H168" s="7"/>
      <c r="I168" s="25"/>
      <c r="J168" s="25"/>
      <c r="K168" s="25"/>
    </row>
    <row r="169" spans="1:11" s="12" customFormat="1" x14ac:dyDescent="0.25">
      <c r="A169" s="6"/>
      <c r="B169" s="8"/>
      <c r="C169" s="6">
        <v>5</v>
      </c>
      <c r="D169" s="8"/>
      <c r="E169" s="8"/>
      <c r="F169" s="7"/>
      <c r="G169" s="7"/>
      <c r="H169" s="7"/>
      <c r="I169" s="25"/>
      <c r="J169" s="25"/>
      <c r="K169" s="25"/>
    </row>
    <row r="170" spans="1:11" s="12" customFormat="1" x14ac:dyDescent="0.25">
      <c r="A170" s="6"/>
      <c r="B170" s="8"/>
      <c r="C170" s="6">
        <v>2</v>
      </c>
      <c r="D170" s="8"/>
      <c r="E170" s="8"/>
      <c r="F170" s="7"/>
      <c r="G170" s="7"/>
      <c r="H170" s="7"/>
      <c r="I170" s="25"/>
      <c r="J170" s="25"/>
      <c r="K170" s="25"/>
    </row>
    <row r="171" spans="1:11" s="12" customFormat="1" x14ac:dyDescent="0.25">
      <c r="A171" s="6"/>
      <c r="B171" s="8"/>
      <c r="C171" s="6">
        <v>2</v>
      </c>
      <c r="D171" s="8"/>
      <c r="E171" s="8"/>
      <c r="F171" s="7"/>
      <c r="G171" s="7"/>
      <c r="H171" s="7"/>
      <c r="I171" s="25"/>
      <c r="J171" s="25"/>
      <c r="K171" s="25"/>
    </row>
    <row r="172" spans="1:11" s="12" customFormat="1" x14ac:dyDescent="0.25">
      <c r="A172" s="6"/>
      <c r="B172" s="8"/>
      <c r="C172" s="6">
        <v>5</v>
      </c>
      <c r="D172" s="8"/>
      <c r="E172" s="8"/>
      <c r="F172" s="7"/>
      <c r="G172" s="7"/>
      <c r="H172" s="7"/>
      <c r="I172" s="25"/>
      <c r="J172" s="25"/>
      <c r="K172" s="25"/>
    </row>
    <row r="173" spans="1:11" s="12" customFormat="1" x14ac:dyDescent="0.25">
      <c r="A173" s="6"/>
      <c r="B173" s="8"/>
      <c r="C173" s="6">
        <v>2</v>
      </c>
      <c r="D173" s="8"/>
      <c r="E173" s="8"/>
      <c r="F173" s="7"/>
      <c r="G173" s="7"/>
      <c r="H173" s="7"/>
      <c r="I173" s="25"/>
      <c r="J173" s="25"/>
      <c r="K173" s="25"/>
    </row>
    <row r="174" spans="1:11" s="12" customFormat="1" x14ac:dyDescent="0.25">
      <c r="A174" s="6"/>
      <c r="B174" s="8"/>
      <c r="C174" s="6">
        <v>4</v>
      </c>
      <c r="D174" s="8"/>
      <c r="E174" s="8"/>
      <c r="F174" s="7"/>
      <c r="G174" s="7"/>
      <c r="H174" s="7"/>
      <c r="I174" s="25"/>
      <c r="J174" s="25"/>
      <c r="K174" s="25"/>
    </row>
    <row r="175" spans="1:11" s="12" customFormat="1" x14ac:dyDescent="0.25">
      <c r="A175" s="6"/>
      <c r="B175" s="8"/>
      <c r="C175" s="6">
        <v>2</v>
      </c>
      <c r="D175" s="8"/>
      <c r="E175" s="8"/>
      <c r="F175" s="7"/>
      <c r="G175" s="7"/>
      <c r="H175" s="7"/>
      <c r="I175" s="25"/>
      <c r="J175" s="25"/>
      <c r="K175" s="25"/>
    </row>
    <row r="176" spans="1:11" s="12" customFormat="1" x14ac:dyDescent="0.25">
      <c r="A176" s="6"/>
      <c r="B176" s="8"/>
      <c r="C176" s="6">
        <v>2</v>
      </c>
      <c r="D176" s="8"/>
      <c r="E176" s="8"/>
      <c r="F176" s="7"/>
      <c r="G176" s="7"/>
      <c r="H176" s="7"/>
      <c r="I176" s="25"/>
      <c r="J176" s="25"/>
      <c r="K176" s="25"/>
    </row>
    <row r="177" spans="1:11" s="12" customFormat="1" x14ac:dyDescent="0.25">
      <c r="A177" s="6"/>
      <c r="B177" s="8"/>
      <c r="C177" s="6">
        <v>4</v>
      </c>
      <c r="D177" s="8"/>
      <c r="E177" s="8"/>
      <c r="F177" s="7"/>
      <c r="G177" s="7"/>
      <c r="H177" s="7"/>
      <c r="I177" s="25"/>
      <c r="J177" s="25"/>
      <c r="K177" s="25"/>
    </row>
    <row r="178" spans="1:11" s="12" customFormat="1" x14ac:dyDescent="0.25">
      <c r="A178" s="6"/>
      <c r="B178" s="8"/>
      <c r="C178" s="6">
        <v>4</v>
      </c>
      <c r="D178" s="8"/>
      <c r="E178" s="8"/>
      <c r="F178" s="7"/>
      <c r="G178" s="7"/>
      <c r="H178" s="7"/>
      <c r="I178" s="25"/>
      <c r="J178" s="25"/>
      <c r="K178" s="25"/>
    </row>
    <row r="179" spans="1:11" s="12" customFormat="1" x14ac:dyDescent="0.25">
      <c r="A179" s="6"/>
      <c r="B179" s="8"/>
      <c r="C179" s="6">
        <v>5</v>
      </c>
      <c r="D179" s="8"/>
      <c r="E179" s="8"/>
      <c r="F179" s="7"/>
      <c r="G179" s="7"/>
      <c r="H179" s="7"/>
      <c r="I179" s="25"/>
      <c r="J179" s="25"/>
      <c r="K179" s="25"/>
    </row>
    <row r="180" spans="1:11" s="12" customFormat="1" x14ac:dyDescent="0.25">
      <c r="A180" s="6"/>
      <c r="B180" s="8"/>
      <c r="C180" s="6">
        <v>6</v>
      </c>
      <c r="D180" s="8"/>
      <c r="E180" s="8"/>
      <c r="F180" s="7"/>
      <c r="G180" s="7"/>
      <c r="H180" s="7"/>
      <c r="I180" s="25"/>
      <c r="J180" s="25"/>
      <c r="K180" s="25"/>
    </row>
    <row r="181" spans="1:11" s="12" customFormat="1" x14ac:dyDescent="0.25">
      <c r="A181" s="6"/>
      <c r="B181" s="8"/>
      <c r="C181" s="6">
        <v>2</v>
      </c>
      <c r="D181" s="8"/>
      <c r="E181" s="8"/>
      <c r="F181" s="7"/>
      <c r="G181" s="7"/>
      <c r="H181" s="7"/>
      <c r="I181" s="25"/>
      <c r="J181" s="25"/>
      <c r="K181" s="25"/>
    </row>
    <row r="182" spans="1:11" s="12" customFormat="1" x14ac:dyDescent="0.25">
      <c r="A182" s="6"/>
      <c r="B182" s="8"/>
      <c r="C182" s="6">
        <v>4</v>
      </c>
      <c r="D182" s="8"/>
      <c r="E182" s="8"/>
      <c r="F182" s="7"/>
      <c r="G182" s="7"/>
      <c r="H182" s="7"/>
      <c r="I182" s="25"/>
      <c r="J182" s="25"/>
      <c r="K182" s="25"/>
    </row>
    <row r="183" spans="1:11" s="12" customFormat="1" x14ac:dyDescent="0.25">
      <c r="A183" s="6"/>
      <c r="B183" s="8"/>
      <c r="C183" s="6">
        <v>2</v>
      </c>
      <c r="D183" s="8"/>
      <c r="E183" s="8"/>
      <c r="F183" s="7"/>
      <c r="G183" s="7"/>
      <c r="H183" s="7"/>
      <c r="I183" s="25"/>
      <c r="J183" s="25"/>
      <c r="K183" s="25"/>
    </row>
    <row r="184" spans="1:11" s="12" customFormat="1" x14ac:dyDescent="0.25">
      <c r="A184" s="6"/>
      <c r="B184" s="8"/>
      <c r="C184" s="6">
        <v>4</v>
      </c>
      <c r="D184" s="8"/>
      <c r="E184" s="8"/>
      <c r="F184" s="7"/>
      <c r="G184" s="7"/>
      <c r="H184" s="7"/>
      <c r="I184" s="25"/>
      <c r="J184" s="25"/>
      <c r="K184" s="25"/>
    </row>
    <row r="185" spans="1:11" s="12" customFormat="1" x14ac:dyDescent="0.25">
      <c r="A185" s="6"/>
      <c r="B185" s="8"/>
      <c r="C185" s="6">
        <v>4</v>
      </c>
      <c r="D185" s="8"/>
      <c r="E185" s="8"/>
      <c r="F185" s="7"/>
      <c r="G185" s="7"/>
      <c r="H185" s="7"/>
      <c r="I185" s="25"/>
      <c r="J185" s="25"/>
      <c r="K185" s="25"/>
    </row>
    <row r="186" spans="1:11" s="12" customFormat="1" x14ac:dyDescent="0.25">
      <c r="A186" s="6"/>
      <c r="B186" s="8"/>
      <c r="C186" s="6">
        <v>5</v>
      </c>
      <c r="D186" s="8"/>
      <c r="E186" s="8"/>
      <c r="F186" s="7"/>
      <c r="G186" s="7"/>
      <c r="H186" s="7"/>
      <c r="I186" s="25"/>
      <c r="J186" s="25"/>
      <c r="K186" s="25"/>
    </row>
    <row r="187" spans="1:11" s="12" customFormat="1" x14ac:dyDescent="0.25">
      <c r="A187" s="6"/>
      <c r="B187" s="8"/>
      <c r="C187" s="6">
        <v>2</v>
      </c>
      <c r="D187" s="8"/>
      <c r="E187" s="8"/>
      <c r="F187" s="7"/>
      <c r="G187" s="7"/>
      <c r="H187" s="7"/>
      <c r="I187" s="25"/>
      <c r="J187" s="25"/>
      <c r="K187" s="25"/>
    </row>
    <row r="188" spans="1:11" s="12" customFormat="1" x14ac:dyDescent="0.25">
      <c r="A188" s="6"/>
      <c r="B188" s="8"/>
      <c r="C188" s="6">
        <v>2</v>
      </c>
      <c r="D188" s="8"/>
      <c r="E188" s="8"/>
      <c r="F188" s="7"/>
      <c r="G188" s="7"/>
      <c r="H188" s="7"/>
      <c r="I188" s="25"/>
      <c r="J188" s="25"/>
      <c r="K188" s="25"/>
    </row>
    <row r="189" spans="1:11" s="12" customFormat="1" x14ac:dyDescent="0.25">
      <c r="A189" s="6"/>
      <c r="B189" s="8"/>
      <c r="C189" s="6">
        <v>2</v>
      </c>
      <c r="D189" s="8"/>
      <c r="E189" s="8"/>
      <c r="F189" s="7"/>
      <c r="G189" s="7"/>
      <c r="H189" s="7"/>
      <c r="I189" s="25"/>
      <c r="J189" s="25"/>
      <c r="K189" s="25"/>
    </row>
    <row r="190" spans="1:11" s="12" customFormat="1" x14ac:dyDescent="0.25">
      <c r="A190" s="6"/>
      <c r="B190" s="8"/>
      <c r="C190" s="6">
        <v>2</v>
      </c>
      <c r="D190" s="8"/>
      <c r="E190" s="8"/>
      <c r="F190" s="7"/>
      <c r="G190" s="7"/>
      <c r="H190" s="7"/>
      <c r="I190" s="25"/>
      <c r="J190" s="25"/>
      <c r="K190" s="25"/>
    </row>
    <row r="191" spans="1:11" s="12" customFormat="1" x14ac:dyDescent="0.25">
      <c r="A191" s="6"/>
      <c r="B191" s="8"/>
      <c r="C191" s="6">
        <v>2</v>
      </c>
      <c r="D191" s="8"/>
      <c r="E191" s="8"/>
      <c r="F191" s="7"/>
      <c r="G191" s="7"/>
      <c r="H191" s="7"/>
      <c r="I191" s="25"/>
      <c r="J191" s="25"/>
      <c r="K191" s="25"/>
    </row>
    <row r="192" spans="1:11" s="12" customFormat="1" x14ac:dyDescent="0.25">
      <c r="A192" s="6"/>
      <c r="B192" s="8"/>
      <c r="C192" s="6">
        <v>2</v>
      </c>
      <c r="D192" s="8"/>
      <c r="E192" s="8"/>
      <c r="F192" s="7"/>
      <c r="G192" s="7"/>
      <c r="H192" s="7"/>
      <c r="I192" s="25"/>
      <c r="J192" s="25"/>
      <c r="K192" s="25"/>
    </row>
    <row r="193" spans="1:11" s="12" customFormat="1" x14ac:dyDescent="0.25">
      <c r="A193" s="6"/>
      <c r="B193" s="8"/>
      <c r="C193" s="6">
        <v>2</v>
      </c>
      <c r="D193" s="8"/>
      <c r="E193" s="8"/>
      <c r="F193" s="7"/>
      <c r="G193" s="7"/>
      <c r="H193" s="7"/>
      <c r="I193" s="25"/>
      <c r="J193" s="25"/>
      <c r="K193" s="25"/>
    </row>
    <row r="194" spans="1:11" s="12" customFormat="1" x14ac:dyDescent="0.25">
      <c r="A194" s="6"/>
      <c r="B194" s="8"/>
      <c r="C194" s="6">
        <v>2</v>
      </c>
      <c r="D194" s="8"/>
      <c r="E194" s="8"/>
      <c r="F194" s="7"/>
      <c r="G194" s="7"/>
      <c r="H194" s="7"/>
      <c r="I194" s="25"/>
      <c r="J194" s="25"/>
      <c r="K194" s="25"/>
    </row>
    <row r="195" spans="1:11" s="12" customFormat="1" x14ac:dyDescent="0.25">
      <c r="A195" s="6"/>
      <c r="B195" s="8"/>
      <c r="C195" s="6">
        <v>2</v>
      </c>
      <c r="D195" s="8"/>
      <c r="E195" s="8"/>
      <c r="F195" s="7"/>
      <c r="G195" s="7"/>
      <c r="H195" s="7"/>
      <c r="I195" s="25"/>
      <c r="J195" s="25"/>
      <c r="K195" s="25"/>
    </row>
    <row r="196" spans="1:11" s="12" customFormat="1" x14ac:dyDescent="0.25">
      <c r="A196" s="6"/>
      <c r="B196" s="8"/>
      <c r="C196" s="6">
        <v>4</v>
      </c>
      <c r="D196" s="8"/>
      <c r="E196" s="8"/>
      <c r="F196" s="7"/>
      <c r="G196" s="7"/>
      <c r="H196" s="7"/>
      <c r="I196" s="25"/>
      <c r="J196" s="25"/>
      <c r="K196" s="25"/>
    </row>
    <row r="197" spans="1:11" s="12" customFormat="1" x14ac:dyDescent="0.25">
      <c r="A197" s="6"/>
      <c r="B197" s="8"/>
      <c r="C197" s="6">
        <v>6</v>
      </c>
      <c r="D197" s="8"/>
      <c r="E197" s="8"/>
      <c r="F197" s="7"/>
      <c r="G197" s="7"/>
      <c r="H197" s="7"/>
      <c r="I197" s="25"/>
      <c r="J197" s="25"/>
      <c r="K197" s="25"/>
    </row>
    <row r="198" spans="1:11" s="12" customFormat="1" x14ac:dyDescent="0.25">
      <c r="A198" s="6"/>
      <c r="B198" s="8"/>
      <c r="C198" s="6">
        <v>4</v>
      </c>
      <c r="D198" s="8"/>
      <c r="E198" s="8"/>
      <c r="F198" s="7"/>
      <c r="G198" s="7"/>
      <c r="H198" s="7"/>
      <c r="I198" s="25"/>
      <c r="J198" s="25"/>
      <c r="K198" s="25"/>
    </row>
    <row r="199" spans="1:11" s="12" customFormat="1" x14ac:dyDescent="0.25">
      <c r="A199" s="6"/>
      <c r="B199" s="8"/>
      <c r="C199" s="6">
        <v>5</v>
      </c>
      <c r="D199" s="8"/>
      <c r="E199" s="8"/>
      <c r="F199" s="7"/>
      <c r="G199" s="7"/>
      <c r="H199" s="7"/>
      <c r="I199" s="25"/>
      <c r="J199" s="25"/>
      <c r="K199" s="25"/>
    </row>
    <row r="200" spans="1:11" s="12" customFormat="1" x14ac:dyDescent="0.25">
      <c r="A200" s="6"/>
      <c r="B200" s="8"/>
      <c r="C200" s="6">
        <v>2</v>
      </c>
      <c r="D200" s="8"/>
      <c r="E200" s="8"/>
      <c r="F200" s="7"/>
      <c r="G200" s="7"/>
      <c r="H200" s="7"/>
      <c r="I200" s="25"/>
      <c r="J200" s="25"/>
      <c r="K200" s="25"/>
    </row>
    <row r="201" spans="1:11" s="12" customFormat="1" x14ac:dyDescent="0.25">
      <c r="A201" s="6"/>
      <c r="B201" s="8"/>
      <c r="C201" s="6">
        <v>2</v>
      </c>
      <c r="D201" s="8"/>
      <c r="E201" s="8"/>
      <c r="F201" s="7"/>
      <c r="G201" s="7"/>
      <c r="H201" s="7"/>
      <c r="I201" s="25"/>
      <c r="J201" s="25"/>
      <c r="K201" s="25"/>
    </row>
    <row r="202" spans="1:11" s="12" customFormat="1" x14ac:dyDescent="0.25">
      <c r="A202" s="6"/>
      <c r="B202" s="8"/>
      <c r="C202" s="6">
        <v>2</v>
      </c>
      <c r="D202" s="8"/>
      <c r="E202" s="8"/>
      <c r="F202" s="7"/>
      <c r="G202" s="7"/>
      <c r="H202" s="7"/>
      <c r="I202" s="25"/>
      <c r="J202" s="25"/>
      <c r="K202" s="25"/>
    </row>
    <row r="203" spans="1:11" s="12" customFormat="1" x14ac:dyDescent="0.25">
      <c r="A203" s="6"/>
      <c r="B203" s="8"/>
      <c r="C203" s="6">
        <v>2</v>
      </c>
      <c r="D203" s="8"/>
      <c r="E203" s="8"/>
      <c r="F203" s="7"/>
      <c r="G203" s="7"/>
      <c r="H203" s="7"/>
      <c r="I203" s="25"/>
      <c r="J203" s="25"/>
      <c r="K203" s="25"/>
    </row>
    <row r="204" spans="1:11" s="12" customFormat="1" x14ac:dyDescent="0.25">
      <c r="A204" s="6"/>
      <c r="B204" s="8"/>
      <c r="C204" s="6">
        <v>2</v>
      </c>
      <c r="D204" s="8"/>
      <c r="E204" s="8"/>
      <c r="F204" s="7"/>
      <c r="G204" s="7"/>
      <c r="H204" s="7"/>
      <c r="I204" s="25"/>
      <c r="J204" s="25"/>
      <c r="K204" s="25"/>
    </row>
    <row r="205" spans="1:11" s="12" customFormat="1" x14ac:dyDescent="0.25">
      <c r="A205" s="6"/>
      <c r="B205" s="8"/>
      <c r="C205" s="6">
        <v>3</v>
      </c>
      <c r="D205" s="8"/>
      <c r="E205" s="8"/>
      <c r="F205" s="7"/>
      <c r="G205" s="7"/>
      <c r="H205" s="7"/>
      <c r="I205" s="25"/>
      <c r="J205" s="25"/>
      <c r="K205" s="25"/>
    </row>
    <row r="206" spans="1:11" s="12" customFormat="1" x14ac:dyDescent="0.25">
      <c r="A206" s="6"/>
      <c r="B206" s="8"/>
      <c r="C206" s="6">
        <v>2</v>
      </c>
      <c r="D206" s="8"/>
      <c r="E206" s="8"/>
      <c r="F206" s="7"/>
      <c r="G206" s="7"/>
      <c r="H206" s="7"/>
      <c r="I206" s="25"/>
      <c r="J206" s="25"/>
      <c r="K206" s="25"/>
    </row>
    <row r="207" spans="1:11" s="12" customFormat="1" x14ac:dyDescent="0.25">
      <c r="A207" s="6"/>
      <c r="B207" s="8"/>
      <c r="C207" s="6">
        <v>8</v>
      </c>
      <c r="D207" s="8"/>
      <c r="E207" s="8"/>
      <c r="F207" s="7"/>
      <c r="G207" s="7"/>
      <c r="H207" s="7"/>
      <c r="I207" s="25"/>
      <c r="J207" s="25"/>
      <c r="K207" s="25"/>
    </row>
    <row r="208" spans="1:11" s="12" customFormat="1" x14ac:dyDescent="0.25">
      <c r="A208" s="6"/>
      <c r="B208" s="8"/>
      <c r="C208" s="6">
        <v>2</v>
      </c>
      <c r="D208" s="8"/>
      <c r="E208" s="8"/>
      <c r="F208" s="7"/>
      <c r="G208" s="7"/>
      <c r="H208" s="7"/>
      <c r="I208" s="25"/>
      <c r="J208" s="25"/>
      <c r="K208" s="25"/>
    </row>
    <row r="209" spans="1:11" s="12" customFormat="1" x14ac:dyDescent="0.25">
      <c r="A209" s="6"/>
      <c r="B209" s="8"/>
      <c r="C209" s="6">
        <v>2</v>
      </c>
      <c r="D209" s="8"/>
      <c r="E209" s="8"/>
      <c r="F209" s="7"/>
      <c r="G209" s="7"/>
      <c r="H209" s="7"/>
      <c r="I209" s="25"/>
      <c r="J209" s="25"/>
      <c r="K209" s="25"/>
    </row>
    <row r="210" spans="1:11" s="12" customFormat="1" x14ac:dyDescent="0.25">
      <c r="A210" s="6"/>
      <c r="B210" s="8"/>
      <c r="C210" s="6">
        <v>2</v>
      </c>
      <c r="D210" s="8"/>
      <c r="E210" s="8"/>
      <c r="F210" s="7"/>
      <c r="G210" s="7"/>
      <c r="H210" s="7"/>
      <c r="I210" s="25"/>
      <c r="J210" s="25"/>
      <c r="K210" s="25"/>
    </row>
    <row r="211" spans="1:11" s="12" customFormat="1" x14ac:dyDescent="0.25">
      <c r="A211" s="6"/>
      <c r="B211" s="8"/>
      <c r="C211" s="6">
        <v>2</v>
      </c>
      <c r="D211" s="8"/>
      <c r="E211" s="8"/>
      <c r="F211" s="7"/>
      <c r="G211" s="7"/>
      <c r="H211" s="7"/>
      <c r="I211" s="25"/>
      <c r="J211" s="25"/>
      <c r="K211" s="25"/>
    </row>
    <row r="212" spans="1:11" s="12" customFormat="1" x14ac:dyDescent="0.25">
      <c r="A212" s="6"/>
      <c r="B212" s="8"/>
      <c r="C212" s="6">
        <v>2</v>
      </c>
      <c r="D212" s="8"/>
      <c r="E212" s="8"/>
      <c r="F212" s="7"/>
      <c r="G212" s="7"/>
      <c r="H212" s="7"/>
      <c r="I212" s="25"/>
      <c r="J212" s="25"/>
      <c r="K212" s="25"/>
    </row>
    <row r="213" spans="1:11" s="12" customFormat="1" x14ac:dyDescent="0.25">
      <c r="A213" s="7"/>
      <c r="B213" s="8"/>
      <c r="C213" s="7"/>
      <c r="D213" s="8"/>
      <c r="E213" s="8"/>
      <c r="F213" s="7"/>
      <c r="G213" s="7"/>
      <c r="H213" s="7"/>
      <c r="I213" s="25"/>
      <c r="J213" s="25"/>
      <c r="K213" s="25"/>
    </row>
    <row r="214" spans="1:11" s="12" customFormat="1" x14ac:dyDescent="0.25">
      <c r="A214" s="6">
        <v>9</v>
      </c>
      <c r="B214" s="8" t="s">
        <v>8</v>
      </c>
      <c r="C214" s="6">
        <v>4</v>
      </c>
      <c r="D214" s="8" t="s">
        <v>28</v>
      </c>
      <c r="E214" s="8">
        <v>4</v>
      </c>
      <c r="F214" s="7"/>
      <c r="G214" s="7"/>
      <c r="H214" s="7"/>
      <c r="I214" s="10">
        <f>COUNT(C214:C229)</f>
        <v>16</v>
      </c>
      <c r="J214" s="11">
        <f>SUM(E214:E215)</f>
        <v>5</v>
      </c>
      <c r="K214" s="11">
        <f>SUM(I214:J214)</f>
        <v>21</v>
      </c>
    </row>
    <row r="215" spans="1:11" s="12" customFormat="1" x14ac:dyDescent="0.25">
      <c r="A215" s="6"/>
      <c r="B215" s="8"/>
      <c r="C215" s="6">
        <v>2</v>
      </c>
      <c r="D215" s="8" t="s">
        <v>29</v>
      </c>
      <c r="E215" s="8">
        <v>1</v>
      </c>
      <c r="F215" s="7"/>
      <c r="G215" s="7"/>
      <c r="H215" s="7"/>
      <c r="I215" s="25"/>
      <c r="J215" s="25"/>
      <c r="K215" s="25"/>
    </row>
    <row r="216" spans="1:11" s="12" customFormat="1" x14ac:dyDescent="0.25">
      <c r="A216" s="6"/>
      <c r="B216" s="8"/>
      <c r="C216" s="6">
        <v>2</v>
      </c>
      <c r="D216" s="8"/>
      <c r="E216" s="8"/>
      <c r="F216" s="7"/>
      <c r="G216" s="7"/>
      <c r="H216" s="7"/>
      <c r="I216" s="25"/>
      <c r="J216" s="25"/>
      <c r="K216" s="25"/>
    </row>
    <row r="217" spans="1:11" s="12" customFormat="1" x14ac:dyDescent="0.25">
      <c r="A217" s="6"/>
      <c r="B217" s="8"/>
      <c r="C217" s="6">
        <v>2</v>
      </c>
      <c r="D217" s="8"/>
      <c r="E217" s="8"/>
      <c r="F217" s="7"/>
      <c r="G217" s="7"/>
      <c r="H217" s="7"/>
      <c r="I217" s="25"/>
      <c r="J217" s="25"/>
      <c r="K217" s="25"/>
    </row>
    <row r="218" spans="1:11" s="12" customFormat="1" x14ac:dyDescent="0.25">
      <c r="A218" s="6"/>
      <c r="B218" s="8"/>
      <c r="C218" s="6">
        <v>3</v>
      </c>
      <c r="D218" s="8"/>
      <c r="E218" s="8"/>
      <c r="F218" s="7"/>
      <c r="G218" s="7"/>
      <c r="H218" s="7"/>
      <c r="I218" s="25"/>
      <c r="J218" s="25"/>
      <c r="K218" s="25"/>
    </row>
    <row r="219" spans="1:11" s="12" customFormat="1" x14ac:dyDescent="0.25">
      <c r="A219" s="6"/>
      <c r="B219" s="8"/>
      <c r="C219" s="6">
        <v>3</v>
      </c>
      <c r="D219" s="8"/>
      <c r="E219" s="8"/>
      <c r="F219" s="7"/>
      <c r="G219" s="7"/>
      <c r="H219" s="7"/>
      <c r="I219" s="25"/>
      <c r="J219" s="25"/>
      <c r="K219" s="25"/>
    </row>
    <row r="220" spans="1:11" s="12" customFormat="1" x14ac:dyDescent="0.25">
      <c r="A220" s="6"/>
      <c r="B220" s="8"/>
      <c r="C220" s="6">
        <v>2</v>
      </c>
      <c r="D220" s="8"/>
      <c r="E220" s="8"/>
      <c r="F220" s="7"/>
      <c r="G220" s="7"/>
      <c r="H220" s="7"/>
      <c r="I220" s="25"/>
      <c r="J220" s="25"/>
      <c r="K220" s="25"/>
    </row>
    <row r="221" spans="1:11" s="12" customFormat="1" x14ac:dyDescent="0.25">
      <c r="A221" s="6"/>
      <c r="B221" s="8"/>
      <c r="C221" s="6">
        <v>2</v>
      </c>
      <c r="D221" s="8"/>
      <c r="E221" s="8"/>
      <c r="F221" s="7"/>
      <c r="G221" s="7"/>
      <c r="H221" s="7"/>
      <c r="I221" s="25"/>
      <c r="J221" s="25"/>
      <c r="K221" s="25"/>
    </row>
    <row r="222" spans="1:11" s="12" customFormat="1" x14ac:dyDescent="0.25">
      <c r="A222" s="6"/>
      <c r="B222" s="8"/>
      <c r="C222" s="6">
        <v>4</v>
      </c>
      <c r="D222" s="8"/>
      <c r="E222" s="8"/>
      <c r="F222" s="7"/>
      <c r="G222" s="7"/>
      <c r="H222" s="7"/>
      <c r="I222" s="25"/>
      <c r="J222" s="25"/>
      <c r="K222" s="25"/>
    </row>
    <row r="223" spans="1:11" s="12" customFormat="1" x14ac:dyDescent="0.25">
      <c r="A223" s="6"/>
      <c r="B223" s="8"/>
      <c r="C223" s="6">
        <v>4</v>
      </c>
      <c r="D223" s="8"/>
      <c r="E223" s="8"/>
      <c r="F223" s="7"/>
      <c r="G223" s="7"/>
      <c r="H223" s="7"/>
      <c r="I223" s="25"/>
      <c r="J223" s="25"/>
      <c r="K223" s="25"/>
    </row>
    <row r="224" spans="1:11" s="12" customFormat="1" x14ac:dyDescent="0.25">
      <c r="A224" s="6"/>
      <c r="B224" s="8"/>
      <c r="C224" s="6">
        <v>5</v>
      </c>
      <c r="D224" s="8"/>
      <c r="E224" s="8"/>
      <c r="F224" s="7"/>
      <c r="G224" s="7"/>
      <c r="H224" s="7"/>
      <c r="I224" s="25"/>
      <c r="J224" s="25"/>
      <c r="K224" s="25"/>
    </row>
    <row r="225" spans="1:11" s="12" customFormat="1" x14ac:dyDescent="0.25">
      <c r="A225" s="6"/>
      <c r="B225" s="8"/>
      <c r="C225" s="6">
        <v>4</v>
      </c>
      <c r="D225" s="8"/>
      <c r="E225" s="8"/>
      <c r="F225" s="7"/>
      <c r="G225" s="7"/>
      <c r="H225" s="7"/>
      <c r="I225" s="25"/>
      <c r="J225" s="25"/>
      <c r="K225" s="25"/>
    </row>
    <row r="226" spans="1:11" s="12" customFormat="1" x14ac:dyDescent="0.25">
      <c r="A226" s="6"/>
      <c r="B226" s="8"/>
      <c r="C226" s="6">
        <v>2</v>
      </c>
      <c r="D226" s="8"/>
      <c r="E226" s="8"/>
      <c r="F226" s="7"/>
      <c r="G226" s="7"/>
      <c r="H226" s="7"/>
      <c r="I226" s="25"/>
      <c r="J226" s="25"/>
      <c r="K226" s="25"/>
    </row>
    <row r="227" spans="1:11" s="12" customFormat="1" x14ac:dyDescent="0.25">
      <c r="A227" s="6"/>
      <c r="B227" s="8"/>
      <c r="C227" s="6">
        <v>3</v>
      </c>
      <c r="D227" s="8"/>
      <c r="E227" s="8"/>
      <c r="F227" s="7"/>
      <c r="G227" s="7"/>
      <c r="H227" s="7"/>
      <c r="I227" s="25"/>
      <c r="J227" s="25"/>
      <c r="K227" s="25"/>
    </row>
    <row r="228" spans="1:11" s="12" customFormat="1" x14ac:dyDescent="0.25">
      <c r="A228" s="6"/>
      <c r="B228" s="8"/>
      <c r="C228" s="6">
        <v>2</v>
      </c>
      <c r="D228" s="8"/>
      <c r="E228" s="8"/>
      <c r="F228" s="7"/>
      <c r="G228" s="7"/>
      <c r="H228" s="7"/>
      <c r="I228" s="25"/>
      <c r="J228" s="25"/>
      <c r="K228" s="25"/>
    </row>
    <row r="229" spans="1:11" s="12" customFormat="1" x14ac:dyDescent="0.25">
      <c r="A229" s="6"/>
      <c r="B229" s="8"/>
      <c r="C229" s="6">
        <v>2</v>
      </c>
      <c r="D229" s="8"/>
      <c r="E229" s="8"/>
      <c r="F229" s="7"/>
      <c r="G229" s="7"/>
      <c r="H229" s="7"/>
      <c r="I229" s="25"/>
      <c r="J229" s="25"/>
      <c r="K229" s="25"/>
    </row>
    <row r="230" spans="1:11" s="12" customFormat="1" x14ac:dyDescent="0.25">
      <c r="A230" s="7"/>
      <c r="B230" s="8"/>
      <c r="C230" s="7"/>
      <c r="D230" s="8"/>
      <c r="E230" s="8"/>
      <c r="F230" s="7"/>
      <c r="G230" s="7"/>
      <c r="H230" s="7"/>
      <c r="I230" s="25"/>
      <c r="J230" s="25"/>
      <c r="K230" s="25"/>
    </row>
    <row r="231" spans="1:11" s="12" customFormat="1" x14ac:dyDescent="0.25">
      <c r="A231" s="7">
        <v>10</v>
      </c>
      <c r="B231" s="8" t="s">
        <v>9</v>
      </c>
      <c r="C231" s="6">
        <v>7</v>
      </c>
      <c r="D231" s="8" t="s">
        <v>28</v>
      </c>
      <c r="E231" s="8">
        <v>127</v>
      </c>
      <c r="F231" s="7"/>
      <c r="G231" s="7"/>
      <c r="H231" s="7"/>
      <c r="I231" s="10">
        <f>COUNT(C231:C413)</f>
        <v>183</v>
      </c>
      <c r="J231" s="11">
        <f>SUM(E231:E232)</f>
        <v>182</v>
      </c>
      <c r="K231" s="11">
        <f>SUM(I231:J231)</f>
        <v>365</v>
      </c>
    </row>
    <row r="232" spans="1:11" s="12" customFormat="1" x14ac:dyDescent="0.25">
      <c r="A232" s="7"/>
      <c r="B232" s="8"/>
      <c r="C232" s="6">
        <v>4</v>
      </c>
      <c r="D232" s="8" t="s">
        <v>29</v>
      </c>
      <c r="E232" s="8">
        <v>55</v>
      </c>
      <c r="F232" s="7"/>
      <c r="G232" s="7"/>
      <c r="H232" s="7"/>
      <c r="I232" s="25"/>
      <c r="J232" s="25"/>
      <c r="K232" s="25"/>
    </row>
    <row r="233" spans="1:11" s="12" customFormat="1" x14ac:dyDescent="0.25">
      <c r="A233" s="7"/>
      <c r="B233" s="8"/>
      <c r="C233" s="6">
        <v>4</v>
      </c>
      <c r="D233" s="8"/>
      <c r="E233" s="8"/>
      <c r="F233" s="7"/>
      <c r="G233" s="7"/>
      <c r="H233" s="7"/>
      <c r="I233" s="25"/>
      <c r="J233" s="25"/>
      <c r="K233" s="25"/>
    </row>
    <row r="234" spans="1:11" s="12" customFormat="1" x14ac:dyDescent="0.25">
      <c r="A234" s="7"/>
      <c r="B234" s="8"/>
      <c r="C234" s="6">
        <v>7</v>
      </c>
      <c r="D234" s="8"/>
      <c r="E234" s="8"/>
      <c r="F234" s="7"/>
      <c r="G234" s="7"/>
      <c r="H234" s="7"/>
      <c r="I234" s="25"/>
      <c r="J234" s="25"/>
      <c r="K234" s="25"/>
    </row>
    <row r="235" spans="1:11" s="12" customFormat="1" x14ac:dyDescent="0.25">
      <c r="A235" s="7"/>
      <c r="B235" s="8"/>
      <c r="C235" s="6">
        <v>4</v>
      </c>
      <c r="D235" s="8"/>
      <c r="E235" s="8"/>
      <c r="F235" s="7"/>
      <c r="G235" s="7"/>
      <c r="H235" s="7"/>
      <c r="I235" s="25"/>
      <c r="J235" s="25"/>
      <c r="K235" s="25"/>
    </row>
    <row r="236" spans="1:11" s="12" customFormat="1" x14ac:dyDescent="0.25">
      <c r="A236" s="7"/>
      <c r="B236" s="8"/>
      <c r="C236" s="6">
        <v>2</v>
      </c>
      <c r="D236" s="8"/>
      <c r="E236" s="8"/>
      <c r="F236" s="7"/>
      <c r="G236" s="7"/>
      <c r="H236" s="7"/>
      <c r="I236" s="25"/>
      <c r="J236" s="25"/>
      <c r="K236" s="25"/>
    </row>
    <row r="237" spans="1:11" s="12" customFormat="1" x14ac:dyDescent="0.25">
      <c r="A237" s="7"/>
      <c r="B237" s="8"/>
      <c r="C237" s="6">
        <v>2</v>
      </c>
      <c r="D237" s="8"/>
      <c r="E237" s="8"/>
      <c r="F237" s="7"/>
      <c r="G237" s="7"/>
      <c r="H237" s="7"/>
      <c r="I237" s="25"/>
      <c r="J237" s="25"/>
      <c r="K237" s="25"/>
    </row>
    <row r="238" spans="1:11" s="12" customFormat="1" x14ac:dyDescent="0.25">
      <c r="A238" s="7"/>
      <c r="B238" s="8"/>
      <c r="C238" s="6">
        <v>8</v>
      </c>
      <c r="D238" s="8"/>
      <c r="E238" s="8"/>
      <c r="F238" s="7"/>
      <c r="G238" s="7"/>
      <c r="H238" s="7"/>
      <c r="I238" s="25"/>
      <c r="J238" s="25"/>
      <c r="K238" s="25"/>
    </row>
    <row r="239" spans="1:11" s="12" customFormat="1" x14ac:dyDescent="0.25">
      <c r="A239" s="7"/>
      <c r="B239" s="8"/>
      <c r="C239" s="6">
        <v>8</v>
      </c>
      <c r="D239" s="8"/>
      <c r="E239" s="8"/>
      <c r="F239" s="7"/>
      <c r="G239" s="7"/>
      <c r="H239" s="7"/>
      <c r="I239" s="25"/>
      <c r="J239" s="25"/>
      <c r="K239" s="25"/>
    </row>
    <row r="240" spans="1:11" s="12" customFormat="1" x14ac:dyDescent="0.25">
      <c r="A240" s="7"/>
      <c r="B240" s="8"/>
      <c r="C240" s="6">
        <v>5</v>
      </c>
      <c r="D240" s="8"/>
      <c r="E240" s="8"/>
      <c r="F240" s="7"/>
      <c r="G240" s="7"/>
      <c r="H240" s="7"/>
      <c r="I240" s="25"/>
      <c r="J240" s="25"/>
      <c r="K240" s="25"/>
    </row>
    <row r="241" spans="1:11" s="12" customFormat="1" x14ac:dyDescent="0.25">
      <c r="A241" s="7"/>
      <c r="B241" s="8"/>
      <c r="C241" s="6">
        <v>2</v>
      </c>
      <c r="D241" s="8"/>
      <c r="E241" s="8"/>
      <c r="F241" s="7"/>
      <c r="G241" s="7"/>
      <c r="H241" s="7"/>
      <c r="I241" s="25"/>
      <c r="J241" s="25"/>
      <c r="K241" s="25"/>
    </row>
    <row r="242" spans="1:11" s="12" customFormat="1" x14ac:dyDescent="0.25">
      <c r="A242" s="7"/>
      <c r="B242" s="8"/>
      <c r="C242" s="6">
        <v>2</v>
      </c>
      <c r="D242" s="8"/>
      <c r="E242" s="8"/>
      <c r="F242" s="7"/>
      <c r="G242" s="7"/>
      <c r="H242" s="7"/>
      <c r="I242" s="25"/>
      <c r="J242" s="25"/>
      <c r="K242" s="25"/>
    </row>
    <row r="243" spans="1:11" s="12" customFormat="1" x14ac:dyDescent="0.25">
      <c r="A243" s="7"/>
      <c r="B243" s="8"/>
      <c r="C243" s="6">
        <v>2</v>
      </c>
      <c r="D243" s="8"/>
      <c r="E243" s="8"/>
      <c r="F243" s="7"/>
      <c r="G243" s="7"/>
      <c r="H243" s="7"/>
      <c r="I243" s="25"/>
      <c r="J243" s="25"/>
      <c r="K243" s="25"/>
    </row>
    <row r="244" spans="1:11" s="12" customFormat="1" x14ac:dyDescent="0.25">
      <c r="A244" s="7"/>
      <c r="B244" s="8"/>
      <c r="C244" s="6">
        <v>4</v>
      </c>
      <c r="D244" s="8"/>
      <c r="E244" s="8"/>
      <c r="F244" s="7"/>
      <c r="G244" s="7"/>
      <c r="H244" s="7"/>
      <c r="I244" s="25"/>
      <c r="J244" s="25"/>
      <c r="K244" s="25"/>
    </row>
    <row r="245" spans="1:11" s="12" customFormat="1" x14ac:dyDescent="0.25">
      <c r="A245" s="7"/>
      <c r="B245" s="8"/>
      <c r="C245" s="6">
        <v>6</v>
      </c>
      <c r="D245" s="8"/>
      <c r="E245" s="8"/>
      <c r="F245" s="7"/>
      <c r="G245" s="7"/>
      <c r="H245" s="7"/>
      <c r="I245" s="25"/>
      <c r="J245" s="25"/>
      <c r="K245" s="25"/>
    </row>
    <row r="246" spans="1:11" s="12" customFormat="1" x14ac:dyDescent="0.25">
      <c r="A246" s="7"/>
      <c r="B246" s="8"/>
      <c r="C246" s="6">
        <v>2</v>
      </c>
      <c r="D246" s="8"/>
      <c r="E246" s="8"/>
      <c r="F246" s="7"/>
      <c r="G246" s="7"/>
      <c r="H246" s="7"/>
      <c r="I246" s="25"/>
      <c r="J246" s="25"/>
      <c r="K246" s="25"/>
    </row>
    <row r="247" spans="1:11" s="12" customFormat="1" x14ac:dyDescent="0.25">
      <c r="A247" s="7"/>
      <c r="B247" s="8"/>
      <c r="C247" s="6">
        <v>2</v>
      </c>
      <c r="D247" s="8"/>
      <c r="E247" s="8"/>
      <c r="F247" s="7"/>
      <c r="G247" s="7"/>
      <c r="H247" s="7"/>
      <c r="I247" s="25"/>
      <c r="J247" s="25"/>
      <c r="K247" s="25"/>
    </row>
    <row r="248" spans="1:11" s="12" customFormat="1" x14ac:dyDescent="0.25">
      <c r="A248" s="7"/>
      <c r="B248" s="8"/>
      <c r="C248" s="6">
        <v>2</v>
      </c>
      <c r="D248" s="8"/>
      <c r="E248" s="8"/>
      <c r="F248" s="7"/>
      <c r="G248" s="7"/>
      <c r="H248" s="7"/>
      <c r="I248" s="25"/>
      <c r="J248" s="25"/>
      <c r="K248" s="25"/>
    </row>
    <row r="249" spans="1:11" s="12" customFormat="1" x14ac:dyDescent="0.25">
      <c r="A249" s="7"/>
      <c r="B249" s="8"/>
      <c r="C249" s="6">
        <v>4</v>
      </c>
      <c r="D249" s="8"/>
      <c r="E249" s="8"/>
      <c r="F249" s="7"/>
      <c r="G249" s="7"/>
      <c r="H249" s="7"/>
      <c r="I249" s="25"/>
      <c r="J249" s="25"/>
      <c r="K249" s="25"/>
    </row>
    <row r="250" spans="1:11" s="12" customFormat="1" x14ac:dyDescent="0.25">
      <c r="A250" s="7"/>
      <c r="B250" s="8"/>
      <c r="C250" s="6">
        <v>8</v>
      </c>
      <c r="D250" s="8"/>
      <c r="E250" s="8"/>
      <c r="F250" s="7"/>
      <c r="G250" s="7"/>
      <c r="H250" s="7"/>
      <c r="I250" s="25"/>
      <c r="J250" s="25"/>
      <c r="K250" s="25"/>
    </row>
    <row r="251" spans="1:11" s="12" customFormat="1" x14ac:dyDescent="0.25">
      <c r="A251" s="7"/>
      <c r="B251" s="8"/>
      <c r="C251" s="6">
        <v>4</v>
      </c>
      <c r="D251" s="8"/>
      <c r="E251" s="8"/>
      <c r="F251" s="7"/>
      <c r="G251" s="7"/>
      <c r="H251" s="7"/>
      <c r="I251" s="25"/>
      <c r="J251" s="25"/>
      <c r="K251" s="25"/>
    </row>
    <row r="252" spans="1:11" s="12" customFormat="1" x14ac:dyDescent="0.25">
      <c r="A252" s="7"/>
      <c r="B252" s="8"/>
      <c r="C252" s="6">
        <v>4</v>
      </c>
      <c r="D252" s="8"/>
      <c r="E252" s="8"/>
      <c r="F252" s="7"/>
      <c r="G252" s="7"/>
      <c r="H252" s="7"/>
      <c r="I252" s="25"/>
      <c r="J252" s="25"/>
      <c r="K252" s="25"/>
    </row>
    <row r="253" spans="1:11" s="12" customFormat="1" x14ac:dyDescent="0.25">
      <c r="A253" s="7"/>
      <c r="B253" s="8"/>
      <c r="C253" s="6">
        <v>2</v>
      </c>
      <c r="D253" s="8"/>
      <c r="E253" s="8"/>
      <c r="F253" s="7"/>
      <c r="G253" s="7"/>
      <c r="H253" s="7"/>
      <c r="I253" s="25"/>
      <c r="J253" s="25"/>
      <c r="K253" s="25"/>
    </row>
    <row r="254" spans="1:11" s="12" customFormat="1" x14ac:dyDescent="0.25">
      <c r="A254" s="7"/>
      <c r="B254" s="8"/>
      <c r="C254" s="6">
        <v>3</v>
      </c>
      <c r="D254" s="8"/>
      <c r="E254" s="8"/>
      <c r="F254" s="7"/>
      <c r="G254" s="7"/>
      <c r="H254" s="7"/>
      <c r="I254" s="25"/>
      <c r="J254" s="25"/>
      <c r="K254" s="25"/>
    </row>
    <row r="255" spans="1:11" s="12" customFormat="1" x14ac:dyDescent="0.25">
      <c r="A255" s="7"/>
      <c r="B255" s="8"/>
      <c r="C255" s="6">
        <v>8</v>
      </c>
      <c r="D255" s="8"/>
      <c r="E255" s="8"/>
      <c r="F255" s="7"/>
      <c r="G255" s="7"/>
      <c r="H255" s="7"/>
      <c r="I255" s="25"/>
      <c r="J255" s="25"/>
      <c r="K255" s="25"/>
    </row>
    <row r="256" spans="1:11" s="12" customFormat="1" x14ac:dyDescent="0.25">
      <c r="A256" s="7"/>
      <c r="B256" s="8"/>
      <c r="C256" s="6">
        <v>3</v>
      </c>
      <c r="D256" s="8"/>
      <c r="E256" s="8"/>
      <c r="F256" s="7"/>
      <c r="G256" s="7"/>
      <c r="H256" s="7"/>
      <c r="I256" s="25"/>
      <c r="J256" s="25"/>
      <c r="K256" s="25"/>
    </row>
    <row r="257" spans="1:11" s="12" customFormat="1" x14ac:dyDescent="0.25">
      <c r="A257" s="7"/>
      <c r="B257" s="8"/>
      <c r="C257" s="6">
        <v>2</v>
      </c>
      <c r="D257" s="8"/>
      <c r="E257" s="8"/>
      <c r="F257" s="7"/>
      <c r="G257" s="7"/>
      <c r="H257" s="7"/>
      <c r="I257" s="25"/>
      <c r="J257" s="25"/>
      <c r="K257" s="25"/>
    </row>
    <row r="258" spans="1:11" s="12" customFormat="1" x14ac:dyDescent="0.25">
      <c r="A258" s="7"/>
      <c r="B258" s="8"/>
      <c r="C258" s="6">
        <v>2</v>
      </c>
      <c r="D258" s="8"/>
      <c r="E258" s="8"/>
      <c r="F258" s="7"/>
      <c r="G258" s="7"/>
      <c r="H258" s="7"/>
      <c r="I258" s="25"/>
      <c r="J258" s="25"/>
      <c r="K258" s="25"/>
    </row>
    <row r="259" spans="1:11" s="12" customFormat="1" x14ac:dyDescent="0.25">
      <c r="A259" s="7"/>
      <c r="B259" s="8"/>
      <c r="C259" s="6">
        <v>8</v>
      </c>
      <c r="D259" s="8"/>
      <c r="E259" s="8"/>
      <c r="F259" s="7"/>
      <c r="G259" s="7"/>
      <c r="H259" s="7"/>
      <c r="I259" s="25"/>
      <c r="J259" s="25"/>
      <c r="K259" s="25"/>
    </row>
    <row r="260" spans="1:11" s="12" customFormat="1" x14ac:dyDescent="0.25">
      <c r="A260" s="7"/>
      <c r="B260" s="8"/>
      <c r="C260" s="6">
        <v>2</v>
      </c>
      <c r="D260" s="8"/>
      <c r="E260" s="8"/>
      <c r="F260" s="7"/>
      <c r="G260" s="7"/>
      <c r="H260" s="7"/>
      <c r="I260" s="25"/>
      <c r="J260" s="25"/>
      <c r="K260" s="25"/>
    </row>
    <row r="261" spans="1:11" s="12" customFormat="1" x14ac:dyDescent="0.25">
      <c r="A261" s="7"/>
      <c r="B261" s="8"/>
      <c r="C261" s="6">
        <v>2</v>
      </c>
      <c r="D261" s="8"/>
      <c r="E261" s="8"/>
      <c r="F261" s="7"/>
      <c r="G261" s="7"/>
      <c r="H261" s="7"/>
      <c r="I261" s="25"/>
      <c r="J261" s="25"/>
      <c r="K261" s="25"/>
    </row>
    <row r="262" spans="1:11" s="12" customFormat="1" x14ac:dyDescent="0.25">
      <c r="A262" s="7"/>
      <c r="B262" s="8"/>
      <c r="C262" s="6">
        <v>4</v>
      </c>
      <c r="D262" s="8"/>
      <c r="E262" s="8"/>
      <c r="F262" s="7"/>
      <c r="G262" s="7"/>
      <c r="H262" s="7"/>
      <c r="I262" s="25"/>
      <c r="J262" s="25"/>
      <c r="K262" s="25"/>
    </row>
    <row r="263" spans="1:11" s="12" customFormat="1" x14ac:dyDescent="0.25">
      <c r="A263" s="7"/>
      <c r="B263" s="8"/>
      <c r="C263" s="6">
        <v>2</v>
      </c>
      <c r="D263" s="8"/>
      <c r="E263" s="8"/>
      <c r="F263" s="7"/>
      <c r="G263" s="7"/>
      <c r="H263" s="7"/>
      <c r="I263" s="25"/>
      <c r="J263" s="25"/>
      <c r="K263" s="25"/>
    </row>
    <row r="264" spans="1:11" s="12" customFormat="1" x14ac:dyDescent="0.25">
      <c r="A264" s="7"/>
      <c r="B264" s="8"/>
      <c r="C264" s="6">
        <v>2</v>
      </c>
      <c r="D264" s="8"/>
      <c r="E264" s="8"/>
      <c r="F264" s="7"/>
      <c r="G264" s="7"/>
      <c r="H264" s="7"/>
      <c r="I264" s="25"/>
      <c r="J264" s="25"/>
      <c r="K264" s="25"/>
    </row>
    <row r="265" spans="1:11" s="12" customFormat="1" x14ac:dyDescent="0.25">
      <c r="A265" s="7"/>
      <c r="B265" s="8"/>
      <c r="C265" s="6">
        <v>4</v>
      </c>
      <c r="D265" s="8"/>
      <c r="E265" s="8"/>
      <c r="F265" s="7"/>
      <c r="G265" s="7"/>
      <c r="H265" s="7"/>
      <c r="I265" s="25"/>
      <c r="J265" s="25"/>
      <c r="K265" s="25"/>
    </row>
    <row r="266" spans="1:11" s="12" customFormat="1" x14ac:dyDescent="0.25">
      <c r="A266" s="7"/>
      <c r="B266" s="8"/>
      <c r="C266" s="6">
        <v>5</v>
      </c>
      <c r="D266" s="8"/>
      <c r="E266" s="8"/>
      <c r="F266" s="7"/>
      <c r="G266" s="7"/>
      <c r="H266" s="7"/>
      <c r="I266" s="25"/>
      <c r="J266" s="25"/>
      <c r="K266" s="25"/>
    </row>
    <row r="267" spans="1:11" s="12" customFormat="1" x14ac:dyDescent="0.25">
      <c r="A267" s="7"/>
      <c r="B267" s="8"/>
      <c r="C267" s="6">
        <v>4</v>
      </c>
      <c r="D267" s="8"/>
      <c r="E267" s="8"/>
      <c r="F267" s="7"/>
      <c r="G267" s="7"/>
      <c r="H267" s="7"/>
      <c r="I267" s="25"/>
      <c r="J267" s="25"/>
      <c r="K267" s="25"/>
    </row>
    <row r="268" spans="1:11" s="12" customFormat="1" x14ac:dyDescent="0.25">
      <c r="A268" s="7"/>
      <c r="B268" s="8"/>
      <c r="C268" s="6">
        <v>3</v>
      </c>
      <c r="D268" s="8"/>
      <c r="E268" s="8"/>
      <c r="F268" s="7"/>
      <c r="G268" s="7"/>
      <c r="H268" s="7"/>
      <c r="I268" s="25"/>
      <c r="J268" s="25"/>
      <c r="K268" s="25"/>
    </row>
    <row r="269" spans="1:11" s="12" customFormat="1" x14ac:dyDescent="0.25">
      <c r="A269" s="7"/>
      <c r="B269" s="8"/>
      <c r="C269" s="6">
        <v>2</v>
      </c>
      <c r="D269" s="8"/>
      <c r="E269" s="8"/>
      <c r="F269" s="7"/>
      <c r="G269" s="7"/>
      <c r="H269" s="7"/>
      <c r="I269" s="25"/>
      <c r="J269" s="25"/>
      <c r="K269" s="25"/>
    </row>
    <row r="270" spans="1:11" s="12" customFormat="1" x14ac:dyDescent="0.25">
      <c r="A270" s="7"/>
      <c r="B270" s="8"/>
      <c r="C270" s="6">
        <v>4</v>
      </c>
      <c r="D270" s="8"/>
      <c r="E270" s="8"/>
      <c r="F270" s="7"/>
      <c r="G270" s="7"/>
      <c r="H270" s="7"/>
      <c r="I270" s="25"/>
      <c r="J270" s="25"/>
      <c r="K270" s="25"/>
    </row>
    <row r="271" spans="1:11" s="12" customFormat="1" x14ac:dyDescent="0.25">
      <c r="A271" s="7"/>
      <c r="B271" s="8"/>
      <c r="C271" s="6">
        <v>4</v>
      </c>
      <c r="D271" s="8"/>
      <c r="E271" s="8"/>
      <c r="F271" s="7"/>
      <c r="G271" s="7"/>
      <c r="H271" s="7"/>
      <c r="I271" s="25"/>
      <c r="J271" s="25"/>
      <c r="K271" s="25"/>
    </row>
    <row r="272" spans="1:11" s="12" customFormat="1" x14ac:dyDescent="0.25">
      <c r="A272" s="7"/>
      <c r="B272" s="8"/>
      <c r="C272" s="6">
        <v>3</v>
      </c>
      <c r="D272" s="8"/>
      <c r="E272" s="8"/>
      <c r="F272" s="7"/>
      <c r="G272" s="7"/>
      <c r="H272" s="7"/>
      <c r="I272" s="25"/>
      <c r="J272" s="25"/>
      <c r="K272" s="25"/>
    </row>
    <row r="273" spans="1:11" s="12" customFormat="1" x14ac:dyDescent="0.25">
      <c r="A273" s="7"/>
      <c r="B273" s="8"/>
      <c r="C273" s="6">
        <v>2</v>
      </c>
      <c r="D273" s="8"/>
      <c r="E273" s="8"/>
      <c r="F273" s="7"/>
      <c r="G273" s="7"/>
      <c r="H273" s="7"/>
      <c r="I273" s="25"/>
      <c r="J273" s="25"/>
      <c r="K273" s="25"/>
    </row>
    <row r="274" spans="1:11" s="12" customFormat="1" x14ac:dyDescent="0.25">
      <c r="A274" s="7"/>
      <c r="B274" s="8"/>
      <c r="C274" s="6">
        <v>8</v>
      </c>
      <c r="D274" s="8"/>
      <c r="E274" s="8"/>
      <c r="F274" s="7"/>
      <c r="G274" s="7"/>
      <c r="H274" s="7"/>
      <c r="I274" s="25"/>
      <c r="J274" s="25"/>
      <c r="K274" s="25"/>
    </row>
    <row r="275" spans="1:11" s="12" customFormat="1" x14ac:dyDescent="0.25">
      <c r="A275" s="7"/>
      <c r="B275" s="8"/>
      <c r="C275" s="6">
        <v>4</v>
      </c>
      <c r="D275" s="8"/>
      <c r="E275" s="8"/>
      <c r="F275" s="7"/>
      <c r="G275" s="7"/>
      <c r="H275" s="7"/>
      <c r="I275" s="25"/>
      <c r="J275" s="25"/>
      <c r="K275" s="25"/>
    </row>
    <row r="276" spans="1:11" s="12" customFormat="1" x14ac:dyDescent="0.25">
      <c r="A276" s="7"/>
      <c r="B276" s="8"/>
      <c r="C276" s="6">
        <v>4</v>
      </c>
      <c r="D276" s="8"/>
      <c r="E276" s="8"/>
      <c r="F276" s="7"/>
      <c r="G276" s="7"/>
      <c r="H276" s="7"/>
      <c r="I276" s="25"/>
      <c r="J276" s="25"/>
      <c r="K276" s="25"/>
    </row>
    <row r="277" spans="1:11" s="12" customFormat="1" x14ac:dyDescent="0.25">
      <c r="A277" s="7"/>
      <c r="B277" s="8"/>
      <c r="C277" s="6">
        <v>2</v>
      </c>
      <c r="D277" s="8"/>
      <c r="E277" s="8"/>
      <c r="F277" s="7"/>
      <c r="G277" s="7"/>
      <c r="H277" s="7"/>
      <c r="I277" s="25"/>
      <c r="J277" s="25"/>
      <c r="K277" s="25"/>
    </row>
    <row r="278" spans="1:11" s="12" customFormat="1" x14ac:dyDescent="0.25">
      <c r="A278" s="7"/>
      <c r="B278" s="8"/>
      <c r="C278" s="6">
        <v>2</v>
      </c>
      <c r="D278" s="8"/>
      <c r="E278" s="8"/>
      <c r="F278" s="7"/>
      <c r="G278" s="7"/>
      <c r="H278" s="7"/>
      <c r="I278" s="25"/>
      <c r="J278" s="25"/>
      <c r="K278" s="25"/>
    </row>
    <row r="279" spans="1:11" s="12" customFormat="1" x14ac:dyDescent="0.25">
      <c r="A279" s="7"/>
      <c r="B279" s="8"/>
      <c r="C279" s="6">
        <v>3</v>
      </c>
      <c r="D279" s="8"/>
      <c r="E279" s="8"/>
      <c r="F279" s="7"/>
      <c r="G279" s="7"/>
      <c r="H279" s="7"/>
      <c r="I279" s="25"/>
      <c r="J279" s="25"/>
      <c r="K279" s="25"/>
    </row>
    <row r="280" spans="1:11" s="12" customFormat="1" x14ac:dyDescent="0.25">
      <c r="A280" s="7"/>
      <c r="B280" s="8"/>
      <c r="C280" s="6">
        <v>3</v>
      </c>
      <c r="D280" s="8"/>
      <c r="E280" s="8"/>
      <c r="F280" s="7"/>
      <c r="G280" s="7"/>
      <c r="H280" s="7"/>
      <c r="I280" s="25"/>
      <c r="J280" s="25"/>
      <c r="K280" s="25"/>
    </row>
    <row r="281" spans="1:11" s="12" customFormat="1" x14ac:dyDescent="0.25">
      <c r="A281" s="7"/>
      <c r="B281" s="8"/>
      <c r="C281" s="6">
        <v>6</v>
      </c>
      <c r="D281" s="8"/>
      <c r="E281" s="8"/>
      <c r="F281" s="7"/>
      <c r="G281" s="7"/>
      <c r="H281" s="7"/>
      <c r="I281" s="25"/>
      <c r="J281" s="25"/>
      <c r="K281" s="25"/>
    </row>
    <row r="282" spans="1:11" s="12" customFormat="1" x14ac:dyDescent="0.25">
      <c r="A282" s="7"/>
      <c r="B282" s="8"/>
      <c r="C282" s="6">
        <v>8</v>
      </c>
      <c r="D282" s="8"/>
      <c r="E282" s="8"/>
      <c r="F282" s="7"/>
      <c r="G282" s="7"/>
      <c r="H282" s="7"/>
      <c r="I282" s="25"/>
      <c r="J282" s="25"/>
      <c r="K282" s="25"/>
    </row>
    <row r="283" spans="1:11" s="12" customFormat="1" x14ac:dyDescent="0.25">
      <c r="A283" s="7"/>
      <c r="B283" s="8"/>
      <c r="C283" s="6">
        <v>4</v>
      </c>
      <c r="D283" s="8"/>
      <c r="E283" s="8"/>
      <c r="F283" s="7"/>
      <c r="G283" s="7"/>
      <c r="H283" s="7"/>
      <c r="I283" s="25"/>
      <c r="J283" s="25"/>
      <c r="K283" s="25"/>
    </row>
    <row r="284" spans="1:11" s="12" customFormat="1" x14ac:dyDescent="0.25">
      <c r="A284" s="7"/>
      <c r="B284" s="8"/>
      <c r="C284" s="6">
        <v>2</v>
      </c>
      <c r="D284" s="8"/>
      <c r="E284" s="8"/>
      <c r="F284" s="7"/>
      <c r="G284" s="7"/>
      <c r="H284" s="7"/>
      <c r="I284" s="25"/>
      <c r="J284" s="25"/>
      <c r="K284" s="25"/>
    </row>
    <row r="285" spans="1:11" s="12" customFormat="1" x14ac:dyDescent="0.25">
      <c r="A285" s="7"/>
      <c r="B285" s="8"/>
      <c r="C285" s="6">
        <v>3</v>
      </c>
      <c r="D285" s="8"/>
      <c r="E285" s="8"/>
      <c r="F285" s="7"/>
      <c r="G285" s="7"/>
      <c r="H285" s="7"/>
      <c r="I285" s="25"/>
      <c r="J285" s="25"/>
      <c r="K285" s="25"/>
    </row>
    <row r="286" spans="1:11" s="12" customFormat="1" x14ac:dyDescent="0.25">
      <c r="A286" s="7"/>
      <c r="B286" s="8"/>
      <c r="C286" s="6">
        <v>5</v>
      </c>
      <c r="D286" s="8"/>
      <c r="E286" s="8"/>
      <c r="F286" s="7"/>
      <c r="G286" s="7"/>
      <c r="H286" s="7"/>
      <c r="I286" s="25"/>
      <c r="J286" s="25"/>
      <c r="K286" s="25"/>
    </row>
    <row r="287" spans="1:11" s="12" customFormat="1" x14ac:dyDescent="0.25">
      <c r="A287" s="7"/>
      <c r="B287" s="8"/>
      <c r="C287" s="6">
        <v>2</v>
      </c>
      <c r="D287" s="8"/>
      <c r="E287" s="8"/>
      <c r="F287" s="7"/>
      <c r="G287" s="7"/>
      <c r="H287" s="7"/>
      <c r="I287" s="25"/>
      <c r="J287" s="25"/>
      <c r="K287" s="25"/>
    </row>
    <row r="288" spans="1:11" s="12" customFormat="1" x14ac:dyDescent="0.25">
      <c r="A288" s="7"/>
      <c r="B288" s="8"/>
      <c r="C288" s="6">
        <v>4</v>
      </c>
      <c r="D288" s="8"/>
      <c r="E288" s="8"/>
      <c r="F288" s="7"/>
      <c r="G288" s="7"/>
      <c r="H288" s="7"/>
      <c r="I288" s="25"/>
      <c r="J288" s="25"/>
      <c r="K288" s="25"/>
    </row>
    <row r="289" spans="1:11" s="12" customFormat="1" x14ac:dyDescent="0.25">
      <c r="A289" s="7"/>
      <c r="B289" s="8"/>
      <c r="C289" s="6">
        <v>3</v>
      </c>
      <c r="D289" s="8"/>
      <c r="E289" s="8"/>
      <c r="F289" s="7"/>
      <c r="G289" s="7"/>
      <c r="H289" s="7"/>
      <c r="I289" s="25"/>
      <c r="J289" s="25"/>
      <c r="K289" s="25"/>
    </row>
    <row r="290" spans="1:11" s="12" customFormat="1" x14ac:dyDescent="0.25">
      <c r="A290" s="7"/>
      <c r="B290" s="8"/>
      <c r="C290" s="6">
        <v>2</v>
      </c>
      <c r="D290" s="8"/>
      <c r="E290" s="8"/>
      <c r="F290" s="7"/>
      <c r="G290" s="7"/>
      <c r="H290" s="7"/>
      <c r="I290" s="25"/>
      <c r="J290" s="25"/>
      <c r="K290" s="25"/>
    </row>
    <row r="291" spans="1:11" s="12" customFormat="1" x14ac:dyDescent="0.25">
      <c r="A291" s="7"/>
      <c r="B291" s="8"/>
      <c r="C291" s="6">
        <v>9</v>
      </c>
      <c r="D291" s="8"/>
      <c r="E291" s="8"/>
      <c r="F291" s="7"/>
      <c r="G291" s="7"/>
      <c r="H291" s="7"/>
      <c r="I291" s="25"/>
      <c r="J291" s="25"/>
      <c r="K291" s="25"/>
    </row>
    <row r="292" spans="1:11" s="12" customFormat="1" x14ac:dyDescent="0.25">
      <c r="A292" s="7"/>
      <c r="B292" s="8"/>
      <c r="C292" s="6">
        <v>6</v>
      </c>
      <c r="D292" s="8"/>
      <c r="E292" s="8"/>
      <c r="F292" s="7"/>
      <c r="G292" s="7"/>
      <c r="H292" s="7"/>
      <c r="I292" s="25"/>
      <c r="J292" s="25"/>
      <c r="K292" s="25"/>
    </row>
    <row r="293" spans="1:11" s="12" customFormat="1" x14ac:dyDescent="0.25">
      <c r="A293" s="7"/>
      <c r="B293" s="8"/>
      <c r="C293" s="6">
        <v>3</v>
      </c>
      <c r="D293" s="8"/>
      <c r="E293" s="8"/>
      <c r="F293" s="7"/>
      <c r="G293" s="7"/>
      <c r="H293" s="7"/>
      <c r="I293" s="25"/>
      <c r="J293" s="25"/>
      <c r="K293" s="25"/>
    </row>
    <row r="294" spans="1:11" s="12" customFormat="1" x14ac:dyDescent="0.25">
      <c r="A294" s="7"/>
      <c r="B294" s="8"/>
      <c r="C294" s="6">
        <v>5</v>
      </c>
      <c r="D294" s="8"/>
      <c r="E294" s="8"/>
      <c r="F294" s="7"/>
      <c r="G294" s="7"/>
      <c r="H294" s="7"/>
      <c r="I294" s="25"/>
      <c r="J294" s="25"/>
      <c r="K294" s="25"/>
    </row>
    <row r="295" spans="1:11" s="12" customFormat="1" x14ac:dyDescent="0.25">
      <c r="A295" s="7"/>
      <c r="B295" s="8"/>
      <c r="C295" s="6">
        <v>2</v>
      </c>
      <c r="D295" s="8"/>
      <c r="E295" s="8"/>
      <c r="F295" s="7"/>
      <c r="G295" s="7"/>
      <c r="H295" s="7"/>
      <c r="I295" s="25"/>
      <c r="J295" s="25"/>
      <c r="K295" s="25"/>
    </row>
    <row r="296" spans="1:11" s="12" customFormat="1" x14ac:dyDescent="0.25">
      <c r="A296" s="7"/>
      <c r="B296" s="8"/>
      <c r="C296" s="6">
        <v>2</v>
      </c>
      <c r="D296" s="8"/>
      <c r="E296" s="8"/>
      <c r="F296" s="7"/>
      <c r="G296" s="7"/>
      <c r="H296" s="7"/>
      <c r="I296" s="25"/>
      <c r="J296" s="25"/>
      <c r="K296" s="25"/>
    </row>
    <row r="297" spans="1:11" s="12" customFormat="1" x14ac:dyDescent="0.25">
      <c r="A297" s="7"/>
      <c r="B297" s="8"/>
      <c r="C297" s="6">
        <v>2</v>
      </c>
      <c r="D297" s="8"/>
      <c r="E297" s="8"/>
      <c r="F297" s="7"/>
      <c r="G297" s="7"/>
      <c r="H297" s="7"/>
      <c r="I297" s="25"/>
      <c r="J297" s="25"/>
      <c r="K297" s="25"/>
    </row>
    <row r="298" spans="1:11" s="12" customFormat="1" x14ac:dyDescent="0.25">
      <c r="A298" s="7"/>
      <c r="B298" s="8"/>
      <c r="C298" s="6">
        <v>4</v>
      </c>
      <c r="D298" s="8"/>
      <c r="E298" s="8"/>
      <c r="F298" s="7"/>
      <c r="G298" s="7"/>
      <c r="H298" s="7"/>
      <c r="I298" s="25"/>
      <c r="J298" s="25"/>
      <c r="K298" s="25"/>
    </row>
    <row r="299" spans="1:11" s="12" customFormat="1" x14ac:dyDescent="0.25">
      <c r="A299" s="7"/>
      <c r="B299" s="8"/>
      <c r="C299" s="6">
        <v>4</v>
      </c>
      <c r="D299" s="8"/>
      <c r="E299" s="8"/>
      <c r="F299" s="7"/>
      <c r="G299" s="7"/>
      <c r="H299" s="7"/>
      <c r="I299" s="25"/>
      <c r="J299" s="25"/>
      <c r="K299" s="25"/>
    </row>
    <row r="300" spans="1:11" s="12" customFormat="1" x14ac:dyDescent="0.25">
      <c r="A300" s="7"/>
      <c r="B300" s="8"/>
      <c r="C300" s="6">
        <v>6</v>
      </c>
      <c r="D300" s="8"/>
      <c r="E300" s="8"/>
      <c r="F300" s="7"/>
      <c r="G300" s="7"/>
      <c r="H300" s="7"/>
      <c r="I300" s="25"/>
      <c r="J300" s="25"/>
      <c r="K300" s="25"/>
    </row>
    <row r="301" spans="1:11" s="12" customFormat="1" x14ac:dyDescent="0.25">
      <c r="A301" s="7"/>
      <c r="B301" s="8"/>
      <c r="C301" s="6">
        <v>2</v>
      </c>
      <c r="D301" s="8"/>
      <c r="E301" s="8"/>
      <c r="F301" s="7"/>
      <c r="G301" s="7"/>
      <c r="H301" s="7"/>
      <c r="I301" s="25"/>
      <c r="J301" s="25"/>
      <c r="K301" s="25"/>
    </row>
    <row r="302" spans="1:11" s="12" customFormat="1" x14ac:dyDescent="0.25">
      <c r="A302" s="7"/>
      <c r="B302" s="8"/>
      <c r="C302" s="6">
        <v>2</v>
      </c>
      <c r="D302" s="8"/>
      <c r="E302" s="8"/>
      <c r="F302" s="7"/>
      <c r="G302" s="7"/>
      <c r="H302" s="7"/>
      <c r="I302" s="25"/>
      <c r="J302" s="25"/>
      <c r="K302" s="25"/>
    </row>
    <row r="303" spans="1:11" s="12" customFormat="1" x14ac:dyDescent="0.25">
      <c r="A303" s="7"/>
      <c r="B303" s="8"/>
      <c r="C303" s="6">
        <v>2</v>
      </c>
      <c r="D303" s="8"/>
      <c r="E303" s="8"/>
      <c r="F303" s="7"/>
      <c r="G303" s="7"/>
      <c r="H303" s="7"/>
      <c r="I303" s="25"/>
      <c r="J303" s="25"/>
      <c r="K303" s="25"/>
    </row>
    <row r="304" spans="1:11" s="12" customFormat="1" x14ac:dyDescent="0.25">
      <c r="A304" s="7"/>
      <c r="B304" s="8"/>
      <c r="C304" s="6">
        <v>3</v>
      </c>
      <c r="D304" s="8"/>
      <c r="E304" s="8"/>
      <c r="F304" s="7"/>
      <c r="G304" s="7"/>
      <c r="H304" s="7"/>
      <c r="I304" s="25"/>
      <c r="J304" s="25"/>
      <c r="K304" s="25"/>
    </row>
    <row r="305" spans="1:11" s="12" customFormat="1" x14ac:dyDescent="0.25">
      <c r="A305" s="7"/>
      <c r="B305" s="8"/>
      <c r="C305" s="6">
        <v>3</v>
      </c>
      <c r="D305" s="8"/>
      <c r="E305" s="8"/>
      <c r="F305" s="7"/>
      <c r="G305" s="7"/>
      <c r="H305" s="7"/>
      <c r="I305" s="25"/>
      <c r="J305" s="25"/>
      <c r="K305" s="25"/>
    </row>
    <row r="306" spans="1:11" s="12" customFormat="1" x14ac:dyDescent="0.25">
      <c r="A306" s="7"/>
      <c r="B306" s="8"/>
      <c r="C306" s="6">
        <v>2</v>
      </c>
      <c r="D306" s="8"/>
      <c r="E306" s="8"/>
      <c r="F306" s="7"/>
      <c r="G306" s="7"/>
      <c r="H306" s="7"/>
      <c r="I306" s="25"/>
      <c r="J306" s="25"/>
      <c r="K306" s="25"/>
    </row>
    <row r="307" spans="1:11" s="12" customFormat="1" x14ac:dyDescent="0.25">
      <c r="A307" s="7"/>
      <c r="B307" s="8"/>
      <c r="C307" s="6">
        <v>2</v>
      </c>
      <c r="D307" s="8"/>
      <c r="E307" s="8"/>
      <c r="F307" s="7"/>
      <c r="G307" s="7"/>
      <c r="H307" s="7"/>
      <c r="I307" s="25"/>
      <c r="J307" s="25"/>
      <c r="K307" s="25"/>
    </row>
    <row r="308" spans="1:11" s="12" customFormat="1" x14ac:dyDescent="0.25">
      <c r="A308" s="7"/>
      <c r="B308" s="8"/>
      <c r="C308" s="6">
        <v>2</v>
      </c>
      <c r="D308" s="8"/>
      <c r="E308" s="8"/>
      <c r="F308" s="7"/>
      <c r="G308" s="7"/>
      <c r="H308" s="7"/>
      <c r="I308" s="25"/>
      <c r="J308" s="25"/>
      <c r="K308" s="25"/>
    </row>
    <row r="309" spans="1:11" s="12" customFormat="1" x14ac:dyDescent="0.25">
      <c r="A309" s="7"/>
      <c r="B309" s="8"/>
      <c r="C309" s="6">
        <v>4</v>
      </c>
      <c r="D309" s="8"/>
      <c r="E309" s="8"/>
      <c r="F309" s="7"/>
      <c r="G309" s="7"/>
      <c r="H309" s="7"/>
      <c r="I309" s="25"/>
      <c r="J309" s="25"/>
      <c r="K309" s="25"/>
    </row>
    <row r="310" spans="1:11" s="12" customFormat="1" x14ac:dyDescent="0.25">
      <c r="A310" s="7"/>
      <c r="B310" s="8"/>
      <c r="C310" s="6">
        <v>4</v>
      </c>
      <c r="D310" s="8"/>
      <c r="E310" s="8"/>
      <c r="F310" s="7"/>
      <c r="G310" s="7"/>
      <c r="H310" s="7"/>
      <c r="I310" s="25"/>
      <c r="J310" s="25"/>
      <c r="K310" s="25"/>
    </row>
    <row r="311" spans="1:11" s="12" customFormat="1" x14ac:dyDescent="0.25">
      <c r="A311" s="7"/>
      <c r="B311" s="8"/>
      <c r="C311" s="6">
        <v>8</v>
      </c>
      <c r="D311" s="8"/>
      <c r="E311" s="8"/>
      <c r="F311" s="7"/>
      <c r="G311" s="7"/>
      <c r="H311" s="7"/>
      <c r="I311" s="25"/>
      <c r="J311" s="25"/>
      <c r="K311" s="25"/>
    </row>
    <row r="312" spans="1:11" s="12" customFormat="1" x14ac:dyDescent="0.25">
      <c r="A312" s="7"/>
      <c r="B312" s="8"/>
      <c r="C312" s="6">
        <v>4</v>
      </c>
      <c r="D312" s="8"/>
      <c r="E312" s="8"/>
      <c r="F312" s="7"/>
      <c r="G312" s="7"/>
      <c r="H312" s="7"/>
      <c r="I312" s="25"/>
      <c r="J312" s="25"/>
      <c r="K312" s="25"/>
    </row>
    <row r="313" spans="1:11" s="12" customFormat="1" x14ac:dyDescent="0.25">
      <c r="A313" s="7"/>
      <c r="B313" s="8"/>
      <c r="C313" s="6">
        <v>12</v>
      </c>
      <c r="D313" s="8"/>
      <c r="E313" s="8"/>
      <c r="F313" s="7"/>
      <c r="G313" s="7"/>
      <c r="H313" s="7"/>
      <c r="I313" s="25"/>
      <c r="J313" s="25"/>
      <c r="K313" s="25"/>
    </row>
    <row r="314" spans="1:11" s="12" customFormat="1" x14ac:dyDescent="0.25">
      <c r="A314" s="7"/>
      <c r="B314" s="8"/>
      <c r="C314" s="6">
        <v>3</v>
      </c>
      <c r="D314" s="8"/>
      <c r="E314" s="8"/>
      <c r="F314" s="7"/>
      <c r="G314" s="7"/>
      <c r="H314" s="7"/>
      <c r="I314" s="25"/>
      <c r="J314" s="25"/>
      <c r="K314" s="25"/>
    </row>
    <row r="315" spans="1:11" s="12" customFormat="1" x14ac:dyDescent="0.25">
      <c r="A315" s="7"/>
      <c r="B315" s="8"/>
      <c r="C315" s="6">
        <v>4</v>
      </c>
      <c r="D315" s="8"/>
      <c r="E315" s="8"/>
      <c r="F315" s="7"/>
      <c r="G315" s="7"/>
      <c r="H315" s="7"/>
      <c r="I315" s="25"/>
      <c r="J315" s="25"/>
      <c r="K315" s="25"/>
    </row>
    <row r="316" spans="1:11" s="12" customFormat="1" x14ac:dyDescent="0.25">
      <c r="A316" s="7"/>
      <c r="B316" s="8"/>
      <c r="C316" s="6">
        <v>4</v>
      </c>
      <c r="D316" s="8"/>
      <c r="E316" s="8"/>
      <c r="F316" s="7"/>
      <c r="G316" s="7"/>
      <c r="H316" s="7"/>
      <c r="I316" s="25"/>
      <c r="J316" s="25"/>
      <c r="K316" s="25"/>
    </row>
    <row r="317" spans="1:11" s="12" customFormat="1" x14ac:dyDescent="0.25">
      <c r="A317" s="7"/>
      <c r="B317" s="8"/>
      <c r="C317" s="6">
        <v>2</v>
      </c>
      <c r="D317" s="8"/>
      <c r="E317" s="8"/>
      <c r="F317" s="7"/>
      <c r="G317" s="7"/>
      <c r="H317" s="7"/>
      <c r="I317" s="25"/>
      <c r="J317" s="25"/>
      <c r="K317" s="25"/>
    </row>
    <row r="318" spans="1:11" s="12" customFormat="1" x14ac:dyDescent="0.25">
      <c r="A318" s="7"/>
      <c r="B318" s="8"/>
      <c r="C318" s="6">
        <v>4</v>
      </c>
      <c r="D318" s="8"/>
      <c r="E318" s="8"/>
      <c r="F318" s="7"/>
      <c r="G318" s="7"/>
      <c r="H318" s="7"/>
      <c r="I318" s="25"/>
      <c r="J318" s="25"/>
      <c r="K318" s="25"/>
    </row>
    <row r="319" spans="1:11" s="12" customFormat="1" x14ac:dyDescent="0.25">
      <c r="A319" s="7"/>
      <c r="B319" s="8"/>
      <c r="C319" s="6">
        <v>4</v>
      </c>
      <c r="D319" s="8"/>
      <c r="E319" s="8"/>
      <c r="F319" s="7"/>
      <c r="G319" s="7"/>
      <c r="H319" s="7"/>
      <c r="I319" s="25"/>
      <c r="J319" s="25"/>
      <c r="K319" s="25"/>
    </row>
    <row r="320" spans="1:11" s="12" customFormat="1" x14ac:dyDescent="0.25">
      <c r="A320" s="7"/>
      <c r="B320" s="8"/>
      <c r="C320" s="6">
        <v>2</v>
      </c>
      <c r="D320" s="8"/>
      <c r="E320" s="8"/>
      <c r="F320" s="7"/>
      <c r="G320" s="7"/>
      <c r="H320" s="7"/>
      <c r="I320" s="25"/>
      <c r="J320" s="25"/>
      <c r="K320" s="25"/>
    </row>
    <row r="321" spans="1:11" s="12" customFormat="1" x14ac:dyDescent="0.25">
      <c r="A321" s="7"/>
      <c r="B321" s="8"/>
      <c r="C321" s="6">
        <v>5</v>
      </c>
      <c r="D321" s="8"/>
      <c r="E321" s="8"/>
      <c r="F321" s="7"/>
      <c r="G321" s="7"/>
      <c r="H321" s="7"/>
      <c r="I321" s="25"/>
      <c r="J321" s="25"/>
      <c r="K321" s="25"/>
    </row>
    <row r="322" spans="1:11" s="12" customFormat="1" x14ac:dyDescent="0.25">
      <c r="A322" s="7"/>
      <c r="B322" s="8"/>
      <c r="C322" s="6">
        <v>2</v>
      </c>
      <c r="D322" s="8"/>
      <c r="E322" s="8"/>
      <c r="F322" s="7"/>
      <c r="G322" s="7"/>
      <c r="H322" s="7"/>
      <c r="I322" s="25"/>
      <c r="J322" s="25"/>
      <c r="K322" s="25"/>
    </row>
    <row r="323" spans="1:11" s="12" customFormat="1" x14ac:dyDescent="0.25">
      <c r="A323" s="7"/>
      <c r="B323" s="8"/>
      <c r="C323" s="6">
        <v>4</v>
      </c>
      <c r="D323" s="8"/>
      <c r="E323" s="8"/>
      <c r="F323" s="7"/>
      <c r="G323" s="7"/>
      <c r="H323" s="7"/>
      <c r="I323" s="25"/>
      <c r="J323" s="25"/>
      <c r="K323" s="25"/>
    </row>
    <row r="324" spans="1:11" s="12" customFormat="1" x14ac:dyDescent="0.25">
      <c r="A324" s="7"/>
      <c r="B324" s="8"/>
      <c r="C324" s="6">
        <v>2</v>
      </c>
      <c r="D324" s="8"/>
      <c r="E324" s="8"/>
      <c r="F324" s="7"/>
      <c r="G324" s="7"/>
      <c r="H324" s="7"/>
      <c r="I324" s="25"/>
      <c r="J324" s="25"/>
      <c r="K324" s="25"/>
    </row>
    <row r="325" spans="1:11" s="12" customFormat="1" x14ac:dyDescent="0.25">
      <c r="A325" s="7"/>
      <c r="B325" s="8"/>
      <c r="C325" s="6">
        <v>2</v>
      </c>
      <c r="D325" s="8"/>
      <c r="E325" s="8"/>
      <c r="F325" s="7"/>
      <c r="G325" s="7"/>
      <c r="H325" s="7"/>
      <c r="I325" s="25"/>
      <c r="J325" s="25"/>
      <c r="K325" s="25"/>
    </row>
    <row r="326" spans="1:11" s="12" customFormat="1" x14ac:dyDescent="0.25">
      <c r="A326" s="7"/>
      <c r="B326" s="8"/>
      <c r="C326" s="6">
        <v>2</v>
      </c>
      <c r="D326" s="8"/>
      <c r="E326" s="8"/>
      <c r="F326" s="7"/>
      <c r="G326" s="7"/>
      <c r="H326" s="7"/>
      <c r="I326" s="25"/>
      <c r="J326" s="25"/>
      <c r="K326" s="25"/>
    </row>
    <row r="327" spans="1:11" s="12" customFormat="1" x14ac:dyDescent="0.25">
      <c r="A327" s="7"/>
      <c r="B327" s="8"/>
      <c r="C327" s="6">
        <v>2</v>
      </c>
      <c r="D327" s="8"/>
      <c r="E327" s="8"/>
      <c r="F327" s="7"/>
      <c r="G327" s="7"/>
      <c r="H327" s="7"/>
      <c r="I327" s="25"/>
      <c r="J327" s="25"/>
      <c r="K327" s="25"/>
    </row>
    <row r="328" spans="1:11" s="12" customFormat="1" x14ac:dyDescent="0.25">
      <c r="A328" s="7"/>
      <c r="B328" s="8"/>
      <c r="C328" s="6">
        <v>2</v>
      </c>
      <c r="D328" s="8"/>
      <c r="E328" s="8"/>
      <c r="F328" s="7"/>
      <c r="G328" s="7"/>
      <c r="H328" s="7"/>
      <c r="I328" s="25"/>
      <c r="J328" s="25"/>
      <c r="K328" s="25"/>
    </row>
    <row r="329" spans="1:11" s="12" customFormat="1" x14ac:dyDescent="0.25">
      <c r="A329" s="7"/>
      <c r="B329" s="8"/>
      <c r="C329" s="6">
        <v>2</v>
      </c>
      <c r="D329" s="8"/>
      <c r="E329" s="8"/>
      <c r="F329" s="7"/>
      <c r="G329" s="7"/>
      <c r="H329" s="7"/>
      <c r="I329" s="25"/>
      <c r="J329" s="25"/>
      <c r="K329" s="25"/>
    </row>
    <row r="330" spans="1:11" s="12" customFormat="1" x14ac:dyDescent="0.25">
      <c r="A330" s="7"/>
      <c r="B330" s="8"/>
      <c r="C330" s="6">
        <v>2</v>
      </c>
      <c r="D330" s="8"/>
      <c r="E330" s="8"/>
      <c r="F330" s="7"/>
      <c r="G330" s="7"/>
      <c r="H330" s="7"/>
      <c r="I330" s="25"/>
      <c r="J330" s="25"/>
      <c r="K330" s="25"/>
    </row>
    <row r="331" spans="1:11" s="12" customFormat="1" x14ac:dyDescent="0.25">
      <c r="A331" s="7"/>
      <c r="B331" s="8"/>
      <c r="C331" s="6">
        <v>2</v>
      </c>
      <c r="D331" s="8"/>
      <c r="E331" s="8"/>
      <c r="F331" s="7"/>
      <c r="G331" s="7"/>
      <c r="H331" s="7"/>
      <c r="I331" s="25"/>
      <c r="J331" s="25"/>
      <c r="K331" s="25"/>
    </row>
    <row r="332" spans="1:11" s="12" customFormat="1" x14ac:dyDescent="0.25">
      <c r="A332" s="7"/>
      <c r="B332" s="8"/>
      <c r="C332" s="6">
        <v>3</v>
      </c>
      <c r="D332" s="8"/>
      <c r="E332" s="8"/>
      <c r="F332" s="7"/>
      <c r="G332" s="7"/>
      <c r="H332" s="7"/>
      <c r="I332" s="25"/>
      <c r="J332" s="25"/>
      <c r="K332" s="25"/>
    </row>
    <row r="333" spans="1:11" s="12" customFormat="1" x14ac:dyDescent="0.25">
      <c r="A333" s="7"/>
      <c r="B333" s="8"/>
      <c r="C333" s="6">
        <v>3</v>
      </c>
      <c r="D333" s="8"/>
      <c r="E333" s="8"/>
      <c r="F333" s="7"/>
      <c r="G333" s="7"/>
      <c r="H333" s="7"/>
      <c r="I333" s="25"/>
      <c r="J333" s="25"/>
      <c r="K333" s="25"/>
    </row>
    <row r="334" spans="1:11" s="12" customFormat="1" x14ac:dyDescent="0.25">
      <c r="A334" s="7"/>
      <c r="B334" s="8"/>
      <c r="C334" s="6">
        <v>2</v>
      </c>
      <c r="D334" s="8"/>
      <c r="E334" s="8"/>
      <c r="F334" s="7"/>
      <c r="G334" s="7"/>
      <c r="H334" s="7"/>
      <c r="I334" s="25"/>
      <c r="J334" s="25"/>
      <c r="K334" s="25"/>
    </row>
    <row r="335" spans="1:11" s="12" customFormat="1" x14ac:dyDescent="0.25">
      <c r="A335" s="7"/>
      <c r="B335" s="8"/>
      <c r="C335" s="6">
        <v>2</v>
      </c>
      <c r="D335" s="8"/>
      <c r="E335" s="8"/>
      <c r="F335" s="7"/>
      <c r="G335" s="7"/>
      <c r="H335" s="7"/>
      <c r="I335" s="25"/>
      <c r="J335" s="25"/>
      <c r="K335" s="25"/>
    </row>
    <row r="336" spans="1:11" s="12" customFormat="1" x14ac:dyDescent="0.25">
      <c r="A336" s="7"/>
      <c r="B336" s="8"/>
      <c r="C336" s="6">
        <v>4</v>
      </c>
      <c r="D336" s="8"/>
      <c r="E336" s="8"/>
      <c r="F336" s="7"/>
      <c r="G336" s="7"/>
      <c r="H336" s="7"/>
      <c r="I336" s="25"/>
      <c r="J336" s="25"/>
      <c r="K336" s="25"/>
    </row>
    <row r="337" spans="1:11" s="12" customFormat="1" x14ac:dyDescent="0.25">
      <c r="A337" s="7"/>
      <c r="B337" s="8"/>
      <c r="C337" s="6">
        <v>8</v>
      </c>
      <c r="D337" s="8"/>
      <c r="E337" s="8"/>
      <c r="F337" s="7"/>
      <c r="G337" s="7"/>
      <c r="H337" s="7"/>
      <c r="I337" s="25"/>
      <c r="J337" s="25"/>
      <c r="K337" s="25"/>
    </row>
    <row r="338" spans="1:11" s="12" customFormat="1" x14ac:dyDescent="0.25">
      <c r="A338" s="7"/>
      <c r="B338" s="8"/>
      <c r="C338" s="6">
        <v>2</v>
      </c>
      <c r="D338" s="8"/>
      <c r="E338" s="8"/>
      <c r="F338" s="7"/>
      <c r="G338" s="7"/>
      <c r="H338" s="7"/>
      <c r="I338" s="25"/>
      <c r="J338" s="25"/>
      <c r="K338" s="25"/>
    </row>
    <row r="339" spans="1:11" s="12" customFormat="1" x14ac:dyDescent="0.25">
      <c r="A339" s="7"/>
      <c r="B339" s="8"/>
      <c r="C339" s="6">
        <v>8</v>
      </c>
      <c r="D339" s="8"/>
      <c r="E339" s="8"/>
      <c r="F339" s="7"/>
      <c r="G339" s="7"/>
      <c r="H339" s="7"/>
      <c r="I339" s="25"/>
      <c r="J339" s="25"/>
      <c r="K339" s="25"/>
    </row>
    <row r="340" spans="1:11" s="12" customFormat="1" x14ac:dyDescent="0.25">
      <c r="A340" s="7"/>
      <c r="B340" s="8"/>
      <c r="C340" s="6">
        <v>14</v>
      </c>
      <c r="D340" s="8"/>
      <c r="E340" s="8"/>
      <c r="F340" s="7"/>
      <c r="G340" s="7"/>
      <c r="H340" s="7"/>
      <c r="I340" s="25"/>
      <c r="J340" s="25"/>
      <c r="K340" s="25"/>
    </row>
    <row r="341" spans="1:11" s="12" customFormat="1" x14ac:dyDescent="0.25">
      <c r="A341" s="7"/>
      <c r="B341" s="8"/>
      <c r="C341" s="6">
        <v>4</v>
      </c>
      <c r="D341" s="8"/>
      <c r="E341" s="8"/>
      <c r="F341" s="7"/>
      <c r="G341" s="7"/>
      <c r="H341" s="7"/>
      <c r="I341" s="25"/>
      <c r="J341" s="25"/>
      <c r="K341" s="25"/>
    </row>
    <row r="342" spans="1:11" s="12" customFormat="1" x14ac:dyDescent="0.25">
      <c r="A342" s="7"/>
      <c r="B342" s="8"/>
      <c r="C342" s="6">
        <v>4</v>
      </c>
      <c r="D342" s="8"/>
      <c r="E342" s="8"/>
      <c r="F342" s="7"/>
      <c r="G342" s="7"/>
      <c r="H342" s="7"/>
      <c r="I342" s="25"/>
      <c r="J342" s="25"/>
      <c r="K342" s="25"/>
    </row>
    <row r="343" spans="1:11" s="12" customFormat="1" x14ac:dyDescent="0.25">
      <c r="A343" s="7"/>
      <c r="B343" s="8"/>
      <c r="C343" s="6">
        <v>8</v>
      </c>
      <c r="D343" s="8"/>
      <c r="E343" s="8"/>
      <c r="F343" s="7"/>
      <c r="G343" s="7"/>
      <c r="H343" s="7"/>
      <c r="I343" s="25"/>
      <c r="J343" s="25"/>
      <c r="K343" s="25"/>
    </row>
    <row r="344" spans="1:11" s="12" customFormat="1" x14ac:dyDescent="0.25">
      <c r="A344" s="7"/>
      <c r="B344" s="8"/>
      <c r="C344" s="6">
        <v>4</v>
      </c>
      <c r="D344" s="8"/>
      <c r="E344" s="8"/>
      <c r="F344" s="7"/>
      <c r="G344" s="7"/>
      <c r="H344" s="7"/>
      <c r="I344" s="25"/>
      <c r="J344" s="25"/>
      <c r="K344" s="25"/>
    </row>
    <row r="345" spans="1:11" s="12" customFormat="1" x14ac:dyDescent="0.25">
      <c r="A345" s="7"/>
      <c r="B345" s="8"/>
      <c r="C345" s="6">
        <v>5</v>
      </c>
      <c r="D345" s="8"/>
      <c r="E345" s="8"/>
      <c r="F345" s="7"/>
      <c r="G345" s="7"/>
      <c r="H345" s="7"/>
      <c r="I345" s="25"/>
      <c r="J345" s="25"/>
      <c r="K345" s="25"/>
    </row>
    <row r="346" spans="1:11" s="12" customFormat="1" x14ac:dyDescent="0.25">
      <c r="A346" s="7"/>
      <c r="B346" s="8"/>
      <c r="C346" s="6">
        <v>4</v>
      </c>
      <c r="D346" s="8"/>
      <c r="E346" s="8"/>
      <c r="F346" s="7"/>
      <c r="G346" s="7"/>
      <c r="H346" s="7"/>
      <c r="I346" s="25"/>
      <c r="J346" s="25"/>
      <c r="K346" s="25"/>
    </row>
    <row r="347" spans="1:11" s="12" customFormat="1" x14ac:dyDescent="0.25">
      <c r="A347" s="7"/>
      <c r="B347" s="8"/>
      <c r="C347" s="6">
        <v>2</v>
      </c>
      <c r="D347" s="8"/>
      <c r="E347" s="8"/>
      <c r="F347" s="7"/>
      <c r="G347" s="7"/>
      <c r="H347" s="7"/>
      <c r="I347" s="25"/>
      <c r="J347" s="25"/>
      <c r="K347" s="25"/>
    </row>
    <row r="348" spans="1:11" s="12" customFormat="1" x14ac:dyDescent="0.25">
      <c r="A348" s="7"/>
      <c r="B348" s="8"/>
      <c r="C348" s="6">
        <v>2</v>
      </c>
      <c r="D348" s="8"/>
      <c r="E348" s="8"/>
      <c r="F348" s="7"/>
      <c r="G348" s="7"/>
      <c r="H348" s="7"/>
      <c r="I348" s="25"/>
      <c r="J348" s="25"/>
      <c r="K348" s="25"/>
    </row>
    <row r="349" spans="1:11" s="12" customFormat="1" x14ac:dyDescent="0.25">
      <c r="A349" s="7"/>
      <c r="B349" s="8"/>
      <c r="C349" s="6">
        <v>2</v>
      </c>
      <c r="D349" s="8"/>
      <c r="E349" s="8"/>
      <c r="F349" s="7"/>
      <c r="G349" s="7"/>
      <c r="H349" s="7"/>
      <c r="I349" s="25"/>
      <c r="J349" s="25"/>
      <c r="K349" s="25"/>
    </row>
    <row r="350" spans="1:11" s="12" customFormat="1" x14ac:dyDescent="0.25">
      <c r="A350" s="7"/>
      <c r="B350" s="8"/>
      <c r="C350" s="6">
        <v>2</v>
      </c>
      <c r="D350" s="8"/>
      <c r="E350" s="8"/>
      <c r="F350" s="7"/>
      <c r="G350" s="7"/>
      <c r="H350" s="7"/>
      <c r="I350" s="25"/>
      <c r="J350" s="25"/>
      <c r="K350" s="25"/>
    </row>
    <row r="351" spans="1:11" s="12" customFormat="1" x14ac:dyDescent="0.25">
      <c r="A351" s="7"/>
      <c r="B351" s="8"/>
      <c r="C351" s="6">
        <v>2</v>
      </c>
      <c r="D351" s="8"/>
      <c r="E351" s="8"/>
      <c r="F351" s="7"/>
      <c r="G351" s="7"/>
      <c r="H351" s="7"/>
      <c r="I351" s="25"/>
      <c r="J351" s="25"/>
      <c r="K351" s="25"/>
    </row>
    <row r="352" spans="1:11" s="12" customFormat="1" x14ac:dyDescent="0.25">
      <c r="A352" s="7"/>
      <c r="B352" s="8"/>
      <c r="C352" s="6">
        <v>4</v>
      </c>
      <c r="D352" s="8"/>
      <c r="E352" s="8"/>
      <c r="F352" s="7"/>
      <c r="G352" s="7"/>
      <c r="H352" s="7"/>
      <c r="I352" s="25"/>
      <c r="J352" s="25"/>
      <c r="K352" s="25"/>
    </row>
    <row r="353" spans="1:11" s="12" customFormat="1" x14ac:dyDescent="0.25">
      <c r="A353" s="7"/>
      <c r="B353" s="8"/>
      <c r="C353" s="6">
        <v>2</v>
      </c>
      <c r="D353" s="8"/>
      <c r="E353" s="8"/>
      <c r="F353" s="7"/>
      <c r="G353" s="7"/>
      <c r="H353" s="7"/>
      <c r="I353" s="25"/>
      <c r="J353" s="25"/>
      <c r="K353" s="25"/>
    </row>
    <row r="354" spans="1:11" s="12" customFormat="1" x14ac:dyDescent="0.25">
      <c r="A354" s="7"/>
      <c r="B354" s="8"/>
      <c r="C354" s="6">
        <v>7</v>
      </c>
      <c r="D354" s="8"/>
      <c r="E354" s="8"/>
      <c r="F354" s="7"/>
      <c r="G354" s="7"/>
      <c r="H354" s="7"/>
      <c r="I354" s="25"/>
      <c r="J354" s="25"/>
      <c r="K354" s="25"/>
    </row>
    <row r="355" spans="1:11" s="12" customFormat="1" x14ac:dyDescent="0.25">
      <c r="A355" s="7"/>
      <c r="B355" s="8"/>
      <c r="C355" s="6">
        <v>2</v>
      </c>
      <c r="D355" s="8"/>
      <c r="E355" s="8"/>
      <c r="F355" s="7"/>
      <c r="G355" s="7"/>
      <c r="H355" s="7"/>
      <c r="I355" s="25"/>
      <c r="J355" s="25"/>
      <c r="K355" s="25"/>
    </row>
    <row r="356" spans="1:11" s="12" customFormat="1" x14ac:dyDescent="0.25">
      <c r="A356" s="7"/>
      <c r="B356" s="8"/>
      <c r="C356" s="6">
        <v>2</v>
      </c>
      <c r="D356" s="8"/>
      <c r="E356" s="8"/>
      <c r="F356" s="7"/>
      <c r="G356" s="7"/>
      <c r="H356" s="7"/>
      <c r="I356" s="25"/>
      <c r="J356" s="25"/>
      <c r="K356" s="25"/>
    </row>
    <row r="357" spans="1:11" s="12" customFormat="1" x14ac:dyDescent="0.25">
      <c r="A357" s="7"/>
      <c r="B357" s="8"/>
      <c r="C357" s="6">
        <v>4</v>
      </c>
      <c r="D357" s="8"/>
      <c r="E357" s="8"/>
      <c r="F357" s="7"/>
      <c r="G357" s="7"/>
      <c r="H357" s="7"/>
      <c r="I357" s="25"/>
      <c r="J357" s="25"/>
      <c r="K357" s="25"/>
    </row>
    <row r="358" spans="1:11" s="12" customFormat="1" x14ac:dyDescent="0.25">
      <c r="A358" s="7"/>
      <c r="B358" s="8"/>
      <c r="C358" s="6">
        <v>4</v>
      </c>
      <c r="D358" s="8"/>
      <c r="E358" s="8"/>
      <c r="F358" s="7"/>
      <c r="G358" s="7"/>
      <c r="H358" s="7"/>
      <c r="I358" s="25"/>
      <c r="J358" s="25"/>
      <c r="K358" s="25"/>
    </row>
    <row r="359" spans="1:11" s="12" customFormat="1" x14ac:dyDescent="0.25">
      <c r="A359" s="7"/>
      <c r="B359" s="8"/>
      <c r="C359" s="6">
        <v>4</v>
      </c>
      <c r="D359" s="8"/>
      <c r="E359" s="8"/>
      <c r="F359" s="7"/>
      <c r="G359" s="7"/>
      <c r="H359" s="7"/>
      <c r="I359" s="25"/>
      <c r="J359" s="25"/>
      <c r="K359" s="25"/>
    </row>
    <row r="360" spans="1:11" s="12" customFormat="1" x14ac:dyDescent="0.25">
      <c r="A360" s="7"/>
      <c r="B360" s="8"/>
      <c r="C360" s="6">
        <v>2</v>
      </c>
      <c r="D360" s="8"/>
      <c r="E360" s="8"/>
      <c r="F360" s="7"/>
      <c r="G360" s="7"/>
      <c r="H360" s="7"/>
      <c r="I360" s="25"/>
      <c r="J360" s="25"/>
      <c r="K360" s="25"/>
    </row>
    <row r="361" spans="1:11" s="12" customFormat="1" x14ac:dyDescent="0.25">
      <c r="A361" s="7"/>
      <c r="B361" s="8"/>
      <c r="C361" s="6">
        <v>4</v>
      </c>
      <c r="D361" s="8"/>
      <c r="E361" s="8"/>
      <c r="F361" s="7"/>
      <c r="G361" s="7"/>
      <c r="H361" s="7"/>
      <c r="I361" s="25"/>
      <c r="J361" s="25"/>
      <c r="K361" s="25"/>
    </row>
    <row r="362" spans="1:11" s="12" customFormat="1" x14ac:dyDescent="0.25">
      <c r="A362" s="7"/>
      <c r="B362" s="8"/>
      <c r="C362" s="6">
        <v>4</v>
      </c>
      <c r="D362" s="8"/>
      <c r="E362" s="8"/>
      <c r="F362" s="7"/>
      <c r="G362" s="7"/>
      <c r="H362" s="7"/>
      <c r="I362" s="25"/>
      <c r="J362" s="25"/>
      <c r="K362" s="25"/>
    </row>
    <row r="363" spans="1:11" s="12" customFormat="1" x14ac:dyDescent="0.25">
      <c r="A363" s="7"/>
      <c r="B363" s="8"/>
      <c r="C363" s="6">
        <v>4</v>
      </c>
      <c r="D363" s="8"/>
      <c r="E363" s="8"/>
      <c r="F363" s="7"/>
      <c r="G363" s="7"/>
      <c r="H363" s="7"/>
      <c r="I363" s="25"/>
      <c r="J363" s="25"/>
      <c r="K363" s="25"/>
    </row>
    <row r="364" spans="1:11" s="12" customFormat="1" x14ac:dyDescent="0.25">
      <c r="A364" s="7"/>
      <c r="B364" s="8"/>
      <c r="C364" s="6">
        <v>6</v>
      </c>
      <c r="D364" s="8"/>
      <c r="E364" s="8"/>
      <c r="F364" s="7"/>
      <c r="G364" s="7"/>
      <c r="H364" s="7"/>
      <c r="I364" s="25"/>
      <c r="J364" s="25"/>
      <c r="K364" s="25"/>
    </row>
    <row r="365" spans="1:11" s="12" customFormat="1" x14ac:dyDescent="0.25">
      <c r="A365" s="7"/>
      <c r="B365" s="8"/>
      <c r="C365" s="6">
        <v>14</v>
      </c>
      <c r="D365" s="8"/>
      <c r="E365" s="8"/>
      <c r="F365" s="7"/>
      <c r="G365" s="7"/>
      <c r="H365" s="7"/>
      <c r="I365" s="25"/>
      <c r="J365" s="25"/>
      <c r="K365" s="25"/>
    </row>
    <row r="366" spans="1:11" s="12" customFormat="1" x14ac:dyDescent="0.25">
      <c r="A366" s="7"/>
      <c r="B366" s="8"/>
      <c r="C366" s="6">
        <v>3</v>
      </c>
      <c r="D366" s="8"/>
      <c r="E366" s="8"/>
      <c r="F366" s="7"/>
      <c r="G366" s="7"/>
      <c r="H366" s="7"/>
      <c r="I366" s="25"/>
      <c r="J366" s="25"/>
      <c r="K366" s="25"/>
    </row>
    <row r="367" spans="1:11" s="12" customFormat="1" x14ac:dyDescent="0.25">
      <c r="A367" s="7"/>
      <c r="B367" s="8"/>
      <c r="C367" s="6">
        <v>2</v>
      </c>
      <c r="D367" s="8"/>
      <c r="E367" s="8"/>
      <c r="F367" s="7"/>
      <c r="G367" s="7"/>
      <c r="H367" s="7"/>
      <c r="I367" s="25"/>
      <c r="J367" s="25"/>
      <c r="K367" s="25"/>
    </row>
    <row r="368" spans="1:11" s="12" customFormat="1" x14ac:dyDescent="0.25">
      <c r="A368" s="7"/>
      <c r="B368" s="8"/>
      <c r="C368" s="6">
        <v>2</v>
      </c>
      <c r="D368" s="8"/>
      <c r="E368" s="8"/>
      <c r="F368" s="7"/>
      <c r="G368" s="7"/>
      <c r="H368" s="7"/>
      <c r="I368" s="25"/>
      <c r="J368" s="25"/>
      <c r="K368" s="25"/>
    </row>
    <row r="369" spans="1:11" s="12" customFormat="1" x14ac:dyDescent="0.25">
      <c r="A369" s="7"/>
      <c r="B369" s="8"/>
      <c r="C369" s="6">
        <v>3</v>
      </c>
      <c r="D369" s="8"/>
      <c r="E369" s="8"/>
      <c r="F369" s="7"/>
      <c r="G369" s="7"/>
      <c r="H369" s="7"/>
      <c r="I369" s="25"/>
      <c r="J369" s="25"/>
      <c r="K369" s="25"/>
    </row>
    <row r="370" spans="1:11" s="12" customFormat="1" x14ac:dyDescent="0.25">
      <c r="A370" s="7"/>
      <c r="B370" s="8"/>
      <c r="C370" s="6">
        <v>4</v>
      </c>
      <c r="D370" s="8"/>
      <c r="E370" s="8"/>
      <c r="F370" s="7"/>
      <c r="G370" s="7"/>
      <c r="H370" s="7"/>
      <c r="I370" s="25"/>
      <c r="J370" s="25"/>
      <c r="K370" s="25"/>
    </row>
    <row r="371" spans="1:11" s="12" customFormat="1" x14ac:dyDescent="0.25">
      <c r="A371" s="7"/>
      <c r="B371" s="8"/>
      <c r="C371" s="6">
        <v>8</v>
      </c>
      <c r="D371" s="8"/>
      <c r="E371" s="8"/>
      <c r="F371" s="7"/>
      <c r="G371" s="7"/>
      <c r="H371" s="7"/>
      <c r="I371" s="25"/>
      <c r="J371" s="25"/>
      <c r="K371" s="25"/>
    </row>
    <row r="372" spans="1:11" s="12" customFormat="1" x14ac:dyDescent="0.25">
      <c r="A372" s="7"/>
      <c r="B372" s="8"/>
      <c r="C372" s="6">
        <v>9</v>
      </c>
      <c r="D372" s="8"/>
      <c r="E372" s="8"/>
      <c r="F372" s="7"/>
      <c r="G372" s="7"/>
      <c r="H372" s="7"/>
      <c r="I372" s="25"/>
      <c r="J372" s="25"/>
      <c r="K372" s="25"/>
    </row>
    <row r="373" spans="1:11" s="12" customFormat="1" x14ac:dyDescent="0.25">
      <c r="A373" s="7"/>
      <c r="B373" s="8"/>
      <c r="C373" s="6">
        <v>4</v>
      </c>
      <c r="D373" s="8"/>
      <c r="E373" s="8"/>
      <c r="F373" s="7"/>
      <c r="G373" s="7"/>
      <c r="H373" s="7"/>
      <c r="I373" s="25"/>
      <c r="J373" s="25"/>
      <c r="K373" s="25"/>
    </row>
    <row r="374" spans="1:11" s="12" customFormat="1" x14ac:dyDescent="0.25">
      <c r="A374" s="7"/>
      <c r="B374" s="8"/>
      <c r="C374" s="6">
        <v>4</v>
      </c>
      <c r="D374" s="8"/>
      <c r="E374" s="8"/>
      <c r="F374" s="7"/>
      <c r="G374" s="7"/>
      <c r="H374" s="7"/>
      <c r="I374" s="25"/>
      <c r="J374" s="25"/>
      <c r="K374" s="25"/>
    </row>
    <row r="375" spans="1:11" s="12" customFormat="1" x14ac:dyDescent="0.25">
      <c r="A375" s="7"/>
      <c r="B375" s="8"/>
      <c r="C375" s="6">
        <v>4</v>
      </c>
      <c r="D375" s="8"/>
      <c r="E375" s="8"/>
      <c r="F375" s="7"/>
      <c r="G375" s="7"/>
      <c r="H375" s="7"/>
      <c r="I375" s="25"/>
      <c r="J375" s="25"/>
      <c r="K375" s="25"/>
    </row>
    <row r="376" spans="1:11" s="12" customFormat="1" x14ac:dyDescent="0.25">
      <c r="A376" s="7"/>
      <c r="B376" s="8"/>
      <c r="C376" s="6">
        <v>9</v>
      </c>
      <c r="D376" s="8"/>
      <c r="E376" s="8"/>
      <c r="F376" s="7"/>
      <c r="G376" s="7"/>
      <c r="H376" s="7"/>
      <c r="I376" s="25"/>
      <c r="J376" s="25"/>
      <c r="K376" s="25"/>
    </row>
    <row r="377" spans="1:11" s="12" customFormat="1" x14ac:dyDescent="0.25">
      <c r="A377" s="7"/>
      <c r="B377" s="8"/>
      <c r="C377" s="6">
        <v>2</v>
      </c>
      <c r="D377" s="8"/>
      <c r="E377" s="8"/>
      <c r="F377" s="7"/>
      <c r="G377" s="7"/>
      <c r="H377" s="7"/>
      <c r="I377" s="25"/>
      <c r="J377" s="25"/>
      <c r="K377" s="25"/>
    </row>
    <row r="378" spans="1:11" s="12" customFormat="1" x14ac:dyDescent="0.25">
      <c r="A378" s="7"/>
      <c r="B378" s="8"/>
      <c r="C378" s="6">
        <v>2</v>
      </c>
      <c r="D378" s="8"/>
      <c r="E378" s="8"/>
      <c r="F378" s="7"/>
      <c r="G378" s="7"/>
      <c r="H378" s="7"/>
      <c r="I378" s="25"/>
      <c r="J378" s="25"/>
      <c r="K378" s="25"/>
    </row>
    <row r="379" spans="1:11" s="12" customFormat="1" x14ac:dyDescent="0.25">
      <c r="A379" s="7"/>
      <c r="B379" s="8"/>
      <c r="C379" s="6">
        <v>4</v>
      </c>
      <c r="D379" s="8"/>
      <c r="E379" s="8"/>
      <c r="F379" s="7"/>
      <c r="G379" s="7"/>
      <c r="H379" s="7"/>
      <c r="I379" s="25"/>
      <c r="J379" s="25"/>
      <c r="K379" s="25"/>
    </row>
    <row r="380" spans="1:11" s="12" customFormat="1" x14ac:dyDescent="0.25">
      <c r="A380" s="7"/>
      <c r="B380" s="8"/>
      <c r="C380" s="6">
        <v>8</v>
      </c>
      <c r="D380" s="8"/>
      <c r="E380" s="8"/>
      <c r="F380" s="7"/>
      <c r="G380" s="7"/>
      <c r="H380" s="7"/>
      <c r="I380" s="25"/>
      <c r="J380" s="25"/>
      <c r="K380" s="25"/>
    </row>
    <row r="381" spans="1:11" s="12" customFormat="1" x14ac:dyDescent="0.25">
      <c r="A381" s="7"/>
      <c r="B381" s="8"/>
      <c r="C381" s="6">
        <v>4</v>
      </c>
      <c r="D381" s="8"/>
      <c r="E381" s="8"/>
      <c r="F381" s="7"/>
      <c r="G381" s="7"/>
      <c r="H381" s="7"/>
      <c r="I381" s="25"/>
      <c r="J381" s="25"/>
      <c r="K381" s="25"/>
    </row>
    <row r="382" spans="1:11" s="12" customFormat="1" x14ac:dyDescent="0.25">
      <c r="A382" s="7"/>
      <c r="B382" s="8"/>
      <c r="C382" s="6">
        <v>7</v>
      </c>
      <c r="D382" s="8"/>
      <c r="E382" s="8"/>
      <c r="F382" s="7"/>
      <c r="G382" s="7"/>
      <c r="H382" s="7"/>
      <c r="I382" s="25"/>
      <c r="J382" s="25"/>
      <c r="K382" s="25"/>
    </row>
    <row r="383" spans="1:11" s="12" customFormat="1" x14ac:dyDescent="0.25">
      <c r="A383" s="7"/>
      <c r="B383" s="8"/>
      <c r="C383" s="6">
        <v>2</v>
      </c>
      <c r="D383" s="8"/>
      <c r="E383" s="8"/>
      <c r="F383" s="7"/>
      <c r="G383" s="7"/>
      <c r="H383" s="7"/>
      <c r="I383" s="25"/>
      <c r="J383" s="25"/>
      <c r="K383" s="25"/>
    </row>
    <row r="384" spans="1:11" s="12" customFormat="1" x14ac:dyDescent="0.25">
      <c r="A384" s="7"/>
      <c r="B384" s="8"/>
      <c r="C384" s="6">
        <v>2</v>
      </c>
      <c r="D384" s="8"/>
      <c r="E384" s="8"/>
      <c r="F384" s="7"/>
      <c r="G384" s="7"/>
      <c r="H384" s="7"/>
      <c r="I384" s="25"/>
      <c r="J384" s="25"/>
      <c r="K384" s="25"/>
    </row>
    <row r="385" spans="1:11" s="12" customFormat="1" x14ac:dyDescent="0.25">
      <c r="A385" s="7"/>
      <c r="B385" s="8"/>
      <c r="C385" s="6">
        <v>2</v>
      </c>
      <c r="D385" s="8"/>
      <c r="E385" s="8"/>
      <c r="F385" s="7"/>
      <c r="G385" s="7"/>
      <c r="H385" s="7"/>
      <c r="I385" s="25"/>
      <c r="J385" s="25"/>
      <c r="K385" s="25"/>
    </row>
    <row r="386" spans="1:11" s="12" customFormat="1" x14ac:dyDescent="0.25">
      <c r="A386" s="7"/>
      <c r="B386" s="8"/>
      <c r="C386" s="6">
        <v>8</v>
      </c>
      <c r="D386" s="8"/>
      <c r="E386" s="8"/>
      <c r="F386" s="7"/>
      <c r="G386" s="7"/>
      <c r="H386" s="7"/>
      <c r="I386" s="25"/>
      <c r="J386" s="25"/>
      <c r="K386" s="25"/>
    </row>
    <row r="387" spans="1:11" s="12" customFormat="1" x14ac:dyDescent="0.25">
      <c r="A387" s="7"/>
      <c r="B387" s="8"/>
      <c r="C387" s="6">
        <v>7</v>
      </c>
      <c r="D387" s="8"/>
      <c r="E387" s="8"/>
      <c r="F387" s="7"/>
      <c r="G387" s="7"/>
      <c r="H387" s="7"/>
      <c r="I387" s="25"/>
      <c r="J387" s="25"/>
      <c r="K387" s="25"/>
    </row>
    <row r="388" spans="1:11" s="12" customFormat="1" x14ac:dyDescent="0.25">
      <c r="A388" s="7"/>
      <c r="B388" s="8"/>
      <c r="C388" s="6">
        <v>10</v>
      </c>
      <c r="D388" s="8"/>
      <c r="E388" s="8"/>
      <c r="F388" s="7"/>
      <c r="G388" s="7"/>
      <c r="H388" s="7"/>
      <c r="I388" s="25"/>
      <c r="J388" s="25"/>
      <c r="K388" s="25"/>
    </row>
    <row r="389" spans="1:11" s="12" customFormat="1" x14ac:dyDescent="0.25">
      <c r="A389" s="7"/>
      <c r="B389" s="8"/>
      <c r="C389" s="6">
        <v>2</v>
      </c>
      <c r="D389" s="8"/>
      <c r="E389" s="8"/>
      <c r="F389" s="7"/>
      <c r="G389" s="7"/>
      <c r="H389" s="7"/>
      <c r="I389" s="25"/>
      <c r="J389" s="25"/>
      <c r="K389" s="25"/>
    </row>
    <row r="390" spans="1:11" s="12" customFormat="1" x14ac:dyDescent="0.25">
      <c r="A390" s="7"/>
      <c r="B390" s="8"/>
      <c r="C390" s="6">
        <v>7</v>
      </c>
      <c r="D390" s="8"/>
      <c r="E390" s="8"/>
      <c r="F390" s="7"/>
      <c r="G390" s="7"/>
      <c r="H390" s="7"/>
      <c r="I390" s="25"/>
      <c r="J390" s="25"/>
      <c r="K390" s="25"/>
    </row>
    <row r="391" spans="1:11" s="12" customFormat="1" x14ac:dyDescent="0.25">
      <c r="A391" s="7"/>
      <c r="B391" s="8"/>
      <c r="C391" s="6">
        <v>4</v>
      </c>
      <c r="D391" s="8"/>
      <c r="E391" s="8"/>
      <c r="F391" s="7"/>
      <c r="G391" s="7"/>
      <c r="H391" s="7"/>
      <c r="I391" s="25"/>
      <c r="J391" s="25"/>
      <c r="K391" s="25"/>
    </row>
    <row r="392" spans="1:11" s="12" customFormat="1" x14ac:dyDescent="0.25">
      <c r="A392" s="7"/>
      <c r="B392" s="8"/>
      <c r="C392" s="6">
        <v>4</v>
      </c>
      <c r="D392" s="8"/>
      <c r="E392" s="8"/>
      <c r="F392" s="7"/>
      <c r="G392" s="7"/>
      <c r="H392" s="7"/>
      <c r="I392" s="25"/>
      <c r="J392" s="25"/>
      <c r="K392" s="25"/>
    </row>
    <row r="393" spans="1:11" s="12" customFormat="1" x14ac:dyDescent="0.25">
      <c r="A393" s="7"/>
      <c r="B393" s="8"/>
      <c r="C393" s="6">
        <v>4</v>
      </c>
      <c r="D393" s="8"/>
      <c r="E393" s="8"/>
      <c r="F393" s="7"/>
      <c r="G393" s="7"/>
      <c r="H393" s="7"/>
      <c r="I393" s="25"/>
      <c r="J393" s="25"/>
      <c r="K393" s="25"/>
    </row>
    <row r="394" spans="1:11" s="12" customFormat="1" x14ac:dyDescent="0.25">
      <c r="A394" s="7"/>
      <c r="B394" s="8"/>
      <c r="C394" s="6">
        <v>3</v>
      </c>
      <c r="D394" s="8"/>
      <c r="E394" s="8"/>
      <c r="F394" s="7"/>
      <c r="G394" s="7"/>
      <c r="H394" s="7"/>
      <c r="I394" s="25"/>
      <c r="J394" s="25"/>
      <c r="K394" s="25"/>
    </row>
    <row r="395" spans="1:11" s="12" customFormat="1" x14ac:dyDescent="0.25">
      <c r="A395" s="7"/>
      <c r="B395" s="8"/>
      <c r="C395" s="6">
        <v>4</v>
      </c>
      <c r="D395" s="8"/>
      <c r="E395" s="8"/>
      <c r="F395" s="7"/>
      <c r="G395" s="7"/>
      <c r="H395" s="7"/>
      <c r="I395" s="25"/>
      <c r="J395" s="25"/>
      <c r="K395" s="25"/>
    </row>
    <row r="396" spans="1:11" s="12" customFormat="1" x14ac:dyDescent="0.25">
      <c r="A396" s="7"/>
      <c r="B396" s="8"/>
      <c r="C396" s="6">
        <v>4</v>
      </c>
      <c r="D396" s="8"/>
      <c r="E396" s="8"/>
      <c r="F396" s="7"/>
      <c r="G396" s="7"/>
      <c r="H396" s="7"/>
      <c r="I396" s="25"/>
      <c r="J396" s="25"/>
      <c r="K396" s="25"/>
    </row>
    <row r="397" spans="1:11" s="12" customFormat="1" x14ac:dyDescent="0.25">
      <c r="A397" s="7"/>
      <c r="B397" s="8"/>
      <c r="C397" s="6">
        <v>2</v>
      </c>
      <c r="D397" s="8"/>
      <c r="E397" s="8"/>
      <c r="F397" s="7"/>
      <c r="G397" s="7"/>
      <c r="H397" s="7"/>
      <c r="I397" s="25"/>
      <c r="J397" s="25"/>
      <c r="K397" s="25"/>
    </row>
    <row r="398" spans="1:11" s="12" customFormat="1" x14ac:dyDescent="0.25">
      <c r="A398" s="7"/>
      <c r="B398" s="8"/>
      <c r="C398" s="6">
        <v>2</v>
      </c>
      <c r="D398" s="8"/>
      <c r="E398" s="8"/>
      <c r="F398" s="7"/>
      <c r="G398" s="7"/>
      <c r="H398" s="7"/>
      <c r="I398" s="25"/>
      <c r="J398" s="25"/>
      <c r="K398" s="25"/>
    </row>
    <row r="399" spans="1:11" s="12" customFormat="1" x14ac:dyDescent="0.25">
      <c r="A399" s="7"/>
      <c r="B399" s="8"/>
      <c r="C399" s="6">
        <v>2</v>
      </c>
      <c r="D399" s="8"/>
      <c r="E399" s="8"/>
      <c r="F399" s="7"/>
      <c r="G399" s="7"/>
      <c r="H399" s="7"/>
      <c r="I399" s="25"/>
      <c r="J399" s="25"/>
      <c r="K399" s="25"/>
    </row>
    <row r="400" spans="1:11" s="12" customFormat="1" x14ac:dyDescent="0.25">
      <c r="A400" s="7"/>
      <c r="B400" s="8"/>
      <c r="C400" s="6">
        <v>7</v>
      </c>
      <c r="D400" s="8"/>
      <c r="E400" s="8"/>
      <c r="F400" s="7"/>
      <c r="G400" s="7"/>
      <c r="H400" s="7"/>
      <c r="I400" s="25"/>
      <c r="J400" s="25"/>
      <c r="K400" s="25"/>
    </row>
    <row r="401" spans="1:11" s="12" customFormat="1" x14ac:dyDescent="0.25">
      <c r="A401" s="7"/>
      <c r="B401" s="8"/>
      <c r="C401" s="6">
        <v>4</v>
      </c>
      <c r="D401" s="8"/>
      <c r="E401" s="8"/>
      <c r="F401" s="7"/>
      <c r="G401" s="7"/>
      <c r="H401" s="7"/>
      <c r="I401" s="25"/>
      <c r="J401" s="25"/>
      <c r="K401" s="25"/>
    </row>
    <row r="402" spans="1:11" s="12" customFormat="1" x14ac:dyDescent="0.25">
      <c r="A402" s="7"/>
      <c r="B402" s="8"/>
      <c r="C402" s="6">
        <v>2</v>
      </c>
      <c r="D402" s="8"/>
      <c r="E402" s="8"/>
      <c r="F402" s="7"/>
      <c r="G402" s="7"/>
      <c r="H402" s="7"/>
      <c r="I402" s="25"/>
      <c r="J402" s="25"/>
      <c r="K402" s="25"/>
    </row>
    <row r="403" spans="1:11" s="12" customFormat="1" x14ac:dyDescent="0.25">
      <c r="A403" s="7"/>
      <c r="B403" s="8"/>
      <c r="C403" s="6">
        <v>2</v>
      </c>
      <c r="D403" s="8"/>
      <c r="E403" s="8"/>
      <c r="F403" s="7"/>
      <c r="G403" s="7"/>
      <c r="H403" s="7"/>
      <c r="I403" s="25"/>
      <c r="J403" s="25"/>
      <c r="K403" s="25"/>
    </row>
    <row r="404" spans="1:11" s="12" customFormat="1" x14ac:dyDescent="0.25">
      <c r="A404" s="7"/>
      <c r="B404" s="8"/>
      <c r="C404" s="6">
        <v>7</v>
      </c>
      <c r="D404" s="8"/>
      <c r="E404" s="8"/>
      <c r="F404" s="7"/>
      <c r="G404" s="7"/>
      <c r="H404" s="7"/>
      <c r="I404" s="25"/>
      <c r="J404" s="25"/>
      <c r="K404" s="25"/>
    </row>
    <row r="405" spans="1:11" s="12" customFormat="1" x14ac:dyDescent="0.25">
      <c r="A405" s="7"/>
      <c r="B405" s="8"/>
      <c r="C405" s="6">
        <v>4</v>
      </c>
      <c r="D405" s="8"/>
      <c r="E405" s="8"/>
      <c r="F405" s="7"/>
      <c r="G405" s="7"/>
      <c r="H405" s="7"/>
      <c r="I405" s="25"/>
      <c r="J405" s="25"/>
      <c r="K405" s="25"/>
    </row>
    <row r="406" spans="1:11" s="12" customFormat="1" x14ac:dyDescent="0.25">
      <c r="A406" s="7"/>
      <c r="B406" s="8"/>
      <c r="C406" s="6">
        <v>8</v>
      </c>
      <c r="D406" s="8"/>
      <c r="E406" s="8"/>
      <c r="F406" s="7"/>
      <c r="G406" s="7"/>
      <c r="H406" s="7"/>
      <c r="I406" s="25"/>
      <c r="J406" s="25"/>
      <c r="K406" s="25"/>
    </row>
    <row r="407" spans="1:11" s="12" customFormat="1" x14ac:dyDescent="0.25">
      <c r="A407" s="7"/>
      <c r="B407" s="8"/>
      <c r="C407" s="6">
        <v>4</v>
      </c>
      <c r="D407" s="8"/>
      <c r="E407" s="8"/>
      <c r="F407" s="7"/>
      <c r="G407" s="7"/>
      <c r="H407" s="7"/>
      <c r="I407" s="25"/>
      <c r="J407" s="25"/>
      <c r="K407" s="25"/>
    </row>
    <row r="408" spans="1:11" s="12" customFormat="1" x14ac:dyDescent="0.25">
      <c r="A408" s="7"/>
      <c r="B408" s="8"/>
      <c r="C408" s="6">
        <v>3</v>
      </c>
      <c r="D408" s="8"/>
      <c r="E408" s="8"/>
      <c r="F408" s="7"/>
      <c r="G408" s="7"/>
      <c r="H408" s="7"/>
      <c r="I408" s="25"/>
      <c r="J408" s="25"/>
      <c r="K408" s="25"/>
    </row>
    <row r="409" spans="1:11" s="12" customFormat="1" x14ac:dyDescent="0.25">
      <c r="A409" s="7"/>
      <c r="B409" s="8"/>
      <c r="C409" s="6">
        <v>5</v>
      </c>
      <c r="D409" s="8"/>
      <c r="E409" s="8"/>
      <c r="F409" s="7"/>
      <c r="G409" s="7"/>
      <c r="H409" s="7"/>
      <c r="I409" s="25"/>
      <c r="J409" s="25"/>
      <c r="K409" s="25"/>
    </row>
    <row r="410" spans="1:11" s="12" customFormat="1" x14ac:dyDescent="0.25">
      <c r="A410" s="7"/>
      <c r="B410" s="8"/>
      <c r="C410" s="6">
        <v>4</v>
      </c>
      <c r="D410" s="8"/>
      <c r="E410" s="8"/>
      <c r="F410" s="7"/>
      <c r="G410" s="7"/>
      <c r="H410" s="7"/>
      <c r="I410" s="25"/>
      <c r="J410" s="25"/>
      <c r="K410" s="25"/>
    </row>
    <row r="411" spans="1:11" s="12" customFormat="1" x14ac:dyDescent="0.25">
      <c r="A411" s="7"/>
      <c r="B411" s="8"/>
      <c r="C411" s="6">
        <v>4</v>
      </c>
      <c r="D411" s="8"/>
      <c r="E411" s="8"/>
      <c r="F411" s="7"/>
      <c r="G411" s="7"/>
      <c r="H411" s="7"/>
      <c r="I411" s="25"/>
      <c r="J411" s="25"/>
      <c r="K411" s="25"/>
    </row>
    <row r="412" spans="1:11" s="12" customFormat="1" x14ac:dyDescent="0.25">
      <c r="A412" s="7"/>
      <c r="B412" s="8"/>
      <c r="C412" s="6">
        <v>4</v>
      </c>
      <c r="D412" s="8"/>
      <c r="E412" s="8"/>
      <c r="F412" s="7"/>
      <c r="G412" s="7"/>
      <c r="H412" s="7"/>
      <c r="I412" s="25"/>
      <c r="J412" s="25"/>
      <c r="K412" s="25"/>
    </row>
    <row r="413" spans="1:11" s="12" customFormat="1" x14ac:dyDescent="0.25">
      <c r="A413" s="7"/>
      <c r="B413" s="8"/>
      <c r="C413" s="6">
        <v>5</v>
      </c>
      <c r="D413" s="8"/>
      <c r="E413" s="8"/>
      <c r="F413" s="7"/>
      <c r="G413" s="7"/>
      <c r="H413" s="7"/>
      <c r="I413" s="25"/>
      <c r="J413" s="25"/>
      <c r="K413" s="25"/>
    </row>
    <row r="414" spans="1:11" s="12" customFormat="1" x14ac:dyDescent="0.25">
      <c r="A414" s="7"/>
      <c r="B414" s="8"/>
      <c r="C414" s="7"/>
      <c r="D414" s="8"/>
      <c r="E414" s="8"/>
      <c r="F414" s="7"/>
      <c r="G414" s="7"/>
      <c r="H414" s="7"/>
      <c r="I414" s="25"/>
      <c r="J414" s="25"/>
      <c r="K414" s="25"/>
    </row>
    <row r="415" spans="1:11" x14ac:dyDescent="0.25">
      <c r="A415" s="6">
        <v>11</v>
      </c>
      <c r="B415" s="8" t="s">
        <v>33</v>
      </c>
      <c r="C415" s="6">
        <v>4</v>
      </c>
      <c r="D415" s="8" t="s">
        <v>28</v>
      </c>
      <c r="E415" s="8">
        <v>2</v>
      </c>
      <c r="I415" s="11">
        <f>COUNT(C415:C416)</f>
        <v>2</v>
      </c>
      <c r="J415" s="11">
        <f>SUM(E415:E416)</f>
        <v>2</v>
      </c>
      <c r="K415" s="11">
        <f>SUM(I415:J415)</f>
        <v>4</v>
      </c>
    </row>
    <row r="416" spans="1:11" x14ac:dyDescent="0.25">
      <c r="C416" s="6">
        <v>4</v>
      </c>
      <c r="D416" s="8" t="s">
        <v>29</v>
      </c>
      <c r="E416" s="8">
        <v>0</v>
      </c>
    </row>
    <row r="418" spans="1:11" x14ac:dyDescent="0.25">
      <c r="A418" s="6">
        <v>12</v>
      </c>
      <c r="B418" s="8" t="s">
        <v>34</v>
      </c>
      <c r="C418" s="6">
        <v>2</v>
      </c>
      <c r="D418" s="8" t="s">
        <v>28</v>
      </c>
      <c r="E418" s="8">
        <v>7</v>
      </c>
      <c r="I418" s="11">
        <f>COUNT(C418:C425)</f>
        <v>8</v>
      </c>
      <c r="J418" s="11">
        <f>SUM(E418:E419)</f>
        <v>7</v>
      </c>
      <c r="K418" s="11">
        <f>SUM(I418:J418)</f>
        <v>15</v>
      </c>
    </row>
    <row r="419" spans="1:11" x14ac:dyDescent="0.25">
      <c r="C419" s="6">
        <v>2</v>
      </c>
      <c r="D419" s="8" t="s">
        <v>29</v>
      </c>
      <c r="E419" s="8">
        <v>0</v>
      </c>
    </row>
    <row r="420" spans="1:11" x14ac:dyDescent="0.25">
      <c r="C420" s="6">
        <v>3</v>
      </c>
    </row>
    <row r="421" spans="1:11" x14ac:dyDescent="0.25">
      <c r="C421" s="6">
        <v>3</v>
      </c>
    </row>
    <row r="422" spans="1:11" x14ac:dyDescent="0.25">
      <c r="C422" s="6">
        <v>3</v>
      </c>
    </row>
    <row r="423" spans="1:11" x14ac:dyDescent="0.25">
      <c r="C423" s="6">
        <v>7</v>
      </c>
    </row>
    <row r="424" spans="1:11" x14ac:dyDescent="0.25">
      <c r="C424" s="6">
        <v>2</v>
      </c>
    </row>
    <row r="425" spans="1:11" x14ac:dyDescent="0.25">
      <c r="C425" s="6">
        <v>4</v>
      </c>
    </row>
    <row r="427" spans="1:11" x14ac:dyDescent="0.25">
      <c r="A427" s="6">
        <v>13</v>
      </c>
      <c r="B427" s="8" t="s">
        <v>35</v>
      </c>
      <c r="C427" s="6">
        <v>3</v>
      </c>
      <c r="D427" s="8" t="s">
        <v>28</v>
      </c>
      <c r="E427" s="8">
        <v>91</v>
      </c>
      <c r="I427" s="11">
        <f>COUNT(C427:C455)</f>
        <v>29</v>
      </c>
      <c r="J427" s="11">
        <f>SUM(E427:E428)</f>
        <v>108</v>
      </c>
      <c r="K427" s="11">
        <f>SUM(I427:J427)</f>
        <v>137</v>
      </c>
    </row>
    <row r="428" spans="1:11" x14ac:dyDescent="0.25">
      <c r="C428" s="6">
        <v>3</v>
      </c>
      <c r="D428" s="8" t="s">
        <v>29</v>
      </c>
      <c r="E428" s="8">
        <v>17</v>
      </c>
    </row>
    <row r="429" spans="1:11" x14ac:dyDescent="0.25">
      <c r="C429" s="6">
        <v>4</v>
      </c>
    </row>
    <row r="430" spans="1:11" x14ac:dyDescent="0.25">
      <c r="C430" s="6">
        <v>4</v>
      </c>
    </row>
    <row r="431" spans="1:11" x14ac:dyDescent="0.25">
      <c r="C431" s="6">
        <v>4</v>
      </c>
    </row>
    <row r="432" spans="1:11" x14ac:dyDescent="0.25">
      <c r="C432" s="6">
        <v>8</v>
      </c>
    </row>
    <row r="433" spans="3:3" x14ac:dyDescent="0.25">
      <c r="C433" s="6">
        <v>4</v>
      </c>
    </row>
    <row r="434" spans="3:3" x14ac:dyDescent="0.25">
      <c r="C434" s="6">
        <v>2</v>
      </c>
    </row>
    <row r="435" spans="3:3" x14ac:dyDescent="0.25">
      <c r="C435" s="6">
        <v>4</v>
      </c>
    </row>
    <row r="436" spans="3:3" x14ac:dyDescent="0.25">
      <c r="C436" s="6">
        <v>8</v>
      </c>
    </row>
    <row r="437" spans="3:3" x14ac:dyDescent="0.25">
      <c r="C437" s="6">
        <v>4</v>
      </c>
    </row>
    <row r="438" spans="3:3" x14ac:dyDescent="0.25">
      <c r="C438" s="6">
        <v>4</v>
      </c>
    </row>
    <row r="439" spans="3:3" x14ac:dyDescent="0.25">
      <c r="C439" s="6">
        <v>4</v>
      </c>
    </row>
    <row r="440" spans="3:3" x14ac:dyDescent="0.25">
      <c r="C440" s="6">
        <v>2</v>
      </c>
    </row>
    <row r="441" spans="3:3" x14ac:dyDescent="0.25">
      <c r="C441" s="6">
        <v>3</v>
      </c>
    </row>
    <row r="442" spans="3:3" x14ac:dyDescent="0.25">
      <c r="C442" s="6">
        <v>4</v>
      </c>
    </row>
    <row r="443" spans="3:3" x14ac:dyDescent="0.25">
      <c r="C443" s="6">
        <v>4</v>
      </c>
    </row>
    <row r="444" spans="3:3" x14ac:dyDescent="0.25">
      <c r="C444" s="6">
        <v>8</v>
      </c>
    </row>
    <row r="445" spans="3:3" x14ac:dyDescent="0.25">
      <c r="C445" s="6">
        <v>4</v>
      </c>
    </row>
    <row r="446" spans="3:3" x14ac:dyDescent="0.25">
      <c r="C446" s="6">
        <v>4</v>
      </c>
    </row>
    <row r="447" spans="3:3" x14ac:dyDescent="0.25">
      <c r="C447" s="6">
        <v>4</v>
      </c>
    </row>
    <row r="448" spans="3:3" x14ac:dyDescent="0.25">
      <c r="C448" s="6">
        <v>4</v>
      </c>
    </row>
    <row r="449" spans="1:11" x14ac:dyDescent="0.25">
      <c r="C449" s="6">
        <v>4</v>
      </c>
    </row>
    <row r="450" spans="1:11" x14ac:dyDescent="0.25">
      <c r="C450" s="6">
        <v>6</v>
      </c>
    </row>
    <row r="451" spans="1:11" x14ac:dyDescent="0.25">
      <c r="C451" s="6">
        <v>4</v>
      </c>
    </row>
    <row r="452" spans="1:11" x14ac:dyDescent="0.25">
      <c r="C452" s="6">
        <v>4</v>
      </c>
    </row>
    <row r="453" spans="1:11" x14ac:dyDescent="0.25">
      <c r="C453" s="6">
        <v>2</v>
      </c>
    </row>
    <row r="454" spans="1:11" x14ac:dyDescent="0.25">
      <c r="C454" s="6">
        <v>10</v>
      </c>
    </row>
    <row r="455" spans="1:11" x14ac:dyDescent="0.25">
      <c r="C455" s="6">
        <v>4</v>
      </c>
    </row>
    <row r="457" spans="1:11" x14ac:dyDescent="0.25">
      <c r="A457" s="6">
        <v>14</v>
      </c>
      <c r="B457" s="8" t="s">
        <v>36</v>
      </c>
      <c r="C457" s="6">
        <v>8</v>
      </c>
      <c r="D457" s="8" t="s">
        <v>28</v>
      </c>
      <c r="E457" s="8">
        <v>272</v>
      </c>
      <c r="I457" s="11">
        <f>COUNT(C457:C490)</f>
        <v>34</v>
      </c>
      <c r="J457" s="11">
        <f>SUM(E457:E458)</f>
        <v>304</v>
      </c>
      <c r="K457" s="11">
        <f>SUM(I457:J457)</f>
        <v>338</v>
      </c>
    </row>
    <row r="458" spans="1:11" x14ac:dyDescent="0.25">
      <c r="C458" s="6">
        <v>4</v>
      </c>
      <c r="D458" s="8" t="s">
        <v>29</v>
      </c>
      <c r="E458" s="8">
        <v>32</v>
      </c>
    </row>
    <row r="459" spans="1:11" x14ac:dyDescent="0.25">
      <c r="C459" s="6">
        <v>4</v>
      </c>
    </row>
    <row r="460" spans="1:11" x14ac:dyDescent="0.25">
      <c r="C460" s="6">
        <v>4</v>
      </c>
    </row>
    <row r="461" spans="1:11" x14ac:dyDescent="0.25">
      <c r="C461" s="6">
        <v>2</v>
      </c>
    </row>
    <row r="462" spans="1:11" x14ac:dyDescent="0.25">
      <c r="C462" s="6">
        <v>4</v>
      </c>
    </row>
    <row r="463" spans="1:11" x14ac:dyDescent="0.25">
      <c r="C463" s="6">
        <v>4</v>
      </c>
    </row>
    <row r="464" spans="1:11" x14ac:dyDescent="0.25">
      <c r="C464" s="6">
        <v>1</v>
      </c>
    </row>
    <row r="465" spans="3:3" x14ac:dyDescent="0.25">
      <c r="C465" s="6">
        <v>2</v>
      </c>
    </row>
    <row r="466" spans="3:3" x14ac:dyDescent="0.25">
      <c r="C466" s="6">
        <v>4</v>
      </c>
    </row>
    <row r="467" spans="3:3" x14ac:dyDescent="0.25">
      <c r="C467" s="6">
        <v>2</v>
      </c>
    </row>
    <row r="468" spans="3:3" x14ac:dyDescent="0.25">
      <c r="C468" s="6">
        <v>8</v>
      </c>
    </row>
    <row r="469" spans="3:3" x14ac:dyDescent="0.25">
      <c r="C469" s="6">
        <v>4</v>
      </c>
    </row>
    <row r="470" spans="3:3" x14ac:dyDescent="0.25">
      <c r="C470" s="6">
        <v>8</v>
      </c>
    </row>
    <row r="471" spans="3:3" x14ac:dyDescent="0.25">
      <c r="C471" s="6">
        <v>2</v>
      </c>
    </row>
    <row r="472" spans="3:3" x14ac:dyDescent="0.25">
      <c r="C472" s="6">
        <v>4</v>
      </c>
    </row>
    <row r="473" spans="3:3" x14ac:dyDescent="0.25">
      <c r="C473" s="6">
        <v>8</v>
      </c>
    </row>
    <row r="474" spans="3:3" x14ac:dyDescent="0.25">
      <c r="C474" s="6">
        <v>6</v>
      </c>
    </row>
    <row r="475" spans="3:3" x14ac:dyDescent="0.25">
      <c r="C475" s="6">
        <v>6</v>
      </c>
    </row>
    <row r="476" spans="3:3" x14ac:dyDescent="0.25">
      <c r="C476" s="6">
        <v>3</v>
      </c>
    </row>
    <row r="477" spans="3:3" x14ac:dyDescent="0.25">
      <c r="C477" s="6">
        <v>4</v>
      </c>
    </row>
    <row r="478" spans="3:3" x14ac:dyDescent="0.25">
      <c r="C478" s="6">
        <v>2</v>
      </c>
    </row>
    <row r="479" spans="3:3" x14ac:dyDescent="0.25">
      <c r="C479" s="6">
        <v>4</v>
      </c>
    </row>
    <row r="480" spans="3:3" x14ac:dyDescent="0.25">
      <c r="C480" s="6">
        <v>4</v>
      </c>
    </row>
    <row r="481" spans="1:11" x14ac:dyDescent="0.25">
      <c r="C481" s="6">
        <v>5</v>
      </c>
    </row>
    <row r="482" spans="1:11" x14ac:dyDescent="0.25">
      <c r="C482" s="6">
        <v>3</v>
      </c>
    </row>
    <row r="483" spans="1:11" x14ac:dyDescent="0.25">
      <c r="C483" s="6">
        <v>4</v>
      </c>
    </row>
    <row r="484" spans="1:11" x14ac:dyDescent="0.25">
      <c r="C484" s="6">
        <v>2</v>
      </c>
    </row>
    <row r="485" spans="1:11" x14ac:dyDescent="0.25">
      <c r="C485" s="6">
        <v>4</v>
      </c>
    </row>
    <row r="486" spans="1:11" x14ac:dyDescent="0.25">
      <c r="C486" s="6">
        <v>4</v>
      </c>
    </row>
    <row r="487" spans="1:11" x14ac:dyDescent="0.25">
      <c r="C487" s="6">
        <v>4</v>
      </c>
    </row>
    <row r="488" spans="1:11" x14ac:dyDescent="0.25">
      <c r="C488" s="6">
        <v>8</v>
      </c>
    </row>
    <row r="489" spans="1:11" x14ac:dyDescent="0.25">
      <c r="C489" s="6">
        <v>8</v>
      </c>
    </row>
    <row r="490" spans="1:11" x14ac:dyDescent="0.25">
      <c r="C490" s="6">
        <v>8</v>
      </c>
    </row>
    <row r="491" spans="1:11" s="12" customFormat="1" x14ac:dyDescent="0.25">
      <c r="A491" s="7"/>
      <c r="B491" s="8"/>
      <c r="C491" s="7"/>
      <c r="D491" s="8"/>
      <c r="E491" s="8"/>
      <c r="F491" s="7"/>
      <c r="G491" s="7"/>
      <c r="H491" s="7"/>
      <c r="I491" s="25"/>
      <c r="J491" s="25"/>
      <c r="K491" s="25"/>
    </row>
    <row r="492" spans="1:11" s="12" customFormat="1" x14ac:dyDescent="0.25">
      <c r="A492" s="7">
        <v>15</v>
      </c>
      <c r="B492" s="8" t="s">
        <v>14</v>
      </c>
      <c r="C492" s="6">
        <v>4</v>
      </c>
      <c r="D492" s="8" t="s">
        <v>28</v>
      </c>
      <c r="E492" s="8">
        <v>376</v>
      </c>
      <c r="F492" s="7"/>
      <c r="G492" s="7"/>
      <c r="H492" s="7"/>
      <c r="I492" s="11">
        <f>COUNT(C492:C559)</f>
        <v>68</v>
      </c>
      <c r="J492" s="11">
        <f>SUM(E492:E493)</f>
        <v>480</v>
      </c>
      <c r="K492" s="11">
        <f>SUM(I492:J492)</f>
        <v>548</v>
      </c>
    </row>
    <row r="493" spans="1:11" s="12" customFormat="1" x14ac:dyDescent="0.25">
      <c r="A493" s="7"/>
      <c r="B493" s="8"/>
      <c r="C493" s="6">
        <v>8</v>
      </c>
      <c r="D493" s="8" t="s">
        <v>29</v>
      </c>
      <c r="E493" s="8">
        <v>104</v>
      </c>
      <c r="F493" s="7"/>
      <c r="G493" s="7"/>
      <c r="H493" s="7"/>
      <c r="I493" s="25"/>
      <c r="J493" s="25"/>
      <c r="K493" s="25"/>
    </row>
    <row r="494" spans="1:11" s="12" customFormat="1" x14ac:dyDescent="0.25">
      <c r="A494" s="7"/>
      <c r="B494" s="8"/>
      <c r="C494" s="6">
        <v>2</v>
      </c>
      <c r="D494" s="8"/>
      <c r="E494" s="8"/>
      <c r="F494" s="7"/>
      <c r="G494" s="7"/>
      <c r="H494" s="7"/>
      <c r="I494" s="25"/>
      <c r="J494" s="25"/>
      <c r="K494" s="25"/>
    </row>
    <row r="495" spans="1:11" s="12" customFormat="1" x14ac:dyDescent="0.25">
      <c r="A495" s="7"/>
      <c r="B495" s="8"/>
      <c r="C495" s="6">
        <v>2</v>
      </c>
      <c r="D495" s="8"/>
      <c r="E495" s="8"/>
      <c r="F495" s="7"/>
      <c r="G495" s="7"/>
      <c r="H495" s="7"/>
      <c r="I495" s="25"/>
      <c r="J495" s="25"/>
      <c r="K495" s="25"/>
    </row>
    <row r="496" spans="1:11" s="12" customFormat="1" x14ac:dyDescent="0.25">
      <c r="A496" s="7"/>
      <c r="B496" s="8"/>
      <c r="C496" s="6">
        <v>4</v>
      </c>
      <c r="D496" s="8"/>
      <c r="E496" s="8"/>
      <c r="F496" s="7"/>
      <c r="G496" s="7"/>
      <c r="H496" s="7"/>
      <c r="I496" s="25"/>
      <c r="J496" s="25"/>
      <c r="K496" s="25"/>
    </row>
    <row r="497" spans="1:11" s="12" customFormat="1" x14ac:dyDescent="0.25">
      <c r="A497" s="7"/>
      <c r="B497" s="8"/>
      <c r="C497" s="6">
        <v>3</v>
      </c>
      <c r="D497" s="8"/>
      <c r="E497" s="8"/>
      <c r="F497" s="7"/>
      <c r="G497" s="7"/>
      <c r="H497" s="7"/>
      <c r="I497" s="25"/>
      <c r="J497" s="25"/>
      <c r="K497" s="25"/>
    </row>
    <row r="498" spans="1:11" s="12" customFormat="1" x14ac:dyDescent="0.25">
      <c r="A498" s="7"/>
      <c r="B498" s="8"/>
      <c r="C498" s="6">
        <v>2</v>
      </c>
      <c r="D498" s="8"/>
      <c r="E498" s="8"/>
      <c r="F498" s="7"/>
      <c r="G498" s="7"/>
      <c r="H498" s="7"/>
      <c r="I498" s="25"/>
      <c r="J498" s="25"/>
      <c r="K498" s="25"/>
    </row>
    <row r="499" spans="1:11" s="12" customFormat="1" x14ac:dyDescent="0.25">
      <c r="A499" s="7"/>
      <c r="B499" s="8"/>
      <c r="C499" s="6">
        <v>2</v>
      </c>
      <c r="D499" s="8"/>
      <c r="E499" s="8"/>
      <c r="F499" s="7"/>
      <c r="G499" s="7"/>
      <c r="H499" s="7"/>
      <c r="I499" s="25"/>
      <c r="J499" s="25"/>
      <c r="K499" s="25"/>
    </row>
    <row r="500" spans="1:11" s="12" customFormat="1" x14ac:dyDescent="0.25">
      <c r="A500" s="7"/>
      <c r="B500" s="8"/>
      <c r="C500" s="6">
        <v>7</v>
      </c>
      <c r="D500" s="8"/>
      <c r="E500" s="8"/>
      <c r="F500" s="7"/>
      <c r="G500" s="7"/>
      <c r="H500" s="7"/>
      <c r="I500" s="25"/>
      <c r="J500" s="25"/>
      <c r="K500" s="25"/>
    </row>
    <row r="501" spans="1:11" s="12" customFormat="1" x14ac:dyDescent="0.25">
      <c r="A501" s="7"/>
      <c r="B501" s="8"/>
      <c r="C501" s="6">
        <v>3</v>
      </c>
      <c r="D501" s="8"/>
      <c r="E501" s="8"/>
      <c r="F501" s="7"/>
      <c r="G501" s="7"/>
      <c r="H501" s="7"/>
      <c r="I501" s="25"/>
      <c r="J501" s="25"/>
      <c r="K501" s="25"/>
    </row>
    <row r="502" spans="1:11" s="12" customFormat="1" x14ac:dyDescent="0.25">
      <c r="A502" s="7"/>
      <c r="B502" s="8"/>
      <c r="C502" s="6">
        <v>2</v>
      </c>
      <c r="D502" s="8"/>
      <c r="E502" s="8"/>
      <c r="F502" s="7"/>
      <c r="G502" s="7"/>
      <c r="H502" s="7"/>
      <c r="I502" s="25"/>
      <c r="J502" s="25"/>
      <c r="K502" s="25"/>
    </row>
    <row r="503" spans="1:11" s="12" customFormat="1" x14ac:dyDescent="0.25">
      <c r="A503" s="7"/>
      <c r="B503" s="8"/>
      <c r="C503" s="6">
        <v>4</v>
      </c>
      <c r="D503" s="8"/>
      <c r="E503" s="8"/>
      <c r="F503" s="7"/>
      <c r="G503" s="7"/>
      <c r="H503" s="7"/>
      <c r="I503" s="25"/>
      <c r="J503" s="25"/>
      <c r="K503" s="25"/>
    </row>
    <row r="504" spans="1:11" s="12" customFormat="1" x14ac:dyDescent="0.25">
      <c r="A504" s="7"/>
      <c r="B504" s="8"/>
      <c r="C504" s="6">
        <v>2</v>
      </c>
      <c r="D504" s="8"/>
      <c r="E504" s="8"/>
      <c r="F504" s="7"/>
      <c r="G504" s="7"/>
      <c r="H504" s="7"/>
      <c r="I504" s="25"/>
      <c r="J504" s="25"/>
      <c r="K504" s="25"/>
    </row>
    <row r="505" spans="1:11" s="12" customFormat="1" x14ac:dyDescent="0.25">
      <c r="A505" s="7"/>
      <c r="B505" s="8"/>
      <c r="C505" s="6">
        <v>2</v>
      </c>
      <c r="D505" s="8"/>
      <c r="E505" s="8"/>
      <c r="F505" s="7"/>
      <c r="G505" s="7"/>
      <c r="H505" s="7"/>
      <c r="I505" s="25"/>
      <c r="J505" s="25"/>
      <c r="K505" s="25"/>
    </row>
    <row r="506" spans="1:11" s="12" customFormat="1" x14ac:dyDescent="0.25">
      <c r="A506" s="7"/>
      <c r="B506" s="8"/>
      <c r="C506" s="6">
        <v>8</v>
      </c>
      <c r="D506" s="8"/>
      <c r="E506" s="8"/>
      <c r="F506" s="7"/>
      <c r="G506" s="7"/>
      <c r="H506" s="7"/>
      <c r="I506" s="25"/>
      <c r="J506" s="25"/>
      <c r="K506" s="25"/>
    </row>
    <row r="507" spans="1:11" s="12" customFormat="1" x14ac:dyDescent="0.25">
      <c r="A507" s="7"/>
      <c r="B507" s="8"/>
      <c r="C507" s="6">
        <v>3</v>
      </c>
      <c r="D507" s="8"/>
      <c r="E507" s="8"/>
      <c r="F507" s="7"/>
      <c r="G507" s="7"/>
      <c r="H507" s="7"/>
      <c r="I507" s="25"/>
      <c r="J507" s="25"/>
      <c r="K507" s="25"/>
    </row>
    <row r="508" spans="1:11" s="12" customFormat="1" x14ac:dyDescent="0.25">
      <c r="A508" s="7"/>
      <c r="B508" s="8"/>
      <c r="C508" s="6">
        <v>4</v>
      </c>
      <c r="D508" s="8"/>
      <c r="E508" s="8"/>
      <c r="F508" s="7"/>
      <c r="G508" s="7"/>
      <c r="H508" s="7"/>
      <c r="I508" s="25"/>
      <c r="J508" s="25"/>
      <c r="K508" s="25"/>
    </row>
    <row r="509" spans="1:11" s="12" customFormat="1" x14ac:dyDescent="0.25">
      <c r="A509" s="7"/>
      <c r="B509" s="8"/>
      <c r="C509" s="6">
        <v>2</v>
      </c>
      <c r="D509" s="8"/>
      <c r="E509" s="8"/>
      <c r="F509" s="7"/>
      <c r="G509" s="7"/>
      <c r="H509" s="7"/>
      <c r="I509" s="25"/>
      <c r="J509" s="25"/>
      <c r="K509" s="25"/>
    </row>
    <row r="510" spans="1:11" s="12" customFormat="1" x14ac:dyDescent="0.25">
      <c r="A510" s="7"/>
      <c r="B510" s="8"/>
      <c r="C510" s="6">
        <v>4</v>
      </c>
      <c r="D510" s="8"/>
      <c r="E510" s="8"/>
      <c r="F510" s="7"/>
      <c r="G510" s="7"/>
      <c r="H510" s="7"/>
      <c r="I510" s="25"/>
      <c r="J510" s="25"/>
      <c r="K510" s="25"/>
    </row>
    <row r="511" spans="1:11" s="12" customFormat="1" x14ac:dyDescent="0.25">
      <c r="A511" s="7"/>
      <c r="B511" s="8"/>
      <c r="C511" s="6">
        <v>4</v>
      </c>
      <c r="D511" s="8"/>
      <c r="E511" s="8"/>
      <c r="F511" s="7"/>
      <c r="G511" s="7"/>
      <c r="H511" s="7"/>
      <c r="I511" s="25"/>
      <c r="J511" s="25"/>
      <c r="K511" s="25"/>
    </row>
    <row r="512" spans="1:11" s="12" customFormat="1" x14ac:dyDescent="0.25">
      <c r="A512" s="7"/>
      <c r="B512" s="8"/>
      <c r="C512" s="6">
        <v>4</v>
      </c>
      <c r="D512" s="8"/>
      <c r="E512" s="8"/>
      <c r="F512" s="7"/>
      <c r="G512" s="7"/>
      <c r="H512" s="7"/>
      <c r="I512" s="25"/>
      <c r="J512" s="25"/>
      <c r="K512" s="25"/>
    </row>
    <row r="513" spans="1:11" s="12" customFormat="1" x14ac:dyDescent="0.25">
      <c r="A513" s="7"/>
      <c r="B513" s="8"/>
      <c r="C513" s="6">
        <v>2</v>
      </c>
      <c r="D513" s="8"/>
      <c r="E513" s="8"/>
      <c r="F513" s="7"/>
      <c r="G513" s="7"/>
      <c r="H513" s="7"/>
      <c r="I513" s="25"/>
      <c r="J513" s="25"/>
      <c r="K513" s="25"/>
    </row>
    <row r="514" spans="1:11" s="12" customFormat="1" x14ac:dyDescent="0.25">
      <c r="A514" s="7"/>
      <c r="B514" s="8"/>
      <c r="C514" s="6">
        <v>2</v>
      </c>
      <c r="D514" s="8"/>
      <c r="E514" s="8"/>
      <c r="F514" s="7"/>
      <c r="G514" s="7"/>
      <c r="H514" s="7"/>
      <c r="I514" s="25"/>
      <c r="J514" s="25"/>
      <c r="K514" s="25"/>
    </row>
    <row r="515" spans="1:11" s="12" customFormat="1" x14ac:dyDescent="0.25">
      <c r="A515" s="7"/>
      <c r="B515" s="8"/>
      <c r="C515" s="6">
        <v>2</v>
      </c>
      <c r="D515" s="8"/>
      <c r="E515" s="8"/>
      <c r="F515" s="7"/>
      <c r="G515" s="7"/>
      <c r="H515" s="7"/>
      <c r="I515" s="25"/>
      <c r="J515" s="25"/>
      <c r="K515" s="25"/>
    </row>
    <row r="516" spans="1:11" s="12" customFormat="1" x14ac:dyDescent="0.25">
      <c r="A516" s="7"/>
      <c r="B516" s="8"/>
      <c r="C516" s="6">
        <v>2</v>
      </c>
      <c r="D516" s="8"/>
      <c r="E516" s="8"/>
      <c r="F516" s="7"/>
      <c r="G516" s="7"/>
      <c r="H516" s="7"/>
      <c r="I516" s="25"/>
      <c r="J516" s="25"/>
      <c r="K516" s="25"/>
    </row>
    <row r="517" spans="1:11" s="12" customFormat="1" x14ac:dyDescent="0.25">
      <c r="A517" s="7"/>
      <c r="B517" s="8"/>
      <c r="C517" s="6">
        <v>3</v>
      </c>
      <c r="D517" s="8"/>
      <c r="E517" s="8"/>
      <c r="F517" s="7"/>
      <c r="G517" s="7"/>
      <c r="H517" s="7"/>
      <c r="I517" s="25"/>
      <c r="J517" s="25"/>
      <c r="K517" s="25"/>
    </row>
    <row r="518" spans="1:11" s="12" customFormat="1" x14ac:dyDescent="0.25">
      <c r="A518" s="7"/>
      <c r="B518" s="8"/>
      <c r="C518" s="6">
        <v>3</v>
      </c>
      <c r="D518" s="8"/>
      <c r="E518" s="8"/>
      <c r="F518" s="7"/>
      <c r="G518" s="7"/>
      <c r="H518" s="7"/>
      <c r="I518" s="25"/>
      <c r="J518" s="25"/>
      <c r="K518" s="25"/>
    </row>
    <row r="519" spans="1:11" s="12" customFormat="1" x14ac:dyDescent="0.25">
      <c r="A519" s="7"/>
      <c r="B519" s="8"/>
      <c r="C519" s="6">
        <v>2</v>
      </c>
      <c r="D519" s="8"/>
      <c r="E519" s="8"/>
      <c r="F519" s="7"/>
      <c r="G519" s="7"/>
      <c r="H519" s="7"/>
      <c r="I519" s="25"/>
      <c r="J519" s="25"/>
      <c r="K519" s="25"/>
    </row>
    <row r="520" spans="1:11" s="12" customFormat="1" x14ac:dyDescent="0.25">
      <c r="A520" s="7"/>
      <c r="B520" s="8"/>
      <c r="C520" s="6">
        <v>3</v>
      </c>
      <c r="D520" s="8"/>
      <c r="E520" s="8"/>
      <c r="F520" s="7"/>
      <c r="G520" s="7"/>
      <c r="H520" s="7"/>
      <c r="I520" s="25"/>
      <c r="J520" s="25"/>
      <c r="K520" s="25"/>
    </row>
    <row r="521" spans="1:11" s="12" customFormat="1" x14ac:dyDescent="0.25">
      <c r="A521" s="7"/>
      <c r="B521" s="8"/>
      <c r="C521" s="6">
        <v>4</v>
      </c>
      <c r="D521" s="8"/>
      <c r="E521" s="8"/>
      <c r="F521" s="7"/>
      <c r="G521" s="7"/>
      <c r="H521" s="7"/>
      <c r="I521" s="25"/>
      <c r="J521" s="25"/>
      <c r="K521" s="25"/>
    </row>
    <row r="522" spans="1:11" s="12" customFormat="1" x14ac:dyDescent="0.25">
      <c r="A522" s="7"/>
      <c r="B522" s="8"/>
      <c r="C522" s="6">
        <v>4</v>
      </c>
      <c r="D522" s="8"/>
      <c r="E522" s="8"/>
      <c r="F522" s="7"/>
      <c r="G522" s="7"/>
      <c r="H522" s="7"/>
      <c r="I522" s="25"/>
      <c r="J522" s="25"/>
      <c r="K522" s="25"/>
    </row>
    <row r="523" spans="1:11" s="12" customFormat="1" x14ac:dyDescent="0.25">
      <c r="A523" s="7"/>
      <c r="B523" s="8"/>
      <c r="C523" s="6">
        <v>4</v>
      </c>
      <c r="D523" s="8"/>
      <c r="E523" s="8"/>
      <c r="F523" s="7"/>
      <c r="G523" s="7"/>
      <c r="H523" s="7"/>
      <c r="I523" s="25"/>
      <c r="J523" s="25"/>
      <c r="K523" s="25"/>
    </row>
    <row r="524" spans="1:11" s="12" customFormat="1" x14ac:dyDescent="0.25">
      <c r="A524" s="7"/>
      <c r="B524" s="8"/>
      <c r="C524" s="6">
        <v>4</v>
      </c>
      <c r="D524" s="8"/>
      <c r="E524" s="8"/>
      <c r="F524" s="7"/>
      <c r="G524" s="7"/>
      <c r="H524" s="7"/>
      <c r="I524" s="25"/>
      <c r="J524" s="25"/>
      <c r="K524" s="25"/>
    </row>
    <row r="525" spans="1:11" s="12" customFormat="1" x14ac:dyDescent="0.25">
      <c r="A525" s="7"/>
      <c r="B525" s="8"/>
      <c r="C525" s="6">
        <v>3</v>
      </c>
      <c r="D525" s="8"/>
      <c r="E525" s="8"/>
      <c r="F525" s="7"/>
      <c r="G525" s="7"/>
      <c r="H525" s="7"/>
      <c r="I525" s="25"/>
      <c r="J525" s="25"/>
      <c r="K525" s="25"/>
    </row>
    <row r="526" spans="1:11" s="12" customFormat="1" x14ac:dyDescent="0.25">
      <c r="A526" s="7"/>
      <c r="B526" s="8"/>
      <c r="C526" s="6">
        <v>2</v>
      </c>
      <c r="D526" s="8"/>
      <c r="E526" s="8"/>
      <c r="F526" s="7"/>
      <c r="G526" s="7"/>
      <c r="H526" s="7"/>
      <c r="I526" s="25"/>
      <c r="J526" s="25"/>
      <c r="K526" s="25"/>
    </row>
    <row r="527" spans="1:11" s="12" customFormat="1" x14ac:dyDescent="0.25">
      <c r="A527" s="7"/>
      <c r="B527" s="8"/>
      <c r="C527" s="6">
        <v>2</v>
      </c>
      <c r="D527" s="8"/>
      <c r="E527" s="8"/>
      <c r="F527" s="7"/>
      <c r="G527" s="7"/>
      <c r="H527" s="7"/>
      <c r="I527" s="25"/>
      <c r="J527" s="25"/>
      <c r="K527" s="25"/>
    </row>
    <row r="528" spans="1:11" s="12" customFormat="1" x14ac:dyDescent="0.25">
      <c r="A528" s="7"/>
      <c r="B528" s="8"/>
      <c r="C528" s="6">
        <v>4</v>
      </c>
      <c r="D528" s="8"/>
      <c r="E528" s="8"/>
      <c r="F528" s="7"/>
      <c r="G528" s="7"/>
      <c r="H528" s="7"/>
      <c r="I528" s="25"/>
      <c r="J528" s="25"/>
      <c r="K528" s="25"/>
    </row>
    <row r="529" spans="1:11" s="12" customFormat="1" x14ac:dyDescent="0.25">
      <c r="A529" s="7"/>
      <c r="B529" s="8"/>
      <c r="C529" s="6">
        <v>2</v>
      </c>
      <c r="D529" s="8"/>
      <c r="E529" s="8"/>
      <c r="F529" s="7"/>
      <c r="G529" s="7"/>
      <c r="H529" s="7"/>
      <c r="I529" s="25"/>
      <c r="J529" s="25"/>
      <c r="K529" s="25"/>
    </row>
    <row r="530" spans="1:11" s="12" customFormat="1" x14ac:dyDescent="0.25">
      <c r="A530" s="7"/>
      <c r="B530" s="8"/>
      <c r="C530" s="6">
        <v>4</v>
      </c>
      <c r="D530" s="8"/>
      <c r="E530" s="8"/>
      <c r="F530" s="7"/>
      <c r="G530" s="7"/>
      <c r="H530" s="7"/>
      <c r="I530" s="25"/>
      <c r="J530" s="25"/>
      <c r="K530" s="25"/>
    </row>
    <row r="531" spans="1:11" s="12" customFormat="1" x14ac:dyDescent="0.25">
      <c r="A531" s="7"/>
      <c r="B531" s="8"/>
      <c r="C531" s="6">
        <v>6</v>
      </c>
      <c r="D531" s="8"/>
      <c r="E531" s="8"/>
      <c r="F531" s="7"/>
      <c r="G531" s="7"/>
      <c r="H531" s="7"/>
      <c r="I531" s="25"/>
      <c r="J531" s="25"/>
      <c r="K531" s="25"/>
    </row>
    <row r="532" spans="1:11" s="12" customFormat="1" x14ac:dyDescent="0.25">
      <c r="A532" s="7"/>
      <c r="B532" s="8"/>
      <c r="C532" s="6">
        <v>1</v>
      </c>
      <c r="D532" s="8"/>
      <c r="E532" s="8"/>
      <c r="F532" s="7"/>
      <c r="G532" s="7"/>
      <c r="H532" s="7"/>
      <c r="I532" s="25"/>
      <c r="J532" s="25"/>
      <c r="K532" s="25"/>
    </row>
    <row r="533" spans="1:11" s="12" customFormat="1" x14ac:dyDescent="0.25">
      <c r="A533" s="7"/>
      <c r="B533" s="8"/>
      <c r="C533" s="6">
        <v>3</v>
      </c>
      <c r="D533" s="8"/>
      <c r="E533" s="8"/>
      <c r="F533" s="7"/>
      <c r="G533" s="7"/>
      <c r="H533" s="7"/>
      <c r="I533" s="25"/>
      <c r="J533" s="25"/>
      <c r="K533" s="25"/>
    </row>
    <row r="534" spans="1:11" s="12" customFormat="1" x14ac:dyDescent="0.25">
      <c r="A534" s="7"/>
      <c r="B534" s="8"/>
      <c r="C534" s="6">
        <v>2</v>
      </c>
      <c r="D534" s="8"/>
      <c r="E534" s="8"/>
      <c r="F534" s="7"/>
      <c r="G534" s="7"/>
      <c r="H534" s="7"/>
      <c r="I534" s="25"/>
      <c r="J534" s="25"/>
      <c r="K534" s="25"/>
    </row>
    <row r="535" spans="1:11" s="12" customFormat="1" x14ac:dyDescent="0.25">
      <c r="A535" s="7"/>
      <c r="B535" s="8"/>
      <c r="C535" s="6">
        <v>2</v>
      </c>
      <c r="D535" s="8"/>
      <c r="E535" s="8"/>
      <c r="F535" s="7"/>
      <c r="G535" s="7"/>
      <c r="H535" s="7"/>
      <c r="I535" s="25"/>
      <c r="J535" s="25"/>
      <c r="K535" s="25"/>
    </row>
    <row r="536" spans="1:11" s="12" customFormat="1" x14ac:dyDescent="0.25">
      <c r="A536" s="7"/>
      <c r="B536" s="8"/>
      <c r="C536" s="6">
        <v>2</v>
      </c>
      <c r="D536" s="8"/>
      <c r="E536" s="8"/>
      <c r="F536" s="7"/>
      <c r="G536" s="7"/>
      <c r="H536" s="7"/>
      <c r="I536" s="25"/>
      <c r="J536" s="25"/>
      <c r="K536" s="25"/>
    </row>
    <row r="537" spans="1:11" s="12" customFormat="1" x14ac:dyDescent="0.25">
      <c r="A537" s="7"/>
      <c r="B537" s="8"/>
      <c r="C537" s="6">
        <v>2</v>
      </c>
      <c r="D537" s="8"/>
      <c r="E537" s="8"/>
      <c r="F537" s="7"/>
      <c r="G537" s="7"/>
      <c r="H537" s="7"/>
      <c r="I537" s="25"/>
      <c r="J537" s="25"/>
      <c r="K537" s="25"/>
    </row>
    <row r="538" spans="1:11" s="12" customFormat="1" x14ac:dyDescent="0.25">
      <c r="A538" s="7"/>
      <c r="B538" s="8"/>
      <c r="C538" s="6">
        <v>2</v>
      </c>
      <c r="D538" s="8"/>
      <c r="E538" s="8"/>
      <c r="F538" s="7"/>
      <c r="G538" s="7"/>
      <c r="H538" s="7"/>
      <c r="I538" s="25"/>
      <c r="J538" s="25"/>
      <c r="K538" s="25"/>
    </row>
    <row r="539" spans="1:11" s="12" customFormat="1" x14ac:dyDescent="0.25">
      <c r="A539" s="7"/>
      <c r="B539" s="8"/>
      <c r="C539" s="6">
        <v>2</v>
      </c>
      <c r="D539" s="8"/>
      <c r="E539" s="8"/>
      <c r="F539" s="7"/>
      <c r="G539" s="7"/>
      <c r="H539" s="7"/>
      <c r="I539" s="25"/>
      <c r="J539" s="25"/>
      <c r="K539" s="25"/>
    </row>
    <row r="540" spans="1:11" s="12" customFormat="1" x14ac:dyDescent="0.25">
      <c r="A540" s="7"/>
      <c r="B540" s="8"/>
      <c r="C540" s="6">
        <v>2</v>
      </c>
      <c r="D540" s="8"/>
      <c r="E540" s="8"/>
      <c r="F540" s="7"/>
      <c r="G540" s="7"/>
      <c r="H540" s="7"/>
      <c r="I540" s="25"/>
      <c r="J540" s="25"/>
      <c r="K540" s="25"/>
    </row>
    <row r="541" spans="1:11" s="12" customFormat="1" x14ac:dyDescent="0.25">
      <c r="A541" s="7"/>
      <c r="B541" s="8"/>
      <c r="C541" s="6">
        <v>2</v>
      </c>
      <c r="D541" s="8"/>
      <c r="E541" s="8"/>
      <c r="F541" s="7"/>
      <c r="G541" s="7"/>
      <c r="H541" s="7"/>
      <c r="I541" s="25"/>
      <c r="J541" s="25"/>
      <c r="K541" s="25"/>
    </row>
    <row r="542" spans="1:11" s="12" customFormat="1" x14ac:dyDescent="0.25">
      <c r="A542" s="7"/>
      <c r="B542" s="8"/>
      <c r="C542" s="6">
        <v>1</v>
      </c>
      <c r="D542" s="8"/>
      <c r="E542" s="8"/>
      <c r="F542" s="7"/>
      <c r="G542" s="7"/>
      <c r="H542" s="7"/>
      <c r="I542" s="25"/>
      <c r="J542" s="25"/>
      <c r="K542" s="25"/>
    </row>
    <row r="543" spans="1:11" s="12" customFormat="1" x14ac:dyDescent="0.25">
      <c r="A543" s="7"/>
      <c r="B543" s="8"/>
      <c r="C543" s="6">
        <v>4</v>
      </c>
      <c r="D543" s="8"/>
      <c r="E543" s="8"/>
      <c r="F543" s="7"/>
      <c r="G543" s="7"/>
      <c r="H543" s="7"/>
      <c r="I543" s="25"/>
      <c r="J543" s="25"/>
      <c r="K543" s="25"/>
    </row>
    <row r="544" spans="1:11" s="12" customFormat="1" x14ac:dyDescent="0.25">
      <c r="A544" s="7"/>
      <c r="B544" s="8"/>
      <c r="C544" s="6">
        <v>2</v>
      </c>
      <c r="D544" s="8"/>
      <c r="E544" s="8"/>
      <c r="F544" s="7"/>
      <c r="G544" s="7"/>
      <c r="H544" s="7"/>
      <c r="I544" s="25"/>
      <c r="J544" s="25"/>
      <c r="K544" s="25"/>
    </row>
    <row r="545" spans="1:11" s="12" customFormat="1" x14ac:dyDescent="0.25">
      <c r="A545" s="7"/>
      <c r="B545" s="8"/>
      <c r="C545" s="6">
        <v>2</v>
      </c>
      <c r="D545" s="8"/>
      <c r="E545" s="8"/>
      <c r="F545" s="7"/>
      <c r="G545" s="7"/>
      <c r="H545" s="7"/>
      <c r="I545" s="25"/>
      <c r="J545" s="25"/>
      <c r="K545" s="25"/>
    </row>
    <row r="546" spans="1:11" s="12" customFormat="1" x14ac:dyDescent="0.25">
      <c r="A546" s="7"/>
      <c r="B546" s="8"/>
      <c r="C546" s="6">
        <v>2</v>
      </c>
      <c r="D546" s="8"/>
      <c r="E546" s="8"/>
      <c r="F546" s="7"/>
      <c r="G546" s="7"/>
      <c r="H546" s="7"/>
      <c r="I546" s="25"/>
      <c r="J546" s="25"/>
      <c r="K546" s="25"/>
    </row>
    <row r="547" spans="1:11" s="12" customFormat="1" x14ac:dyDescent="0.25">
      <c r="A547" s="7"/>
      <c r="B547" s="8"/>
      <c r="C547" s="6">
        <v>2</v>
      </c>
      <c r="D547" s="8"/>
      <c r="E547" s="8"/>
      <c r="F547" s="7"/>
      <c r="G547" s="7"/>
      <c r="H547" s="7"/>
      <c r="I547" s="25"/>
      <c r="J547" s="25"/>
      <c r="K547" s="25"/>
    </row>
    <row r="548" spans="1:11" s="12" customFormat="1" x14ac:dyDescent="0.25">
      <c r="A548" s="7"/>
      <c r="B548" s="8"/>
      <c r="C548" s="6">
        <v>2</v>
      </c>
      <c r="D548" s="8"/>
      <c r="E548" s="8"/>
      <c r="F548" s="7"/>
      <c r="G548" s="7"/>
      <c r="H548" s="7"/>
      <c r="I548" s="25"/>
      <c r="J548" s="25"/>
      <c r="K548" s="25"/>
    </row>
    <row r="549" spans="1:11" s="12" customFormat="1" x14ac:dyDescent="0.25">
      <c r="A549" s="7"/>
      <c r="B549" s="8"/>
      <c r="C549" s="6">
        <v>2</v>
      </c>
      <c r="D549" s="8"/>
      <c r="E549" s="8"/>
      <c r="F549" s="7"/>
      <c r="G549" s="7"/>
      <c r="H549" s="7"/>
      <c r="I549" s="25"/>
      <c r="J549" s="25"/>
      <c r="K549" s="25"/>
    </row>
    <row r="550" spans="1:11" s="12" customFormat="1" x14ac:dyDescent="0.25">
      <c r="A550" s="7"/>
      <c r="B550" s="8"/>
      <c r="C550" s="6">
        <v>4</v>
      </c>
      <c r="D550" s="8"/>
      <c r="E550" s="8"/>
      <c r="F550" s="7"/>
      <c r="G550" s="7"/>
      <c r="H550" s="7"/>
      <c r="I550" s="25"/>
      <c r="J550" s="25"/>
      <c r="K550" s="25"/>
    </row>
    <row r="551" spans="1:11" x14ac:dyDescent="0.25">
      <c r="C551" s="6">
        <v>3</v>
      </c>
    </row>
    <row r="552" spans="1:11" x14ac:dyDescent="0.25">
      <c r="C552" s="6">
        <v>4</v>
      </c>
    </row>
    <row r="553" spans="1:11" x14ac:dyDescent="0.25">
      <c r="C553" s="6">
        <v>2</v>
      </c>
    </row>
    <row r="554" spans="1:11" x14ac:dyDescent="0.25">
      <c r="C554" s="6">
        <v>3</v>
      </c>
    </row>
    <row r="555" spans="1:11" x14ac:dyDescent="0.25">
      <c r="C555" s="6">
        <v>2</v>
      </c>
    </row>
    <row r="556" spans="1:11" x14ac:dyDescent="0.25">
      <c r="C556" s="6">
        <v>4</v>
      </c>
    </row>
    <row r="557" spans="1:11" x14ac:dyDescent="0.25">
      <c r="C557" s="6">
        <v>2</v>
      </c>
    </row>
    <row r="558" spans="1:11" x14ac:dyDescent="0.25">
      <c r="C558" s="6">
        <v>4</v>
      </c>
    </row>
    <row r="559" spans="1:11" x14ac:dyDescent="0.25">
      <c r="C559" s="6">
        <v>4</v>
      </c>
    </row>
    <row r="561" spans="1:11" x14ac:dyDescent="0.25">
      <c r="A561" s="6">
        <v>16</v>
      </c>
      <c r="B561" s="14" t="s">
        <v>21</v>
      </c>
      <c r="C561" s="6">
        <v>4</v>
      </c>
      <c r="D561" s="8" t="s">
        <v>28</v>
      </c>
      <c r="E561" s="8">
        <v>14</v>
      </c>
      <c r="I561" s="11">
        <f>COUNT(C561:C574)</f>
        <v>14</v>
      </c>
      <c r="J561" s="11">
        <f>SUM(E561:E562)</f>
        <v>21</v>
      </c>
      <c r="K561" s="11">
        <f>SUM(I561:J561)</f>
        <v>35</v>
      </c>
    </row>
    <row r="562" spans="1:11" x14ac:dyDescent="0.25">
      <c r="B562" s="14"/>
      <c r="C562" s="6">
        <v>1</v>
      </c>
      <c r="D562" s="8" t="s">
        <v>29</v>
      </c>
      <c r="E562" s="8">
        <v>7</v>
      </c>
    </row>
    <row r="563" spans="1:11" x14ac:dyDescent="0.25">
      <c r="B563" s="14"/>
      <c r="C563" s="6">
        <v>2</v>
      </c>
    </row>
    <row r="564" spans="1:11" x14ac:dyDescent="0.25">
      <c r="B564" s="14"/>
      <c r="C564" s="6">
        <v>4</v>
      </c>
    </row>
    <row r="565" spans="1:11" x14ac:dyDescent="0.25">
      <c r="B565" s="14"/>
      <c r="C565" s="6">
        <v>4</v>
      </c>
    </row>
    <row r="566" spans="1:11" x14ac:dyDescent="0.25">
      <c r="B566" s="14"/>
      <c r="C566" s="6">
        <v>2</v>
      </c>
    </row>
    <row r="567" spans="1:11" x14ac:dyDescent="0.25">
      <c r="B567" s="14"/>
      <c r="C567" s="6">
        <v>2</v>
      </c>
    </row>
    <row r="568" spans="1:11" x14ac:dyDescent="0.25">
      <c r="B568" s="14"/>
      <c r="C568" s="6">
        <v>2</v>
      </c>
    </row>
    <row r="569" spans="1:11" x14ac:dyDescent="0.25">
      <c r="B569" s="14"/>
      <c r="C569" s="6">
        <v>2</v>
      </c>
    </row>
    <row r="570" spans="1:11" x14ac:dyDescent="0.25">
      <c r="B570" s="14"/>
      <c r="C570" s="6">
        <v>2</v>
      </c>
    </row>
    <row r="571" spans="1:11" x14ac:dyDescent="0.25">
      <c r="B571" s="14"/>
      <c r="C571" s="6">
        <v>4</v>
      </c>
    </row>
    <row r="572" spans="1:11" x14ac:dyDescent="0.25">
      <c r="B572" s="14"/>
      <c r="C572" s="6">
        <v>1</v>
      </c>
    </row>
    <row r="573" spans="1:11" x14ac:dyDescent="0.25">
      <c r="B573" s="14"/>
      <c r="C573" s="6">
        <v>4</v>
      </c>
    </row>
    <row r="574" spans="1:11" x14ac:dyDescent="0.25">
      <c r="B574" s="14"/>
      <c r="C574" s="6">
        <v>4</v>
      </c>
    </row>
    <row r="576" spans="1:11" x14ac:dyDescent="0.25">
      <c r="A576" s="6">
        <v>17</v>
      </c>
      <c r="B576" s="14" t="s">
        <v>23</v>
      </c>
      <c r="C576" s="6">
        <v>2</v>
      </c>
      <c r="D576" s="8" t="s">
        <v>28</v>
      </c>
      <c r="E576" s="8">
        <v>115</v>
      </c>
      <c r="F576" s="8"/>
      <c r="I576" s="11">
        <f>COUNT(C576:C620)</f>
        <v>45</v>
      </c>
      <c r="J576" s="11">
        <f>SUM(E576:E577)</f>
        <v>170</v>
      </c>
      <c r="K576" s="11">
        <f>SUM(I576:J576)</f>
        <v>215</v>
      </c>
    </row>
    <row r="577" spans="3:5" x14ac:dyDescent="0.25">
      <c r="C577" s="6">
        <v>2</v>
      </c>
      <c r="D577" s="8" t="s">
        <v>29</v>
      </c>
      <c r="E577" s="8">
        <v>55</v>
      </c>
    </row>
    <row r="578" spans="3:5" x14ac:dyDescent="0.25">
      <c r="C578" s="6">
        <v>5</v>
      </c>
    </row>
    <row r="579" spans="3:5" x14ac:dyDescent="0.25">
      <c r="C579" s="6">
        <v>4</v>
      </c>
    </row>
    <row r="580" spans="3:5" x14ac:dyDescent="0.25">
      <c r="C580" s="6">
        <v>5</v>
      </c>
    </row>
    <row r="581" spans="3:5" x14ac:dyDescent="0.25">
      <c r="C581" s="6">
        <v>4</v>
      </c>
    </row>
    <row r="582" spans="3:5" x14ac:dyDescent="0.25">
      <c r="C582" s="6">
        <v>2</v>
      </c>
    </row>
    <row r="583" spans="3:5" x14ac:dyDescent="0.25">
      <c r="C583" s="6">
        <v>4</v>
      </c>
    </row>
    <row r="584" spans="3:5" x14ac:dyDescent="0.25">
      <c r="C584" s="6">
        <v>4</v>
      </c>
    </row>
    <row r="585" spans="3:5" x14ac:dyDescent="0.25">
      <c r="C585" s="6">
        <v>4</v>
      </c>
    </row>
    <row r="586" spans="3:5" x14ac:dyDescent="0.25">
      <c r="C586" s="6">
        <v>4</v>
      </c>
    </row>
    <row r="587" spans="3:5" x14ac:dyDescent="0.25">
      <c r="C587" s="6">
        <v>2</v>
      </c>
    </row>
    <row r="588" spans="3:5" x14ac:dyDescent="0.25">
      <c r="C588" s="6">
        <v>2</v>
      </c>
    </row>
    <row r="589" spans="3:5" x14ac:dyDescent="0.25">
      <c r="C589" s="6">
        <v>2</v>
      </c>
    </row>
    <row r="590" spans="3:5" x14ac:dyDescent="0.25">
      <c r="C590" s="6">
        <v>4</v>
      </c>
    </row>
    <row r="591" spans="3:5" x14ac:dyDescent="0.25">
      <c r="C591" s="6">
        <v>8</v>
      </c>
    </row>
    <row r="592" spans="3:5" x14ac:dyDescent="0.25">
      <c r="C592" s="6">
        <v>4</v>
      </c>
    </row>
    <row r="593" spans="3:3" x14ac:dyDescent="0.25">
      <c r="C593" s="6">
        <v>4</v>
      </c>
    </row>
    <row r="594" spans="3:3" x14ac:dyDescent="0.25">
      <c r="C594" s="6">
        <v>4</v>
      </c>
    </row>
    <row r="595" spans="3:3" x14ac:dyDescent="0.25">
      <c r="C595" s="6">
        <v>4</v>
      </c>
    </row>
    <row r="596" spans="3:3" x14ac:dyDescent="0.25">
      <c r="C596" s="6">
        <v>10</v>
      </c>
    </row>
    <row r="597" spans="3:3" x14ac:dyDescent="0.25">
      <c r="C597" s="6">
        <v>2</v>
      </c>
    </row>
    <row r="598" spans="3:3" x14ac:dyDescent="0.25">
      <c r="C598" s="6">
        <v>4</v>
      </c>
    </row>
    <row r="599" spans="3:3" x14ac:dyDescent="0.25">
      <c r="C599" s="6">
        <v>2</v>
      </c>
    </row>
    <row r="600" spans="3:3" x14ac:dyDescent="0.25">
      <c r="C600" s="6">
        <v>7</v>
      </c>
    </row>
    <row r="601" spans="3:3" x14ac:dyDescent="0.25">
      <c r="C601" s="6">
        <v>1</v>
      </c>
    </row>
    <row r="602" spans="3:3" x14ac:dyDescent="0.25">
      <c r="C602" s="6">
        <v>2</v>
      </c>
    </row>
    <row r="603" spans="3:3" x14ac:dyDescent="0.25">
      <c r="C603" s="6">
        <v>2</v>
      </c>
    </row>
    <row r="604" spans="3:3" x14ac:dyDescent="0.25">
      <c r="C604" s="6">
        <v>4</v>
      </c>
    </row>
    <row r="605" spans="3:3" x14ac:dyDescent="0.25">
      <c r="C605" s="6">
        <v>4</v>
      </c>
    </row>
    <row r="606" spans="3:3" x14ac:dyDescent="0.25">
      <c r="C606" s="6">
        <v>4</v>
      </c>
    </row>
    <row r="607" spans="3:3" x14ac:dyDescent="0.25">
      <c r="C607" s="6">
        <v>4</v>
      </c>
    </row>
    <row r="608" spans="3:3" x14ac:dyDescent="0.25">
      <c r="C608" s="6">
        <v>8</v>
      </c>
    </row>
    <row r="609" spans="1:11" x14ac:dyDescent="0.25">
      <c r="C609" s="6">
        <v>3</v>
      </c>
    </row>
    <row r="610" spans="1:11" x14ac:dyDescent="0.25">
      <c r="C610" s="6">
        <v>2</v>
      </c>
    </row>
    <row r="611" spans="1:11" x14ac:dyDescent="0.25">
      <c r="C611" s="6">
        <v>4</v>
      </c>
    </row>
    <row r="612" spans="1:11" x14ac:dyDescent="0.25">
      <c r="C612" s="6">
        <v>3</v>
      </c>
    </row>
    <row r="613" spans="1:11" x14ac:dyDescent="0.25">
      <c r="C613" s="6">
        <v>3</v>
      </c>
    </row>
    <row r="614" spans="1:11" x14ac:dyDescent="0.25">
      <c r="C614" s="6">
        <v>4</v>
      </c>
    </row>
    <row r="615" spans="1:11" x14ac:dyDescent="0.25">
      <c r="C615" s="6">
        <v>2</v>
      </c>
    </row>
    <row r="616" spans="1:11" x14ac:dyDescent="0.25">
      <c r="C616" s="6">
        <v>2</v>
      </c>
    </row>
    <row r="617" spans="1:11" x14ac:dyDescent="0.25">
      <c r="C617" s="6">
        <v>2</v>
      </c>
    </row>
    <row r="618" spans="1:11" x14ac:dyDescent="0.25">
      <c r="C618" s="6">
        <v>2</v>
      </c>
    </row>
    <row r="619" spans="1:11" x14ac:dyDescent="0.25">
      <c r="C619" s="6">
        <v>4</v>
      </c>
    </row>
    <row r="620" spans="1:11" x14ac:dyDescent="0.25">
      <c r="C620" s="6">
        <v>2</v>
      </c>
    </row>
    <row r="622" spans="1:11" x14ac:dyDescent="0.25">
      <c r="A622" s="6">
        <v>18</v>
      </c>
      <c r="B622" s="8" t="s">
        <v>80</v>
      </c>
      <c r="C622" s="6">
        <v>2</v>
      </c>
      <c r="D622" s="8" t="s">
        <v>28</v>
      </c>
      <c r="E622" s="8">
        <v>4</v>
      </c>
      <c r="I622" s="11">
        <f>COUNT(C622:C624)</f>
        <v>3</v>
      </c>
      <c r="J622" s="11">
        <f>SUM(E622:E623)</f>
        <v>4</v>
      </c>
      <c r="K622" s="11">
        <f>SUM(I622:J622)</f>
        <v>7</v>
      </c>
    </row>
    <row r="623" spans="1:11" x14ac:dyDescent="0.25">
      <c r="C623" s="6">
        <v>4</v>
      </c>
      <c r="D623" s="8" t="s">
        <v>29</v>
      </c>
      <c r="E623" s="8">
        <v>0</v>
      </c>
    </row>
    <row r="624" spans="1:11" x14ac:dyDescent="0.25">
      <c r="C624" s="6">
        <v>4</v>
      </c>
    </row>
    <row r="626" spans="1:11" x14ac:dyDescent="0.25">
      <c r="A626" s="6">
        <v>19</v>
      </c>
      <c r="B626" s="8" t="s">
        <v>81</v>
      </c>
      <c r="C626" s="6">
        <v>0</v>
      </c>
      <c r="D626" s="8" t="s">
        <v>28</v>
      </c>
      <c r="E626" s="8">
        <v>0</v>
      </c>
      <c r="G626" s="6">
        <v>1</v>
      </c>
      <c r="H626" s="8" t="s">
        <v>47</v>
      </c>
      <c r="I626" s="11">
        <v>0</v>
      </c>
      <c r="J626" s="11">
        <f>SUM(E626:E627)</f>
        <v>0</v>
      </c>
      <c r="K626" s="11">
        <f>SUM(I626:J626)+G626</f>
        <v>1</v>
      </c>
    </row>
    <row r="627" spans="1:11" x14ac:dyDescent="0.25">
      <c r="D627" s="8" t="s">
        <v>29</v>
      </c>
      <c r="E627" s="8">
        <v>0</v>
      </c>
    </row>
    <row r="629" spans="1:11" x14ac:dyDescent="0.25">
      <c r="A629" s="6">
        <v>20</v>
      </c>
      <c r="B629" s="8" t="s">
        <v>82</v>
      </c>
      <c r="C629" s="6">
        <v>1</v>
      </c>
      <c r="D629" s="8" t="s">
        <v>28</v>
      </c>
      <c r="E629" s="8">
        <v>215</v>
      </c>
      <c r="F629" s="8"/>
      <c r="I629" s="11">
        <f>COUNT(C629:C642)</f>
        <v>14</v>
      </c>
      <c r="J629" s="11">
        <f>SUM(E629:E630)</f>
        <v>361</v>
      </c>
      <c r="K629" s="11">
        <f>SUM(I629:J629)</f>
        <v>375</v>
      </c>
    </row>
    <row r="630" spans="1:11" x14ac:dyDescent="0.25">
      <c r="C630" s="6">
        <v>1</v>
      </c>
      <c r="D630" s="8" t="s">
        <v>29</v>
      </c>
      <c r="E630" s="8">
        <v>146</v>
      </c>
    </row>
    <row r="631" spans="1:11" x14ac:dyDescent="0.25">
      <c r="C631" s="6">
        <v>2</v>
      </c>
    </row>
    <row r="632" spans="1:11" x14ac:dyDescent="0.25">
      <c r="C632" s="6">
        <v>4</v>
      </c>
    </row>
    <row r="633" spans="1:11" x14ac:dyDescent="0.25">
      <c r="C633" s="6">
        <v>4</v>
      </c>
    </row>
    <row r="634" spans="1:11" x14ac:dyDescent="0.25">
      <c r="C634" s="6">
        <v>4</v>
      </c>
    </row>
    <row r="635" spans="1:11" x14ac:dyDescent="0.25">
      <c r="C635" s="6">
        <v>4</v>
      </c>
    </row>
    <row r="636" spans="1:11" x14ac:dyDescent="0.25">
      <c r="C636" s="6">
        <v>4</v>
      </c>
    </row>
    <row r="637" spans="1:11" x14ac:dyDescent="0.25">
      <c r="C637" s="6">
        <v>4</v>
      </c>
    </row>
    <row r="638" spans="1:11" x14ac:dyDescent="0.25">
      <c r="C638" s="6">
        <v>4</v>
      </c>
    </row>
    <row r="639" spans="1:11" x14ac:dyDescent="0.25">
      <c r="C639" s="6">
        <v>3</v>
      </c>
    </row>
    <row r="640" spans="1:11" x14ac:dyDescent="0.25">
      <c r="C640" s="6">
        <v>3</v>
      </c>
    </row>
    <row r="641" spans="1:11" x14ac:dyDescent="0.25">
      <c r="C641" s="6">
        <v>3</v>
      </c>
    </row>
    <row r="642" spans="1:11" x14ac:dyDescent="0.25">
      <c r="C642" s="6">
        <v>1</v>
      </c>
    </row>
    <row r="644" spans="1:11" x14ac:dyDescent="0.25">
      <c r="A644" s="6">
        <v>21</v>
      </c>
      <c r="B644" s="8" t="s">
        <v>83</v>
      </c>
      <c r="C644" s="6">
        <v>7</v>
      </c>
      <c r="D644" s="8" t="s">
        <v>28</v>
      </c>
      <c r="E644" s="8">
        <v>17</v>
      </c>
      <c r="I644" s="11">
        <f>COUNT(C644:C646)</f>
        <v>3</v>
      </c>
      <c r="J644" s="11">
        <f>SUM(E644:E645)</f>
        <v>20</v>
      </c>
      <c r="K644" s="11">
        <f>SUM(I644:J644)</f>
        <v>23</v>
      </c>
    </row>
    <row r="645" spans="1:11" x14ac:dyDescent="0.25">
      <c r="C645" s="6">
        <v>4</v>
      </c>
      <c r="D645" s="8" t="s">
        <v>29</v>
      </c>
      <c r="E645" s="8">
        <v>3</v>
      </c>
    </row>
    <row r="646" spans="1:11" x14ac:dyDescent="0.25">
      <c r="C646" s="6">
        <v>9</v>
      </c>
    </row>
    <row r="648" spans="1:11" x14ac:dyDescent="0.25">
      <c r="A648" s="6">
        <v>22</v>
      </c>
      <c r="B648" s="8" t="s">
        <v>84</v>
      </c>
      <c r="C648" s="6">
        <v>4</v>
      </c>
      <c r="D648" s="8" t="s">
        <v>28</v>
      </c>
      <c r="E648" s="8">
        <v>40</v>
      </c>
      <c r="I648" s="11">
        <f>COUNT(C648:C712)</f>
        <v>65</v>
      </c>
      <c r="J648" s="11">
        <f>SUM(E648:E649)</f>
        <v>51</v>
      </c>
      <c r="K648" s="11">
        <f>SUM(I648:J648)</f>
        <v>116</v>
      </c>
    </row>
    <row r="649" spans="1:11" x14ac:dyDescent="0.25">
      <c r="C649" s="6">
        <v>4</v>
      </c>
      <c r="D649" s="8" t="s">
        <v>29</v>
      </c>
      <c r="E649" s="8">
        <v>11</v>
      </c>
    </row>
    <row r="650" spans="1:11" x14ac:dyDescent="0.25">
      <c r="C650" s="6">
        <v>2</v>
      </c>
    </row>
    <row r="651" spans="1:11" x14ac:dyDescent="0.25">
      <c r="C651" s="6">
        <v>4</v>
      </c>
    </row>
    <row r="652" spans="1:11" x14ac:dyDescent="0.25">
      <c r="C652" s="6">
        <v>2</v>
      </c>
    </row>
    <row r="653" spans="1:11" x14ac:dyDescent="0.25">
      <c r="C653" s="6">
        <v>5</v>
      </c>
    </row>
    <row r="654" spans="1:11" x14ac:dyDescent="0.25">
      <c r="C654" s="6">
        <v>3</v>
      </c>
    </row>
    <row r="655" spans="1:11" x14ac:dyDescent="0.25">
      <c r="C655" s="6">
        <v>3</v>
      </c>
    </row>
    <row r="656" spans="1:11" x14ac:dyDescent="0.25">
      <c r="C656" s="6">
        <v>4</v>
      </c>
    </row>
    <row r="657" spans="3:3" x14ac:dyDescent="0.25">
      <c r="C657" s="6">
        <v>5</v>
      </c>
    </row>
    <row r="658" spans="3:3" x14ac:dyDescent="0.25">
      <c r="C658" s="6">
        <v>4</v>
      </c>
    </row>
    <row r="659" spans="3:3" x14ac:dyDescent="0.25">
      <c r="C659" s="6">
        <v>4</v>
      </c>
    </row>
    <row r="660" spans="3:3" x14ac:dyDescent="0.25">
      <c r="C660" s="6">
        <v>2</v>
      </c>
    </row>
    <row r="661" spans="3:3" x14ac:dyDescent="0.25">
      <c r="C661" s="6">
        <v>4</v>
      </c>
    </row>
    <row r="662" spans="3:3" x14ac:dyDescent="0.25">
      <c r="C662" s="6">
        <v>8</v>
      </c>
    </row>
    <row r="663" spans="3:3" x14ac:dyDescent="0.25">
      <c r="C663" s="6">
        <v>4</v>
      </c>
    </row>
    <row r="664" spans="3:3" x14ac:dyDescent="0.25">
      <c r="C664" s="6">
        <v>4</v>
      </c>
    </row>
    <row r="665" spans="3:3" x14ac:dyDescent="0.25">
      <c r="C665" s="6">
        <v>3</v>
      </c>
    </row>
    <row r="666" spans="3:3" x14ac:dyDescent="0.25">
      <c r="C666" s="6">
        <v>6</v>
      </c>
    </row>
    <row r="667" spans="3:3" x14ac:dyDescent="0.25">
      <c r="C667" s="6">
        <v>4</v>
      </c>
    </row>
    <row r="668" spans="3:3" x14ac:dyDescent="0.25">
      <c r="C668" s="6">
        <v>6</v>
      </c>
    </row>
    <row r="669" spans="3:3" x14ac:dyDescent="0.25">
      <c r="C669" s="6">
        <v>4</v>
      </c>
    </row>
    <row r="670" spans="3:3" x14ac:dyDescent="0.25">
      <c r="C670" s="6">
        <v>4</v>
      </c>
    </row>
    <row r="671" spans="3:3" x14ac:dyDescent="0.25">
      <c r="C671" s="6">
        <v>5</v>
      </c>
    </row>
    <row r="672" spans="3:3" x14ac:dyDescent="0.25">
      <c r="C672" s="6">
        <v>4</v>
      </c>
    </row>
    <row r="673" spans="3:3" x14ac:dyDescent="0.25">
      <c r="C673" s="6">
        <v>2</v>
      </c>
    </row>
    <row r="674" spans="3:3" x14ac:dyDescent="0.25">
      <c r="C674" s="6">
        <v>2</v>
      </c>
    </row>
    <row r="675" spans="3:3" x14ac:dyDescent="0.25">
      <c r="C675" s="6">
        <v>8</v>
      </c>
    </row>
    <row r="676" spans="3:3" x14ac:dyDescent="0.25">
      <c r="C676" s="6">
        <v>5</v>
      </c>
    </row>
    <row r="677" spans="3:3" x14ac:dyDescent="0.25">
      <c r="C677" s="6">
        <v>6</v>
      </c>
    </row>
    <row r="678" spans="3:3" x14ac:dyDescent="0.25">
      <c r="C678" s="6">
        <v>4</v>
      </c>
    </row>
    <row r="679" spans="3:3" x14ac:dyDescent="0.25">
      <c r="C679" s="6">
        <v>2</v>
      </c>
    </row>
    <row r="680" spans="3:3" x14ac:dyDescent="0.25">
      <c r="C680" s="6">
        <v>4</v>
      </c>
    </row>
    <row r="681" spans="3:3" x14ac:dyDescent="0.25">
      <c r="C681" s="6">
        <v>4</v>
      </c>
    </row>
    <row r="682" spans="3:3" x14ac:dyDescent="0.25">
      <c r="C682" s="6">
        <v>1</v>
      </c>
    </row>
    <row r="683" spans="3:3" x14ac:dyDescent="0.25">
      <c r="C683" s="6">
        <v>3</v>
      </c>
    </row>
    <row r="684" spans="3:3" x14ac:dyDescent="0.25">
      <c r="C684" s="6">
        <v>4</v>
      </c>
    </row>
    <row r="685" spans="3:3" x14ac:dyDescent="0.25">
      <c r="C685" s="6">
        <v>4</v>
      </c>
    </row>
    <row r="686" spans="3:3" x14ac:dyDescent="0.25">
      <c r="C686" s="6">
        <v>11</v>
      </c>
    </row>
    <row r="687" spans="3:3" x14ac:dyDescent="0.25">
      <c r="C687" s="6">
        <v>6</v>
      </c>
    </row>
    <row r="688" spans="3:3" x14ac:dyDescent="0.25">
      <c r="C688" s="6">
        <v>4</v>
      </c>
    </row>
    <row r="689" spans="3:3" x14ac:dyDescent="0.25">
      <c r="C689" s="6">
        <v>8</v>
      </c>
    </row>
    <row r="690" spans="3:3" x14ac:dyDescent="0.25">
      <c r="C690" s="6">
        <v>2</v>
      </c>
    </row>
    <row r="691" spans="3:3" x14ac:dyDescent="0.25">
      <c r="C691" s="6">
        <v>8</v>
      </c>
    </row>
    <row r="692" spans="3:3" x14ac:dyDescent="0.25">
      <c r="C692" s="6">
        <v>6</v>
      </c>
    </row>
    <row r="693" spans="3:3" x14ac:dyDescent="0.25">
      <c r="C693" s="6">
        <v>8</v>
      </c>
    </row>
    <row r="694" spans="3:3" x14ac:dyDescent="0.25">
      <c r="C694" s="6">
        <v>6</v>
      </c>
    </row>
    <row r="695" spans="3:3" x14ac:dyDescent="0.25">
      <c r="C695" s="6">
        <v>5</v>
      </c>
    </row>
    <row r="696" spans="3:3" x14ac:dyDescent="0.25">
      <c r="C696" s="6">
        <v>4</v>
      </c>
    </row>
    <row r="697" spans="3:3" x14ac:dyDescent="0.25">
      <c r="C697" s="6">
        <v>4</v>
      </c>
    </row>
    <row r="698" spans="3:3" x14ac:dyDescent="0.25">
      <c r="C698" s="6">
        <v>4</v>
      </c>
    </row>
    <row r="699" spans="3:3" x14ac:dyDescent="0.25">
      <c r="C699" s="6">
        <v>2</v>
      </c>
    </row>
    <row r="700" spans="3:3" x14ac:dyDescent="0.25">
      <c r="C700" s="6">
        <v>6</v>
      </c>
    </row>
    <row r="701" spans="3:3" x14ac:dyDescent="0.25">
      <c r="C701" s="6">
        <v>6</v>
      </c>
    </row>
    <row r="702" spans="3:3" x14ac:dyDescent="0.25">
      <c r="C702" s="6">
        <v>4</v>
      </c>
    </row>
    <row r="703" spans="3:3" x14ac:dyDescent="0.25">
      <c r="C703" s="6">
        <v>4</v>
      </c>
    </row>
    <row r="704" spans="3:3" x14ac:dyDescent="0.25">
      <c r="C704" s="6">
        <v>8</v>
      </c>
    </row>
    <row r="705" spans="1:11" x14ac:dyDescent="0.25">
      <c r="C705" s="6">
        <v>4</v>
      </c>
    </row>
    <row r="706" spans="1:11" x14ac:dyDescent="0.25">
      <c r="C706" s="6">
        <v>5</v>
      </c>
    </row>
    <row r="707" spans="1:11" x14ac:dyDescent="0.25">
      <c r="C707" s="6">
        <v>4</v>
      </c>
    </row>
    <row r="708" spans="1:11" x14ac:dyDescent="0.25">
      <c r="C708" s="6">
        <v>2</v>
      </c>
    </row>
    <row r="709" spans="1:11" x14ac:dyDescent="0.25">
      <c r="C709" s="6">
        <v>2</v>
      </c>
    </row>
    <row r="710" spans="1:11" x14ac:dyDescent="0.25">
      <c r="C710" s="6">
        <v>4</v>
      </c>
    </row>
    <row r="711" spans="1:11" x14ac:dyDescent="0.25">
      <c r="C711" s="6">
        <v>4</v>
      </c>
    </row>
    <row r="712" spans="1:11" x14ac:dyDescent="0.25">
      <c r="C712" s="6">
        <v>2</v>
      </c>
    </row>
    <row r="714" spans="1:11" x14ac:dyDescent="0.25">
      <c r="A714" s="6">
        <v>23</v>
      </c>
      <c r="B714" s="8" t="s">
        <v>85</v>
      </c>
      <c r="C714" s="6">
        <v>4</v>
      </c>
      <c r="D714" s="8" t="s">
        <v>28</v>
      </c>
      <c r="E714" s="8">
        <v>318</v>
      </c>
      <c r="I714" s="11">
        <f>COUNT(C714:C758)</f>
        <v>45</v>
      </c>
      <c r="J714" s="11">
        <f>SUM(E714:E715)</f>
        <v>343</v>
      </c>
      <c r="K714" s="11">
        <f>SUM(I714:J714)</f>
        <v>388</v>
      </c>
    </row>
    <row r="715" spans="1:11" x14ac:dyDescent="0.25">
      <c r="C715" s="6">
        <v>6</v>
      </c>
      <c r="D715" s="8" t="s">
        <v>29</v>
      </c>
      <c r="E715" s="8">
        <v>25</v>
      </c>
    </row>
    <row r="716" spans="1:11" x14ac:dyDescent="0.25">
      <c r="C716" s="6">
        <v>4</v>
      </c>
    </row>
    <row r="717" spans="1:11" x14ac:dyDescent="0.25">
      <c r="C717" s="6">
        <v>4</v>
      </c>
    </row>
    <row r="718" spans="1:11" x14ac:dyDescent="0.25">
      <c r="C718" s="6">
        <v>4</v>
      </c>
    </row>
    <row r="719" spans="1:11" x14ac:dyDescent="0.25">
      <c r="C719" s="6">
        <v>4</v>
      </c>
    </row>
    <row r="720" spans="1:11" x14ac:dyDescent="0.25">
      <c r="C720" s="6">
        <v>2</v>
      </c>
    </row>
    <row r="721" spans="3:3" x14ac:dyDescent="0.25">
      <c r="C721" s="6">
        <v>4</v>
      </c>
    </row>
    <row r="722" spans="3:3" x14ac:dyDescent="0.25">
      <c r="C722" s="6">
        <v>5</v>
      </c>
    </row>
    <row r="723" spans="3:3" x14ac:dyDescent="0.25">
      <c r="C723" s="6">
        <v>2</v>
      </c>
    </row>
    <row r="724" spans="3:3" x14ac:dyDescent="0.25">
      <c r="C724" s="6">
        <v>4</v>
      </c>
    </row>
    <row r="725" spans="3:3" x14ac:dyDescent="0.25">
      <c r="C725" s="6">
        <v>2</v>
      </c>
    </row>
    <row r="726" spans="3:3" x14ac:dyDescent="0.25">
      <c r="C726" s="6">
        <v>2</v>
      </c>
    </row>
    <row r="727" spans="3:3" x14ac:dyDescent="0.25">
      <c r="C727" s="6">
        <v>2</v>
      </c>
    </row>
    <row r="728" spans="3:3" x14ac:dyDescent="0.25">
      <c r="C728" s="6">
        <v>2</v>
      </c>
    </row>
    <row r="729" spans="3:3" x14ac:dyDescent="0.25">
      <c r="C729" s="6">
        <v>2</v>
      </c>
    </row>
    <row r="730" spans="3:3" x14ac:dyDescent="0.25">
      <c r="C730" s="6">
        <v>5</v>
      </c>
    </row>
    <row r="731" spans="3:3" x14ac:dyDescent="0.25">
      <c r="C731" s="6">
        <v>8</v>
      </c>
    </row>
    <row r="732" spans="3:3" x14ac:dyDescent="0.25">
      <c r="C732" s="6">
        <v>2</v>
      </c>
    </row>
    <row r="733" spans="3:3" x14ac:dyDescent="0.25">
      <c r="C733" s="6">
        <v>2</v>
      </c>
    </row>
    <row r="734" spans="3:3" x14ac:dyDescent="0.25">
      <c r="C734" s="6">
        <v>6</v>
      </c>
    </row>
    <row r="735" spans="3:3" x14ac:dyDescent="0.25">
      <c r="C735" s="6">
        <v>2</v>
      </c>
    </row>
    <row r="736" spans="3:3" x14ac:dyDescent="0.25">
      <c r="C736" s="6">
        <v>1</v>
      </c>
    </row>
    <row r="737" spans="3:11" x14ac:dyDescent="0.25">
      <c r="C737" s="6">
        <v>2</v>
      </c>
    </row>
    <row r="738" spans="3:11" x14ac:dyDescent="0.25">
      <c r="C738" s="6">
        <v>4</v>
      </c>
    </row>
    <row r="739" spans="3:11" x14ac:dyDescent="0.25">
      <c r="C739" s="6">
        <v>8</v>
      </c>
    </row>
    <row r="740" spans="3:11" x14ac:dyDescent="0.25">
      <c r="C740" s="6">
        <v>5</v>
      </c>
    </row>
    <row r="741" spans="3:11" x14ac:dyDescent="0.25">
      <c r="C741" s="6">
        <v>4</v>
      </c>
    </row>
    <row r="742" spans="3:11" x14ac:dyDescent="0.25">
      <c r="C742" s="6">
        <v>2</v>
      </c>
    </row>
    <row r="743" spans="3:11" x14ac:dyDescent="0.25">
      <c r="C743" s="6">
        <v>6</v>
      </c>
    </row>
    <row r="744" spans="3:11" x14ac:dyDescent="0.25">
      <c r="C744" s="6">
        <v>4</v>
      </c>
    </row>
    <row r="745" spans="3:11" x14ac:dyDescent="0.25">
      <c r="C745" s="6">
        <v>2</v>
      </c>
    </row>
    <row r="746" spans="3:11" x14ac:dyDescent="0.25">
      <c r="C746" s="6">
        <v>5</v>
      </c>
    </row>
    <row r="747" spans="3:11" x14ac:dyDescent="0.25">
      <c r="C747" s="6">
        <v>2</v>
      </c>
    </row>
    <row r="748" spans="3:11" x14ac:dyDescent="0.25">
      <c r="C748" s="6">
        <v>2</v>
      </c>
    </row>
    <row r="749" spans="3:11" x14ac:dyDescent="0.25">
      <c r="C749" s="6">
        <v>5</v>
      </c>
    </row>
    <row r="750" spans="3:11" x14ac:dyDescent="0.25">
      <c r="C750" s="6">
        <v>4</v>
      </c>
      <c r="K750" s="10"/>
    </row>
    <row r="751" spans="3:11" x14ac:dyDescent="0.25">
      <c r="C751" s="6">
        <v>4</v>
      </c>
    </row>
    <row r="752" spans="3:11" x14ac:dyDescent="0.25">
      <c r="C752" s="6">
        <v>4</v>
      </c>
    </row>
    <row r="753" spans="1:11" x14ac:dyDescent="0.25">
      <c r="C753" s="6">
        <v>4</v>
      </c>
    </row>
    <row r="754" spans="1:11" x14ac:dyDescent="0.25">
      <c r="C754" s="6">
        <v>6</v>
      </c>
    </row>
    <row r="755" spans="1:11" x14ac:dyDescent="0.25">
      <c r="C755" s="6">
        <v>6</v>
      </c>
    </row>
    <row r="756" spans="1:11" x14ac:dyDescent="0.25">
      <c r="C756" s="6">
        <v>4</v>
      </c>
    </row>
    <row r="757" spans="1:11" x14ac:dyDescent="0.25">
      <c r="C757" s="6">
        <v>4</v>
      </c>
    </row>
    <row r="758" spans="1:11" x14ac:dyDescent="0.25">
      <c r="C758" s="6">
        <v>2</v>
      </c>
    </row>
    <row r="760" spans="1:11" x14ac:dyDescent="0.25">
      <c r="A760" s="6">
        <v>24</v>
      </c>
      <c r="B760" s="8" t="s">
        <v>86</v>
      </c>
      <c r="C760" s="6">
        <v>2</v>
      </c>
      <c r="D760" s="8" t="s">
        <v>28</v>
      </c>
      <c r="E760" s="8">
        <v>31</v>
      </c>
      <c r="G760" s="6">
        <v>1</v>
      </c>
      <c r="H760" s="8" t="s">
        <v>88</v>
      </c>
      <c r="I760" s="11">
        <f>COUNT(C760:C790)</f>
        <v>31</v>
      </c>
      <c r="J760" s="11">
        <f>SUM(E760:E761)</f>
        <v>36</v>
      </c>
      <c r="K760" s="11">
        <f>SUM(I760:J760)+G760</f>
        <v>68</v>
      </c>
    </row>
    <row r="761" spans="1:11" x14ac:dyDescent="0.25">
      <c r="C761" s="6">
        <v>2</v>
      </c>
      <c r="D761" s="8" t="s">
        <v>29</v>
      </c>
      <c r="E761" s="8">
        <v>5</v>
      </c>
    </row>
    <row r="762" spans="1:11" x14ac:dyDescent="0.25">
      <c r="C762" s="6">
        <v>3</v>
      </c>
    </row>
    <row r="763" spans="1:11" x14ac:dyDescent="0.25">
      <c r="C763" s="6">
        <v>4</v>
      </c>
    </row>
    <row r="764" spans="1:11" x14ac:dyDescent="0.25">
      <c r="C764" s="6">
        <v>4</v>
      </c>
    </row>
    <row r="765" spans="1:11" x14ac:dyDescent="0.25">
      <c r="C765" s="6">
        <v>4</v>
      </c>
    </row>
    <row r="766" spans="1:11" x14ac:dyDescent="0.25">
      <c r="C766" s="6">
        <v>9</v>
      </c>
    </row>
    <row r="767" spans="1:11" x14ac:dyDescent="0.25">
      <c r="C767" s="6">
        <v>4</v>
      </c>
    </row>
    <row r="768" spans="1:11" x14ac:dyDescent="0.25">
      <c r="C768" s="6">
        <v>2</v>
      </c>
    </row>
    <row r="769" spans="3:3" x14ac:dyDescent="0.25">
      <c r="C769" s="6">
        <v>4</v>
      </c>
    </row>
    <row r="770" spans="3:3" x14ac:dyDescent="0.25">
      <c r="C770" s="6">
        <v>2</v>
      </c>
    </row>
    <row r="771" spans="3:3" x14ac:dyDescent="0.25">
      <c r="C771" s="6">
        <v>2</v>
      </c>
    </row>
    <row r="772" spans="3:3" x14ac:dyDescent="0.25">
      <c r="C772" s="6">
        <v>2</v>
      </c>
    </row>
    <row r="773" spans="3:3" x14ac:dyDescent="0.25">
      <c r="C773" s="6">
        <v>2</v>
      </c>
    </row>
    <row r="774" spans="3:3" x14ac:dyDescent="0.25">
      <c r="C774" s="6">
        <v>8</v>
      </c>
    </row>
    <row r="775" spans="3:3" x14ac:dyDescent="0.25">
      <c r="C775" s="6">
        <v>4</v>
      </c>
    </row>
    <row r="776" spans="3:3" x14ac:dyDescent="0.25">
      <c r="C776" s="6">
        <v>8</v>
      </c>
    </row>
    <row r="777" spans="3:3" x14ac:dyDescent="0.25">
      <c r="C777" s="6">
        <v>4</v>
      </c>
    </row>
    <row r="778" spans="3:3" x14ac:dyDescent="0.25">
      <c r="C778" s="6">
        <v>2</v>
      </c>
    </row>
    <row r="779" spans="3:3" x14ac:dyDescent="0.25">
      <c r="C779" s="6">
        <v>6</v>
      </c>
    </row>
    <row r="780" spans="3:3" x14ac:dyDescent="0.25">
      <c r="C780" s="6">
        <v>2</v>
      </c>
    </row>
    <row r="781" spans="3:3" x14ac:dyDescent="0.25">
      <c r="C781" s="6">
        <v>4</v>
      </c>
    </row>
    <row r="782" spans="3:3" x14ac:dyDescent="0.25">
      <c r="C782" s="6">
        <v>4</v>
      </c>
    </row>
    <row r="783" spans="3:3" x14ac:dyDescent="0.25">
      <c r="C783" s="6">
        <v>2</v>
      </c>
    </row>
    <row r="784" spans="3:3" x14ac:dyDescent="0.25">
      <c r="C784" s="6">
        <v>2</v>
      </c>
    </row>
    <row r="785" spans="1:11" x14ac:dyDescent="0.25">
      <c r="C785" s="6">
        <v>2</v>
      </c>
    </row>
    <row r="786" spans="1:11" x14ac:dyDescent="0.25">
      <c r="C786" s="6">
        <v>2</v>
      </c>
    </row>
    <row r="787" spans="1:11" x14ac:dyDescent="0.25">
      <c r="C787" s="6">
        <v>4</v>
      </c>
    </row>
    <row r="788" spans="1:11" x14ac:dyDescent="0.25">
      <c r="C788" s="6">
        <v>4</v>
      </c>
    </row>
    <row r="789" spans="1:11" x14ac:dyDescent="0.25">
      <c r="C789" s="6">
        <v>4</v>
      </c>
    </row>
    <row r="790" spans="1:11" x14ac:dyDescent="0.25">
      <c r="C790" s="6">
        <v>2</v>
      </c>
    </row>
    <row r="792" spans="1:11" x14ac:dyDescent="0.25">
      <c r="A792" s="6">
        <v>25</v>
      </c>
      <c r="B792" s="8" t="s">
        <v>87</v>
      </c>
      <c r="C792" s="6">
        <v>3</v>
      </c>
      <c r="D792" s="8" t="s">
        <v>28</v>
      </c>
      <c r="E792" s="8">
        <v>10</v>
      </c>
      <c r="I792" s="11">
        <v>1</v>
      </c>
      <c r="J792" s="11">
        <f>SUM(E792:E793)</f>
        <v>14</v>
      </c>
      <c r="K792" s="11">
        <f>SUM(I792:J792)</f>
        <v>15</v>
      </c>
    </row>
    <row r="793" spans="1:11" x14ac:dyDescent="0.25">
      <c r="D793" s="8" t="s">
        <v>29</v>
      </c>
      <c r="E793" s="8">
        <v>4</v>
      </c>
    </row>
    <row r="795" spans="1:11" x14ac:dyDescent="0.25">
      <c r="A795" s="6">
        <v>26</v>
      </c>
      <c r="B795" s="13" t="s">
        <v>37</v>
      </c>
      <c r="C795" s="6">
        <v>8</v>
      </c>
      <c r="D795" s="8" t="s">
        <v>28</v>
      </c>
      <c r="E795" s="8">
        <v>344</v>
      </c>
      <c r="G795" s="6">
        <v>1</v>
      </c>
      <c r="H795" s="6" t="s">
        <v>31</v>
      </c>
      <c r="I795" s="11">
        <f>COUNT(C795:C857)</f>
        <v>63</v>
      </c>
      <c r="J795" s="11">
        <f>SUM(E795:E796)</f>
        <v>393</v>
      </c>
      <c r="K795" s="11">
        <f>SUM(I795:J795)+G795:G796</f>
        <v>457</v>
      </c>
    </row>
    <row r="796" spans="1:11" x14ac:dyDescent="0.25">
      <c r="C796" s="6">
        <v>4</v>
      </c>
      <c r="D796" s="8" t="s">
        <v>29</v>
      </c>
      <c r="E796" s="8">
        <v>49</v>
      </c>
      <c r="G796" s="6">
        <v>1</v>
      </c>
      <c r="H796" s="6" t="s">
        <v>43</v>
      </c>
    </row>
    <row r="797" spans="1:11" x14ac:dyDescent="0.25">
      <c r="C797" s="6">
        <v>4</v>
      </c>
    </row>
    <row r="798" spans="1:11" x14ac:dyDescent="0.25">
      <c r="C798" s="6">
        <v>8</v>
      </c>
    </row>
    <row r="799" spans="1:11" x14ac:dyDescent="0.25">
      <c r="C799" s="6">
        <v>5</v>
      </c>
    </row>
    <row r="800" spans="1:11" x14ac:dyDescent="0.25">
      <c r="C800" s="6">
        <v>4</v>
      </c>
    </row>
    <row r="801" spans="3:3" x14ac:dyDescent="0.25">
      <c r="C801" s="6">
        <v>8</v>
      </c>
    </row>
    <row r="802" spans="3:3" x14ac:dyDescent="0.25">
      <c r="C802" s="6">
        <v>9</v>
      </c>
    </row>
    <row r="803" spans="3:3" x14ac:dyDescent="0.25">
      <c r="C803" s="6">
        <v>3</v>
      </c>
    </row>
    <row r="804" spans="3:3" x14ac:dyDescent="0.25">
      <c r="C804" s="6">
        <v>4</v>
      </c>
    </row>
    <row r="805" spans="3:3" x14ac:dyDescent="0.25">
      <c r="C805" s="6">
        <v>9</v>
      </c>
    </row>
    <row r="806" spans="3:3" x14ac:dyDescent="0.25">
      <c r="C806" s="6">
        <v>4</v>
      </c>
    </row>
    <row r="807" spans="3:3" x14ac:dyDescent="0.25">
      <c r="C807" s="6">
        <v>4</v>
      </c>
    </row>
    <row r="808" spans="3:3" x14ac:dyDescent="0.25">
      <c r="C808" s="6">
        <v>4</v>
      </c>
    </row>
    <row r="809" spans="3:3" x14ac:dyDescent="0.25">
      <c r="C809" s="6">
        <v>4</v>
      </c>
    </row>
    <row r="810" spans="3:3" x14ac:dyDescent="0.25">
      <c r="C810" s="6">
        <v>4</v>
      </c>
    </row>
    <row r="811" spans="3:3" x14ac:dyDescent="0.25">
      <c r="C811" s="6">
        <v>3</v>
      </c>
    </row>
    <row r="812" spans="3:3" x14ac:dyDescent="0.25">
      <c r="C812" s="6">
        <v>16</v>
      </c>
    </row>
    <row r="813" spans="3:3" x14ac:dyDescent="0.25">
      <c r="C813" s="6">
        <v>5</v>
      </c>
    </row>
    <row r="814" spans="3:3" x14ac:dyDescent="0.25">
      <c r="C814" s="6">
        <v>6</v>
      </c>
    </row>
    <row r="815" spans="3:3" x14ac:dyDescent="0.25">
      <c r="C815" s="6">
        <v>4</v>
      </c>
    </row>
    <row r="816" spans="3:3" x14ac:dyDescent="0.25">
      <c r="C816" s="6">
        <v>4</v>
      </c>
    </row>
    <row r="817" spans="3:3" x14ac:dyDescent="0.25">
      <c r="C817" s="6">
        <v>6</v>
      </c>
    </row>
    <row r="818" spans="3:3" x14ac:dyDescent="0.25">
      <c r="C818" s="6">
        <v>8</v>
      </c>
    </row>
    <row r="819" spans="3:3" x14ac:dyDescent="0.25">
      <c r="C819" s="6">
        <v>3</v>
      </c>
    </row>
    <row r="820" spans="3:3" x14ac:dyDescent="0.25">
      <c r="C820" s="6">
        <v>2</v>
      </c>
    </row>
    <row r="821" spans="3:3" x14ac:dyDescent="0.25">
      <c r="C821" s="6">
        <v>2</v>
      </c>
    </row>
    <row r="822" spans="3:3" x14ac:dyDescent="0.25">
      <c r="C822" s="6">
        <v>8</v>
      </c>
    </row>
    <row r="823" spans="3:3" x14ac:dyDescent="0.25">
      <c r="C823" s="6">
        <v>5</v>
      </c>
    </row>
    <row r="824" spans="3:3" x14ac:dyDescent="0.25">
      <c r="C824" s="6">
        <v>4</v>
      </c>
    </row>
    <row r="825" spans="3:3" x14ac:dyDescent="0.25">
      <c r="C825" s="6">
        <v>4</v>
      </c>
    </row>
    <row r="826" spans="3:3" x14ac:dyDescent="0.25">
      <c r="C826" s="6">
        <v>2</v>
      </c>
    </row>
    <row r="827" spans="3:3" x14ac:dyDescent="0.25">
      <c r="C827" s="6">
        <v>2</v>
      </c>
    </row>
    <row r="828" spans="3:3" x14ac:dyDescent="0.25">
      <c r="C828" s="6">
        <v>12</v>
      </c>
    </row>
    <row r="829" spans="3:3" x14ac:dyDescent="0.25">
      <c r="C829" s="6">
        <v>7</v>
      </c>
    </row>
    <row r="830" spans="3:3" x14ac:dyDescent="0.25">
      <c r="C830" s="6">
        <v>4</v>
      </c>
    </row>
    <row r="831" spans="3:3" x14ac:dyDescent="0.25">
      <c r="C831" s="6">
        <v>4</v>
      </c>
    </row>
    <row r="832" spans="3:3" x14ac:dyDescent="0.25">
      <c r="C832" s="6">
        <v>4</v>
      </c>
    </row>
    <row r="833" spans="3:3" x14ac:dyDescent="0.25">
      <c r="C833" s="6">
        <v>4</v>
      </c>
    </row>
    <row r="834" spans="3:3" x14ac:dyDescent="0.25">
      <c r="C834" s="6">
        <v>4</v>
      </c>
    </row>
    <row r="835" spans="3:3" x14ac:dyDescent="0.25">
      <c r="C835" s="6">
        <v>4</v>
      </c>
    </row>
    <row r="836" spans="3:3" x14ac:dyDescent="0.25">
      <c r="C836" s="6">
        <v>4</v>
      </c>
    </row>
    <row r="837" spans="3:3" x14ac:dyDescent="0.25">
      <c r="C837" s="6">
        <v>6</v>
      </c>
    </row>
    <row r="838" spans="3:3" x14ac:dyDescent="0.25">
      <c r="C838" s="6">
        <v>4</v>
      </c>
    </row>
    <row r="839" spans="3:3" x14ac:dyDescent="0.25">
      <c r="C839" s="6">
        <v>12</v>
      </c>
    </row>
    <row r="840" spans="3:3" x14ac:dyDescent="0.25">
      <c r="C840" s="6">
        <v>4</v>
      </c>
    </row>
    <row r="841" spans="3:3" x14ac:dyDescent="0.25">
      <c r="C841" s="6">
        <v>4</v>
      </c>
    </row>
    <row r="842" spans="3:3" x14ac:dyDescent="0.25">
      <c r="C842" s="6">
        <v>4</v>
      </c>
    </row>
    <row r="843" spans="3:3" x14ac:dyDescent="0.25">
      <c r="C843" s="6">
        <v>5</v>
      </c>
    </row>
    <row r="844" spans="3:3" x14ac:dyDescent="0.25">
      <c r="C844" s="6">
        <v>4</v>
      </c>
    </row>
    <row r="845" spans="3:3" x14ac:dyDescent="0.25">
      <c r="C845" s="6">
        <v>4</v>
      </c>
    </row>
    <row r="846" spans="3:3" x14ac:dyDescent="0.25">
      <c r="C846" s="6">
        <v>6</v>
      </c>
    </row>
    <row r="847" spans="3:3" x14ac:dyDescent="0.25">
      <c r="C847" s="6">
        <v>5</v>
      </c>
    </row>
    <row r="848" spans="3:3" x14ac:dyDescent="0.25">
      <c r="C848" s="6">
        <v>4</v>
      </c>
    </row>
    <row r="849" spans="1:11" x14ac:dyDescent="0.25">
      <c r="C849" s="6">
        <v>5</v>
      </c>
    </row>
    <row r="850" spans="1:11" x14ac:dyDescent="0.25">
      <c r="C850" s="6">
        <v>4</v>
      </c>
    </row>
    <row r="851" spans="1:11" x14ac:dyDescent="0.25">
      <c r="C851" s="6">
        <v>4</v>
      </c>
    </row>
    <row r="852" spans="1:11" x14ac:dyDescent="0.25">
      <c r="C852" s="6">
        <v>6</v>
      </c>
    </row>
    <row r="853" spans="1:11" x14ac:dyDescent="0.25">
      <c r="C853" s="6">
        <v>6</v>
      </c>
    </row>
    <row r="854" spans="1:11" x14ac:dyDescent="0.25">
      <c r="C854" s="6">
        <v>4</v>
      </c>
    </row>
    <row r="855" spans="1:11" x14ac:dyDescent="0.25">
      <c r="C855" s="6">
        <v>4</v>
      </c>
    </row>
    <row r="856" spans="1:11" x14ac:dyDescent="0.25">
      <c r="C856" s="6">
        <v>2</v>
      </c>
    </row>
    <row r="857" spans="1:11" x14ac:dyDescent="0.25">
      <c r="C857" s="6">
        <v>8</v>
      </c>
    </row>
    <row r="859" spans="1:11" x14ac:dyDescent="0.25">
      <c r="A859" s="6">
        <v>27</v>
      </c>
      <c r="B859" s="8" t="s">
        <v>38</v>
      </c>
      <c r="C859" s="6" t="s">
        <v>39</v>
      </c>
      <c r="D859" s="8" t="s">
        <v>39</v>
      </c>
      <c r="I859" s="11">
        <v>0</v>
      </c>
      <c r="J859" s="11">
        <f>SUM(E859:E860)</f>
        <v>0</v>
      </c>
      <c r="K859" s="11">
        <f>SUM(I859:J859)</f>
        <v>0</v>
      </c>
    </row>
    <row r="861" spans="1:11" x14ac:dyDescent="0.25">
      <c r="A861" s="6">
        <v>28</v>
      </c>
      <c r="B861" s="8" t="s">
        <v>40</v>
      </c>
      <c r="C861" s="6" t="s">
        <v>41</v>
      </c>
      <c r="D861" s="8" t="s">
        <v>39</v>
      </c>
      <c r="I861" s="11">
        <v>0</v>
      </c>
      <c r="J861" s="11">
        <f>SUM(E861:E862)</f>
        <v>0</v>
      </c>
      <c r="K861" s="11">
        <f>SUM(I861:J861)</f>
        <v>0</v>
      </c>
    </row>
    <row r="863" spans="1:11" x14ac:dyDescent="0.25">
      <c r="A863" s="6">
        <v>29</v>
      </c>
      <c r="B863" s="8" t="s">
        <v>42</v>
      </c>
      <c r="C863" s="6">
        <v>4</v>
      </c>
      <c r="D863" s="8" t="s">
        <v>28</v>
      </c>
      <c r="E863" s="8">
        <v>85</v>
      </c>
      <c r="I863" s="11">
        <f>COUNT(C863:C947)</f>
        <v>85</v>
      </c>
      <c r="J863" s="11">
        <f>SUM(E863:E864)</f>
        <v>97</v>
      </c>
      <c r="K863" s="11">
        <f>SUM(I863:J863)</f>
        <v>182</v>
      </c>
    </row>
    <row r="864" spans="1:11" x14ac:dyDescent="0.25">
      <c r="C864" s="6">
        <v>2</v>
      </c>
      <c r="D864" s="8" t="s">
        <v>29</v>
      </c>
      <c r="E864" s="8">
        <v>12</v>
      </c>
    </row>
    <row r="865" spans="3:3" x14ac:dyDescent="0.25">
      <c r="C865" s="6">
        <v>4</v>
      </c>
    </row>
    <row r="866" spans="3:3" x14ac:dyDescent="0.25">
      <c r="C866" s="6">
        <v>12</v>
      </c>
    </row>
    <row r="867" spans="3:3" x14ac:dyDescent="0.25">
      <c r="C867" s="6">
        <v>4</v>
      </c>
    </row>
    <row r="868" spans="3:3" x14ac:dyDescent="0.25">
      <c r="C868" s="6">
        <v>5</v>
      </c>
    </row>
    <row r="869" spans="3:3" x14ac:dyDescent="0.25">
      <c r="C869" s="6">
        <v>2</v>
      </c>
    </row>
    <row r="870" spans="3:3" x14ac:dyDescent="0.25">
      <c r="C870" s="6">
        <v>4</v>
      </c>
    </row>
    <row r="871" spans="3:3" x14ac:dyDescent="0.25">
      <c r="C871" s="6">
        <v>2</v>
      </c>
    </row>
    <row r="872" spans="3:3" x14ac:dyDescent="0.25">
      <c r="C872" s="6">
        <v>2</v>
      </c>
    </row>
    <row r="873" spans="3:3" x14ac:dyDescent="0.25">
      <c r="C873" s="6">
        <v>2</v>
      </c>
    </row>
    <row r="874" spans="3:3" x14ac:dyDescent="0.25">
      <c r="C874" s="6">
        <v>4</v>
      </c>
    </row>
    <row r="875" spans="3:3" x14ac:dyDescent="0.25">
      <c r="C875" s="6">
        <v>4</v>
      </c>
    </row>
    <row r="876" spans="3:3" x14ac:dyDescent="0.25">
      <c r="C876" s="6">
        <v>4</v>
      </c>
    </row>
    <row r="877" spans="3:3" x14ac:dyDescent="0.25">
      <c r="C877" s="6">
        <v>5</v>
      </c>
    </row>
    <row r="878" spans="3:3" x14ac:dyDescent="0.25">
      <c r="C878" s="6">
        <v>4</v>
      </c>
    </row>
    <row r="879" spans="3:3" x14ac:dyDescent="0.25">
      <c r="C879" s="6">
        <v>4</v>
      </c>
    </row>
    <row r="880" spans="3:3" x14ac:dyDescent="0.25">
      <c r="C880" s="6">
        <v>2</v>
      </c>
    </row>
    <row r="881" spans="3:3" x14ac:dyDescent="0.25">
      <c r="C881" s="6">
        <v>5</v>
      </c>
    </row>
    <row r="882" spans="3:3" x14ac:dyDescent="0.25">
      <c r="C882" s="6">
        <v>3</v>
      </c>
    </row>
    <row r="883" spans="3:3" x14ac:dyDescent="0.25">
      <c r="C883" s="6">
        <v>4</v>
      </c>
    </row>
    <row r="884" spans="3:3" x14ac:dyDescent="0.25">
      <c r="C884" s="6">
        <v>2</v>
      </c>
    </row>
    <row r="885" spans="3:3" x14ac:dyDescent="0.25">
      <c r="C885" s="6">
        <v>3</v>
      </c>
    </row>
    <row r="886" spans="3:3" x14ac:dyDescent="0.25">
      <c r="C886" s="6">
        <v>2</v>
      </c>
    </row>
    <row r="887" spans="3:3" x14ac:dyDescent="0.25">
      <c r="C887" s="6">
        <v>2</v>
      </c>
    </row>
    <row r="888" spans="3:3" x14ac:dyDescent="0.25">
      <c r="C888" s="6">
        <v>2</v>
      </c>
    </row>
    <row r="889" spans="3:3" x14ac:dyDescent="0.25">
      <c r="C889" s="6">
        <v>2</v>
      </c>
    </row>
    <row r="890" spans="3:3" x14ac:dyDescent="0.25">
      <c r="C890" s="6">
        <v>2</v>
      </c>
    </row>
    <row r="891" spans="3:3" x14ac:dyDescent="0.25">
      <c r="C891" s="6">
        <v>4</v>
      </c>
    </row>
    <row r="892" spans="3:3" x14ac:dyDescent="0.25">
      <c r="C892" s="6">
        <v>2</v>
      </c>
    </row>
    <row r="893" spans="3:3" x14ac:dyDescent="0.25">
      <c r="C893" s="6">
        <v>7</v>
      </c>
    </row>
    <row r="894" spans="3:3" x14ac:dyDescent="0.25">
      <c r="C894" s="6">
        <v>4</v>
      </c>
    </row>
    <row r="895" spans="3:3" x14ac:dyDescent="0.25">
      <c r="C895" s="6">
        <v>4</v>
      </c>
    </row>
    <row r="896" spans="3:3" x14ac:dyDescent="0.25">
      <c r="C896" s="6">
        <v>2</v>
      </c>
    </row>
    <row r="897" spans="3:3" x14ac:dyDescent="0.25">
      <c r="C897" s="6">
        <v>4</v>
      </c>
    </row>
    <row r="898" spans="3:3" x14ac:dyDescent="0.25">
      <c r="C898" s="6">
        <v>4</v>
      </c>
    </row>
    <row r="899" spans="3:3" x14ac:dyDescent="0.25">
      <c r="C899" s="6">
        <v>3</v>
      </c>
    </row>
    <row r="900" spans="3:3" x14ac:dyDescent="0.25">
      <c r="C900" s="6">
        <v>4</v>
      </c>
    </row>
    <row r="901" spans="3:3" x14ac:dyDescent="0.25">
      <c r="C901" s="6">
        <v>2</v>
      </c>
    </row>
    <row r="902" spans="3:3" x14ac:dyDescent="0.25">
      <c r="C902" s="6">
        <v>4</v>
      </c>
    </row>
    <row r="903" spans="3:3" x14ac:dyDescent="0.25">
      <c r="C903" s="6">
        <v>3</v>
      </c>
    </row>
    <row r="904" spans="3:3" x14ac:dyDescent="0.25">
      <c r="C904" s="6">
        <v>5</v>
      </c>
    </row>
    <row r="905" spans="3:3" x14ac:dyDescent="0.25">
      <c r="C905" s="6">
        <v>4</v>
      </c>
    </row>
    <row r="906" spans="3:3" x14ac:dyDescent="0.25">
      <c r="C906" s="6">
        <v>8</v>
      </c>
    </row>
    <row r="907" spans="3:3" x14ac:dyDescent="0.25">
      <c r="C907" s="6">
        <v>4</v>
      </c>
    </row>
    <row r="908" spans="3:3" x14ac:dyDescent="0.25">
      <c r="C908" s="6">
        <v>2</v>
      </c>
    </row>
    <row r="909" spans="3:3" x14ac:dyDescent="0.25">
      <c r="C909" s="6">
        <v>4</v>
      </c>
    </row>
    <row r="910" spans="3:3" x14ac:dyDescent="0.25">
      <c r="C910" s="6">
        <v>4</v>
      </c>
    </row>
    <row r="911" spans="3:3" x14ac:dyDescent="0.25">
      <c r="C911" s="6">
        <v>6</v>
      </c>
    </row>
    <row r="912" spans="3:3" x14ac:dyDescent="0.25">
      <c r="C912" s="6">
        <v>6</v>
      </c>
    </row>
    <row r="913" spans="3:3" x14ac:dyDescent="0.25">
      <c r="C913" s="6">
        <v>2</v>
      </c>
    </row>
    <row r="914" spans="3:3" x14ac:dyDescent="0.25">
      <c r="C914" s="6">
        <v>2</v>
      </c>
    </row>
    <row r="915" spans="3:3" x14ac:dyDescent="0.25">
      <c r="C915" s="6">
        <v>6</v>
      </c>
    </row>
    <row r="916" spans="3:3" x14ac:dyDescent="0.25">
      <c r="C916" s="6">
        <v>2</v>
      </c>
    </row>
    <row r="917" spans="3:3" x14ac:dyDescent="0.25">
      <c r="C917" s="6">
        <v>8</v>
      </c>
    </row>
    <row r="918" spans="3:3" x14ac:dyDescent="0.25">
      <c r="C918" s="6">
        <v>4</v>
      </c>
    </row>
    <row r="919" spans="3:3" x14ac:dyDescent="0.25">
      <c r="C919" s="6">
        <v>2</v>
      </c>
    </row>
    <row r="920" spans="3:3" x14ac:dyDescent="0.25">
      <c r="C920" s="6">
        <v>4</v>
      </c>
    </row>
    <row r="921" spans="3:3" x14ac:dyDescent="0.25">
      <c r="C921" s="6">
        <v>4</v>
      </c>
    </row>
    <row r="922" spans="3:3" x14ac:dyDescent="0.25">
      <c r="C922" s="6">
        <v>2</v>
      </c>
    </row>
    <row r="923" spans="3:3" x14ac:dyDescent="0.25">
      <c r="C923" s="6">
        <v>8</v>
      </c>
    </row>
    <row r="924" spans="3:3" x14ac:dyDescent="0.25">
      <c r="C924" s="6">
        <v>2</v>
      </c>
    </row>
    <row r="925" spans="3:3" x14ac:dyDescent="0.25">
      <c r="C925" s="6">
        <v>4</v>
      </c>
    </row>
    <row r="926" spans="3:3" x14ac:dyDescent="0.25">
      <c r="C926" s="6">
        <v>2</v>
      </c>
    </row>
    <row r="927" spans="3:3" x14ac:dyDescent="0.25">
      <c r="C927" s="6">
        <v>2</v>
      </c>
    </row>
    <row r="928" spans="3:3" x14ac:dyDescent="0.25">
      <c r="C928" s="6">
        <v>2</v>
      </c>
    </row>
    <row r="929" spans="3:3" x14ac:dyDescent="0.25">
      <c r="C929" s="6">
        <v>4</v>
      </c>
    </row>
    <row r="930" spans="3:3" x14ac:dyDescent="0.25">
      <c r="C930" s="6">
        <v>4</v>
      </c>
    </row>
    <row r="931" spans="3:3" x14ac:dyDescent="0.25">
      <c r="C931" s="6">
        <v>4</v>
      </c>
    </row>
    <row r="932" spans="3:3" x14ac:dyDescent="0.25">
      <c r="C932" s="6">
        <v>2</v>
      </c>
    </row>
    <row r="933" spans="3:3" x14ac:dyDescent="0.25">
      <c r="C933" s="6">
        <v>8</v>
      </c>
    </row>
    <row r="934" spans="3:3" x14ac:dyDescent="0.25">
      <c r="C934" s="6">
        <v>8</v>
      </c>
    </row>
    <row r="935" spans="3:3" x14ac:dyDescent="0.25">
      <c r="C935" s="6">
        <v>8</v>
      </c>
    </row>
    <row r="936" spans="3:3" x14ac:dyDescent="0.25">
      <c r="C936" s="6">
        <v>5</v>
      </c>
    </row>
    <row r="937" spans="3:3" x14ac:dyDescent="0.25">
      <c r="C937" s="6">
        <v>4</v>
      </c>
    </row>
    <row r="938" spans="3:3" x14ac:dyDescent="0.25">
      <c r="C938" s="6">
        <v>2</v>
      </c>
    </row>
    <row r="939" spans="3:3" x14ac:dyDescent="0.25">
      <c r="C939" s="6">
        <v>2</v>
      </c>
    </row>
    <row r="940" spans="3:3" x14ac:dyDescent="0.25">
      <c r="C940" s="6">
        <v>3</v>
      </c>
    </row>
    <row r="941" spans="3:3" x14ac:dyDescent="0.25">
      <c r="C941" s="6">
        <v>2</v>
      </c>
    </row>
    <row r="942" spans="3:3" x14ac:dyDescent="0.25">
      <c r="C942" s="6">
        <v>4</v>
      </c>
    </row>
    <row r="943" spans="3:3" x14ac:dyDescent="0.25">
      <c r="C943" s="6">
        <v>3</v>
      </c>
    </row>
    <row r="944" spans="3:3" x14ac:dyDescent="0.25">
      <c r="C944" s="6">
        <v>2</v>
      </c>
    </row>
    <row r="945" spans="1:11" x14ac:dyDescent="0.25">
      <c r="C945" s="6">
        <v>6</v>
      </c>
    </row>
    <row r="946" spans="1:11" x14ac:dyDescent="0.25">
      <c r="C946" s="6">
        <v>4</v>
      </c>
    </row>
    <row r="947" spans="1:11" x14ac:dyDescent="0.25">
      <c r="C947" s="6">
        <v>4</v>
      </c>
    </row>
    <row r="949" spans="1:11" x14ac:dyDescent="0.25">
      <c r="A949" s="6">
        <v>30</v>
      </c>
      <c r="B949" s="8" t="s">
        <v>46</v>
      </c>
      <c r="C949" s="6">
        <v>2</v>
      </c>
      <c r="D949" s="8" t="s">
        <v>28</v>
      </c>
      <c r="E949" s="8">
        <v>56</v>
      </c>
      <c r="G949" s="6">
        <v>1</v>
      </c>
      <c r="H949" s="6" t="s">
        <v>47</v>
      </c>
      <c r="I949" s="11">
        <f>COUNT(C949:C1005)</f>
        <v>57</v>
      </c>
      <c r="J949" s="11">
        <f>SUM(E949:E950)</f>
        <v>63</v>
      </c>
      <c r="K949" s="11">
        <f>SUM(I949:J949)+G949</f>
        <v>121</v>
      </c>
    </row>
    <row r="950" spans="1:11" x14ac:dyDescent="0.25">
      <c r="C950" s="6">
        <v>2</v>
      </c>
      <c r="D950" s="8" t="s">
        <v>29</v>
      </c>
      <c r="E950" s="8">
        <v>7</v>
      </c>
    </row>
    <row r="951" spans="1:11" x14ac:dyDescent="0.25">
      <c r="C951" s="6">
        <v>2</v>
      </c>
    </row>
    <row r="952" spans="1:11" x14ac:dyDescent="0.25">
      <c r="C952" s="6">
        <v>2</v>
      </c>
    </row>
    <row r="953" spans="1:11" x14ac:dyDescent="0.25">
      <c r="C953" s="6">
        <v>4</v>
      </c>
    </row>
    <row r="954" spans="1:11" x14ac:dyDescent="0.25">
      <c r="C954" s="6">
        <v>4</v>
      </c>
    </row>
    <row r="955" spans="1:11" x14ac:dyDescent="0.25">
      <c r="C955" s="6">
        <v>4</v>
      </c>
    </row>
    <row r="956" spans="1:11" x14ac:dyDescent="0.25">
      <c r="C956" s="6">
        <v>4</v>
      </c>
    </row>
    <row r="957" spans="1:11" x14ac:dyDescent="0.25">
      <c r="C957" s="6">
        <v>4</v>
      </c>
    </row>
    <row r="958" spans="1:11" x14ac:dyDescent="0.25">
      <c r="C958" s="6">
        <v>4</v>
      </c>
    </row>
    <row r="959" spans="1:11" x14ac:dyDescent="0.25">
      <c r="C959" s="6">
        <v>2</v>
      </c>
    </row>
    <row r="960" spans="1:11" x14ac:dyDescent="0.25">
      <c r="C960" s="6">
        <v>2</v>
      </c>
    </row>
    <row r="961" spans="3:3" x14ac:dyDescent="0.25">
      <c r="C961" s="6">
        <v>2</v>
      </c>
    </row>
    <row r="962" spans="3:3" x14ac:dyDescent="0.25">
      <c r="C962" s="6">
        <v>2</v>
      </c>
    </row>
    <row r="963" spans="3:3" x14ac:dyDescent="0.25">
      <c r="C963" s="6">
        <v>4</v>
      </c>
    </row>
    <row r="964" spans="3:3" x14ac:dyDescent="0.25">
      <c r="C964" s="6">
        <v>2</v>
      </c>
    </row>
    <row r="965" spans="3:3" x14ac:dyDescent="0.25">
      <c r="C965" s="6">
        <v>4</v>
      </c>
    </row>
    <row r="966" spans="3:3" x14ac:dyDescent="0.25">
      <c r="C966" s="6">
        <v>5</v>
      </c>
    </row>
    <row r="967" spans="3:3" x14ac:dyDescent="0.25">
      <c r="C967" s="6">
        <v>4</v>
      </c>
    </row>
    <row r="968" spans="3:3" x14ac:dyDescent="0.25">
      <c r="C968" s="6">
        <v>2</v>
      </c>
    </row>
    <row r="969" spans="3:3" x14ac:dyDescent="0.25">
      <c r="C969" s="6">
        <v>4</v>
      </c>
    </row>
    <row r="970" spans="3:3" x14ac:dyDescent="0.25">
      <c r="C970" s="6">
        <v>5</v>
      </c>
    </row>
    <row r="971" spans="3:3" x14ac:dyDescent="0.25">
      <c r="C971" s="6">
        <v>4</v>
      </c>
    </row>
    <row r="972" spans="3:3" x14ac:dyDescent="0.25">
      <c r="C972" s="6">
        <v>4</v>
      </c>
    </row>
    <row r="973" spans="3:3" x14ac:dyDescent="0.25">
      <c r="C973" s="6">
        <v>6</v>
      </c>
    </row>
    <row r="974" spans="3:3" x14ac:dyDescent="0.25">
      <c r="C974" s="6">
        <v>4</v>
      </c>
    </row>
    <row r="975" spans="3:3" x14ac:dyDescent="0.25">
      <c r="C975" s="6">
        <v>4</v>
      </c>
    </row>
    <row r="976" spans="3:3" x14ac:dyDescent="0.25">
      <c r="C976" s="6">
        <v>12</v>
      </c>
    </row>
    <row r="977" spans="3:3" x14ac:dyDescent="0.25">
      <c r="C977" s="6">
        <v>2</v>
      </c>
    </row>
    <row r="978" spans="3:3" x14ac:dyDescent="0.25">
      <c r="C978" s="6">
        <v>4</v>
      </c>
    </row>
    <row r="979" spans="3:3" x14ac:dyDescent="0.25">
      <c r="C979" s="6">
        <v>5</v>
      </c>
    </row>
    <row r="980" spans="3:3" x14ac:dyDescent="0.25">
      <c r="C980" s="6">
        <v>8</v>
      </c>
    </row>
    <row r="981" spans="3:3" x14ac:dyDescent="0.25">
      <c r="C981" s="6">
        <v>2</v>
      </c>
    </row>
    <row r="982" spans="3:3" x14ac:dyDescent="0.25">
      <c r="C982" s="6">
        <v>2</v>
      </c>
    </row>
    <row r="983" spans="3:3" x14ac:dyDescent="0.25">
      <c r="C983" s="6">
        <v>4</v>
      </c>
    </row>
    <row r="984" spans="3:3" x14ac:dyDescent="0.25">
      <c r="C984" s="6">
        <v>2</v>
      </c>
    </row>
    <row r="985" spans="3:3" x14ac:dyDescent="0.25">
      <c r="C985" s="6">
        <v>6</v>
      </c>
    </row>
    <row r="986" spans="3:3" x14ac:dyDescent="0.25">
      <c r="C986" s="6">
        <v>4</v>
      </c>
    </row>
    <row r="987" spans="3:3" x14ac:dyDescent="0.25">
      <c r="C987" s="6">
        <v>2</v>
      </c>
    </row>
    <row r="988" spans="3:3" x14ac:dyDescent="0.25">
      <c r="C988" s="6">
        <v>2</v>
      </c>
    </row>
    <row r="989" spans="3:3" x14ac:dyDescent="0.25">
      <c r="C989" s="6">
        <v>9</v>
      </c>
    </row>
    <row r="990" spans="3:3" x14ac:dyDescent="0.25">
      <c r="C990" s="6">
        <v>6</v>
      </c>
    </row>
    <row r="991" spans="3:3" x14ac:dyDescent="0.25">
      <c r="C991" s="6">
        <v>6</v>
      </c>
    </row>
    <row r="992" spans="3:3" x14ac:dyDescent="0.25">
      <c r="C992" s="6">
        <v>5</v>
      </c>
    </row>
    <row r="993" spans="1:11" x14ac:dyDescent="0.25">
      <c r="C993" s="6">
        <v>4</v>
      </c>
    </row>
    <row r="994" spans="1:11" x14ac:dyDescent="0.25">
      <c r="C994" s="6">
        <v>7</v>
      </c>
    </row>
    <row r="995" spans="1:11" x14ac:dyDescent="0.25">
      <c r="C995" s="6">
        <v>2</v>
      </c>
    </row>
    <row r="996" spans="1:11" x14ac:dyDescent="0.25">
      <c r="C996" s="6">
        <v>2</v>
      </c>
    </row>
    <row r="997" spans="1:11" x14ac:dyDescent="0.25">
      <c r="C997" s="6">
        <v>4</v>
      </c>
    </row>
    <row r="998" spans="1:11" x14ac:dyDescent="0.25">
      <c r="C998" s="6">
        <v>4</v>
      </c>
    </row>
    <row r="999" spans="1:11" x14ac:dyDescent="0.25">
      <c r="C999" s="6">
        <v>4</v>
      </c>
    </row>
    <row r="1000" spans="1:11" x14ac:dyDescent="0.25">
      <c r="C1000" s="6">
        <v>8</v>
      </c>
    </row>
    <row r="1001" spans="1:11" x14ac:dyDescent="0.25">
      <c r="C1001" s="6">
        <v>4</v>
      </c>
    </row>
    <row r="1002" spans="1:11" x14ac:dyDescent="0.25">
      <c r="C1002" s="6">
        <v>4</v>
      </c>
    </row>
    <row r="1003" spans="1:11" x14ac:dyDescent="0.25">
      <c r="C1003" s="6">
        <v>4</v>
      </c>
    </row>
    <row r="1004" spans="1:11" x14ac:dyDescent="0.25">
      <c r="C1004" s="6">
        <v>4</v>
      </c>
    </row>
    <row r="1005" spans="1:11" x14ac:dyDescent="0.25">
      <c r="C1005" s="6">
        <v>4</v>
      </c>
    </row>
    <row r="1007" spans="1:11" x14ac:dyDescent="0.25">
      <c r="A1007" s="6">
        <v>31</v>
      </c>
      <c r="B1007" s="8" t="s">
        <v>48</v>
      </c>
      <c r="C1007" s="6">
        <v>6</v>
      </c>
      <c r="D1007" s="8" t="s">
        <v>28</v>
      </c>
      <c r="E1007" s="8">
        <v>64</v>
      </c>
      <c r="G1007" s="6">
        <v>1</v>
      </c>
      <c r="H1007" s="6" t="s">
        <v>47</v>
      </c>
      <c r="I1007" s="11">
        <f>COUNT(C1007:C1055)</f>
        <v>49</v>
      </c>
      <c r="J1007" s="11">
        <f>SUM(E1007:E1008)</f>
        <v>72</v>
      </c>
      <c r="K1007" s="11">
        <f>SUM(I1007:J1007)+G1007</f>
        <v>122</v>
      </c>
    </row>
    <row r="1008" spans="1:11" x14ac:dyDescent="0.25">
      <c r="C1008" s="6">
        <v>2</v>
      </c>
      <c r="D1008" s="8" t="s">
        <v>29</v>
      </c>
      <c r="E1008" s="8">
        <v>8</v>
      </c>
    </row>
    <row r="1009" spans="3:3" x14ac:dyDescent="0.25">
      <c r="C1009" s="6">
        <v>4</v>
      </c>
    </row>
    <row r="1010" spans="3:3" x14ac:dyDescent="0.25">
      <c r="C1010" s="6">
        <v>2</v>
      </c>
    </row>
    <row r="1011" spans="3:3" x14ac:dyDescent="0.25">
      <c r="C1011" s="6">
        <v>4</v>
      </c>
    </row>
    <row r="1012" spans="3:3" x14ac:dyDescent="0.25">
      <c r="C1012" s="6">
        <v>5</v>
      </c>
    </row>
    <row r="1013" spans="3:3" x14ac:dyDescent="0.25">
      <c r="C1013" s="6">
        <v>8</v>
      </c>
    </row>
    <row r="1014" spans="3:3" x14ac:dyDescent="0.25">
      <c r="C1014" s="6">
        <v>4</v>
      </c>
    </row>
    <row r="1015" spans="3:3" x14ac:dyDescent="0.25">
      <c r="C1015" s="6">
        <v>3</v>
      </c>
    </row>
    <row r="1016" spans="3:3" x14ac:dyDescent="0.25">
      <c r="C1016" s="6">
        <v>8</v>
      </c>
    </row>
    <row r="1017" spans="3:3" x14ac:dyDescent="0.25">
      <c r="C1017" s="6">
        <v>8</v>
      </c>
    </row>
    <row r="1018" spans="3:3" x14ac:dyDescent="0.25">
      <c r="C1018" s="6">
        <v>6</v>
      </c>
    </row>
    <row r="1019" spans="3:3" x14ac:dyDescent="0.25">
      <c r="C1019" s="6">
        <v>4</v>
      </c>
    </row>
    <row r="1020" spans="3:3" x14ac:dyDescent="0.25">
      <c r="C1020" s="6">
        <v>4</v>
      </c>
    </row>
    <row r="1021" spans="3:3" x14ac:dyDescent="0.25">
      <c r="C1021" s="6">
        <v>9</v>
      </c>
    </row>
    <row r="1022" spans="3:3" x14ac:dyDescent="0.25">
      <c r="C1022" s="6">
        <v>4</v>
      </c>
    </row>
    <row r="1023" spans="3:3" x14ac:dyDescent="0.25">
      <c r="C1023" s="6">
        <v>4</v>
      </c>
    </row>
    <row r="1024" spans="3:3" x14ac:dyDescent="0.25">
      <c r="C1024" s="6">
        <v>2</v>
      </c>
    </row>
    <row r="1025" spans="3:3" x14ac:dyDescent="0.25">
      <c r="C1025" s="6">
        <v>2</v>
      </c>
    </row>
    <row r="1026" spans="3:3" x14ac:dyDescent="0.25">
      <c r="C1026" s="6">
        <v>2</v>
      </c>
    </row>
    <row r="1027" spans="3:3" x14ac:dyDescent="0.25">
      <c r="C1027" s="6">
        <v>8</v>
      </c>
    </row>
    <row r="1028" spans="3:3" x14ac:dyDescent="0.25">
      <c r="C1028" s="6">
        <v>4</v>
      </c>
    </row>
    <row r="1029" spans="3:3" x14ac:dyDescent="0.25">
      <c r="C1029" s="6">
        <v>8</v>
      </c>
    </row>
    <row r="1030" spans="3:3" x14ac:dyDescent="0.25">
      <c r="C1030" s="6">
        <v>2</v>
      </c>
    </row>
    <row r="1031" spans="3:3" x14ac:dyDescent="0.25">
      <c r="C1031" s="6">
        <v>4</v>
      </c>
    </row>
    <row r="1032" spans="3:3" x14ac:dyDescent="0.25">
      <c r="C1032" s="6">
        <v>6</v>
      </c>
    </row>
    <row r="1033" spans="3:3" x14ac:dyDescent="0.25">
      <c r="C1033" s="6">
        <v>6</v>
      </c>
    </row>
    <row r="1034" spans="3:3" x14ac:dyDescent="0.25">
      <c r="C1034" s="6">
        <v>4</v>
      </c>
    </row>
    <row r="1035" spans="3:3" x14ac:dyDescent="0.25">
      <c r="C1035" s="6">
        <v>4</v>
      </c>
    </row>
    <row r="1036" spans="3:3" x14ac:dyDescent="0.25">
      <c r="C1036" s="6">
        <v>4</v>
      </c>
    </row>
    <row r="1037" spans="3:3" x14ac:dyDescent="0.25">
      <c r="C1037" s="6">
        <v>3</v>
      </c>
    </row>
    <row r="1038" spans="3:3" x14ac:dyDescent="0.25">
      <c r="C1038" s="6">
        <v>4</v>
      </c>
    </row>
    <row r="1039" spans="3:3" x14ac:dyDescent="0.25">
      <c r="C1039" s="6">
        <v>8</v>
      </c>
    </row>
    <row r="1040" spans="3:3" x14ac:dyDescent="0.25">
      <c r="C1040" s="6">
        <v>8</v>
      </c>
    </row>
    <row r="1041" spans="3:3" x14ac:dyDescent="0.25">
      <c r="C1041" s="6">
        <v>4</v>
      </c>
    </row>
    <row r="1042" spans="3:3" x14ac:dyDescent="0.25">
      <c r="C1042" s="6">
        <v>7</v>
      </c>
    </row>
    <row r="1043" spans="3:3" x14ac:dyDescent="0.25">
      <c r="C1043" s="6">
        <v>1</v>
      </c>
    </row>
    <row r="1044" spans="3:3" x14ac:dyDescent="0.25">
      <c r="C1044" s="6">
        <v>2</v>
      </c>
    </row>
    <row r="1045" spans="3:3" x14ac:dyDescent="0.25">
      <c r="C1045" s="6">
        <v>4</v>
      </c>
    </row>
    <row r="1046" spans="3:3" x14ac:dyDescent="0.25">
      <c r="C1046" s="6">
        <v>2</v>
      </c>
    </row>
    <row r="1047" spans="3:3" x14ac:dyDescent="0.25">
      <c r="C1047" s="6">
        <v>4</v>
      </c>
    </row>
    <row r="1048" spans="3:3" x14ac:dyDescent="0.25">
      <c r="C1048" s="6">
        <v>4</v>
      </c>
    </row>
    <row r="1049" spans="3:3" x14ac:dyDescent="0.25">
      <c r="C1049" s="6">
        <v>7</v>
      </c>
    </row>
    <row r="1050" spans="3:3" x14ac:dyDescent="0.25">
      <c r="C1050" s="6">
        <v>2</v>
      </c>
    </row>
    <row r="1051" spans="3:3" x14ac:dyDescent="0.25">
      <c r="C1051" s="6">
        <v>7</v>
      </c>
    </row>
    <row r="1052" spans="3:3" x14ac:dyDescent="0.25">
      <c r="C1052" s="6">
        <v>2</v>
      </c>
    </row>
    <row r="1053" spans="3:3" x14ac:dyDescent="0.25">
      <c r="C1053" s="6">
        <v>12</v>
      </c>
    </row>
    <row r="1054" spans="3:3" x14ac:dyDescent="0.25">
      <c r="C1054" s="6">
        <v>3</v>
      </c>
    </row>
    <row r="1055" spans="3:3" x14ac:dyDescent="0.25">
      <c r="C1055" s="6">
        <v>4</v>
      </c>
    </row>
    <row r="1057" spans="1:11" x14ac:dyDescent="0.25">
      <c r="A1057" s="6">
        <v>32</v>
      </c>
      <c r="B1057" s="8" t="s">
        <v>49</v>
      </c>
      <c r="C1057" s="6">
        <v>4</v>
      </c>
      <c r="D1057" s="8" t="s">
        <v>28</v>
      </c>
      <c r="E1057" s="8">
        <v>78</v>
      </c>
      <c r="I1057" s="11">
        <f>COUNT(C1057:C1065)</f>
        <v>9</v>
      </c>
      <c r="J1057" s="11">
        <f>SUM(E1057:E1058)</f>
        <v>85</v>
      </c>
      <c r="K1057" s="11">
        <f>SUM(I1057:J1057)</f>
        <v>94</v>
      </c>
    </row>
    <row r="1058" spans="1:11" x14ac:dyDescent="0.25">
      <c r="C1058" s="6">
        <v>4</v>
      </c>
      <c r="D1058" s="8" t="s">
        <v>29</v>
      </c>
      <c r="E1058" s="8">
        <v>7</v>
      </c>
    </row>
    <row r="1059" spans="1:11" x14ac:dyDescent="0.25">
      <c r="C1059" s="6">
        <v>2</v>
      </c>
    </row>
    <row r="1060" spans="1:11" x14ac:dyDescent="0.25">
      <c r="C1060" s="6">
        <v>2</v>
      </c>
    </row>
    <row r="1061" spans="1:11" x14ac:dyDescent="0.25">
      <c r="C1061" s="6">
        <v>8</v>
      </c>
    </row>
    <row r="1062" spans="1:11" x14ac:dyDescent="0.25">
      <c r="C1062" s="6">
        <v>4</v>
      </c>
    </row>
    <row r="1063" spans="1:11" x14ac:dyDescent="0.25">
      <c r="C1063" s="6">
        <v>8</v>
      </c>
    </row>
    <row r="1064" spans="1:11" x14ac:dyDescent="0.25">
      <c r="C1064" s="6">
        <v>2</v>
      </c>
    </row>
    <row r="1065" spans="1:11" x14ac:dyDescent="0.25">
      <c r="C1065" s="6">
        <v>2</v>
      </c>
    </row>
    <row r="1067" spans="1:11" x14ac:dyDescent="0.25">
      <c r="A1067" s="6">
        <v>33</v>
      </c>
      <c r="B1067" s="8" t="s">
        <v>50</v>
      </c>
      <c r="C1067" s="6">
        <v>8</v>
      </c>
      <c r="D1067" s="8" t="s">
        <v>28</v>
      </c>
      <c r="E1067" s="8">
        <v>235</v>
      </c>
      <c r="I1067" s="11">
        <f>COUNT(C1067:C1186)</f>
        <v>120</v>
      </c>
      <c r="J1067" s="11">
        <f>SUM(E1067:E1068)</f>
        <v>249</v>
      </c>
      <c r="K1067" s="11">
        <f>SUM(I1067:J1067)</f>
        <v>369</v>
      </c>
    </row>
    <row r="1068" spans="1:11" x14ac:dyDescent="0.25">
      <c r="C1068" s="6">
        <v>8</v>
      </c>
      <c r="D1068" s="8" t="s">
        <v>29</v>
      </c>
      <c r="E1068" s="8">
        <v>14</v>
      </c>
    </row>
    <row r="1069" spans="1:11" x14ac:dyDescent="0.25">
      <c r="C1069" s="6">
        <v>8</v>
      </c>
    </row>
    <row r="1070" spans="1:11" x14ac:dyDescent="0.25">
      <c r="C1070" s="6">
        <v>4</v>
      </c>
    </row>
    <row r="1071" spans="1:11" x14ac:dyDescent="0.25">
      <c r="C1071" s="6">
        <v>8</v>
      </c>
    </row>
    <row r="1072" spans="1:11" x14ac:dyDescent="0.25">
      <c r="C1072" s="6">
        <v>5</v>
      </c>
    </row>
    <row r="1073" spans="3:3" x14ac:dyDescent="0.25">
      <c r="C1073" s="6">
        <v>3</v>
      </c>
    </row>
    <row r="1074" spans="3:3" x14ac:dyDescent="0.25">
      <c r="C1074" s="6">
        <v>8</v>
      </c>
    </row>
    <row r="1075" spans="3:3" x14ac:dyDescent="0.25">
      <c r="C1075" s="6">
        <v>4</v>
      </c>
    </row>
    <row r="1076" spans="3:3" x14ac:dyDescent="0.25">
      <c r="C1076" s="6">
        <v>10</v>
      </c>
    </row>
    <row r="1077" spans="3:3" x14ac:dyDescent="0.25">
      <c r="C1077" s="6">
        <v>8</v>
      </c>
    </row>
    <row r="1078" spans="3:3" x14ac:dyDescent="0.25">
      <c r="C1078" s="6">
        <v>8</v>
      </c>
    </row>
    <row r="1079" spans="3:3" x14ac:dyDescent="0.25">
      <c r="C1079" s="6">
        <v>8</v>
      </c>
    </row>
    <row r="1080" spans="3:3" x14ac:dyDescent="0.25">
      <c r="C1080" s="6">
        <v>6</v>
      </c>
    </row>
    <row r="1081" spans="3:3" x14ac:dyDescent="0.25">
      <c r="C1081" s="6">
        <v>12</v>
      </c>
    </row>
    <row r="1082" spans="3:3" x14ac:dyDescent="0.25">
      <c r="C1082" s="6">
        <v>12</v>
      </c>
    </row>
    <row r="1083" spans="3:3" x14ac:dyDescent="0.25">
      <c r="C1083" s="6">
        <v>4</v>
      </c>
    </row>
    <row r="1084" spans="3:3" x14ac:dyDescent="0.25">
      <c r="C1084" s="6">
        <v>8</v>
      </c>
    </row>
    <row r="1085" spans="3:3" x14ac:dyDescent="0.25">
      <c r="C1085" s="6">
        <v>8</v>
      </c>
    </row>
    <row r="1086" spans="3:3" x14ac:dyDescent="0.25">
      <c r="C1086" s="6">
        <v>3</v>
      </c>
    </row>
    <row r="1087" spans="3:3" x14ac:dyDescent="0.25">
      <c r="C1087" s="6">
        <v>4</v>
      </c>
    </row>
    <row r="1088" spans="3:3" x14ac:dyDescent="0.25">
      <c r="C1088" s="6">
        <v>4</v>
      </c>
    </row>
    <row r="1089" spans="3:3" x14ac:dyDescent="0.25">
      <c r="C1089" s="6">
        <v>4</v>
      </c>
    </row>
    <row r="1090" spans="3:3" x14ac:dyDescent="0.25">
      <c r="C1090" s="6">
        <v>4</v>
      </c>
    </row>
    <row r="1091" spans="3:3" x14ac:dyDescent="0.25">
      <c r="C1091" s="6">
        <v>8</v>
      </c>
    </row>
    <row r="1092" spans="3:3" x14ac:dyDescent="0.25">
      <c r="C1092" s="6">
        <v>8</v>
      </c>
    </row>
    <row r="1093" spans="3:3" x14ac:dyDescent="0.25">
      <c r="C1093" s="6">
        <v>8</v>
      </c>
    </row>
    <row r="1094" spans="3:3" x14ac:dyDescent="0.25">
      <c r="C1094" s="6">
        <v>16</v>
      </c>
    </row>
    <row r="1095" spans="3:3" x14ac:dyDescent="0.25">
      <c r="C1095" s="6">
        <v>8</v>
      </c>
    </row>
    <row r="1096" spans="3:3" x14ac:dyDescent="0.25">
      <c r="C1096" s="6">
        <v>8</v>
      </c>
    </row>
    <row r="1097" spans="3:3" x14ac:dyDescent="0.25">
      <c r="C1097" s="6">
        <v>6</v>
      </c>
    </row>
    <row r="1098" spans="3:3" x14ac:dyDescent="0.25">
      <c r="C1098" s="6">
        <v>3</v>
      </c>
    </row>
    <row r="1099" spans="3:3" x14ac:dyDescent="0.25">
      <c r="C1099" s="6">
        <v>7</v>
      </c>
    </row>
    <row r="1100" spans="3:3" x14ac:dyDescent="0.25">
      <c r="C1100" s="6">
        <v>8</v>
      </c>
    </row>
    <row r="1101" spans="3:3" x14ac:dyDescent="0.25">
      <c r="C1101" s="6">
        <v>6</v>
      </c>
    </row>
    <row r="1102" spans="3:3" x14ac:dyDescent="0.25">
      <c r="C1102" s="6">
        <v>4</v>
      </c>
    </row>
    <row r="1103" spans="3:3" x14ac:dyDescent="0.25">
      <c r="C1103" s="6">
        <v>8</v>
      </c>
    </row>
    <row r="1104" spans="3:3" x14ac:dyDescent="0.25">
      <c r="C1104" s="6">
        <v>8</v>
      </c>
    </row>
    <row r="1105" spans="3:3" x14ac:dyDescent="0.25">
      <c r="C1105" s="6">
        <v>5</v>
      </c>
    </row>
    <row r="1106" spans="3:3" x14ac:dyDescent="0.25">
      <c r="C1106" s="6">
        <v>4</v>
      </c>
    </row>
    <row r="1107" spans="3:3" x14ac:dyDescent="0.25">
      <c r="C1107" s="6">
        <v>8</v>
      </c>
    </row>
    <row r="1108" spans="3:3" x14ac:dyDescent="0.25">
      <c r="C1108" s="6">
        <v>8</v>
      </c>
    </row>
    <row r="1109" spans="3:3" x14ac:dyDescent="0.25">
      <c r="C1109" s="6">
        <v>3</v>
      </c>
    </row>
    <row r="1110" spans="3:3" x14ac:dyDescent="0.25">
      <c r="C1110" s="6">
        <v>2</v>
      </c>
    </row>
    <row r="1111" spans="3:3" x14ac:dyDescent="0.25">
      <c r="C1111" s="6">
        <v>4</v>
      </c>
    </row>
    <row r="1112" spans="3:3" x14ac:dyDescent="0.25">
      <c r="C1112" s="6">
        <v>3</v>
      </c>
    </row>
    <row r="1113" spans="3:3" x14ac:dyDescent="0.25">
      <c r="C1113" s="6">
        <v>8</v>
      </c>
    </row>
    <row r="1114" spans="3:3" x14ac:dyDescent="0.25">
      <c r="C1114" s="6">
        <v>8</v>
      </c>
    </row>
    <row r="1115" spans="3:3" x14ac:dyDescent="0.25">
      <c r="C1115" s="6">
        <v>8</v>
      </c>
    </row>
    <row r="1116" spans="3:3" x14ac:dyDescent="0.25">
      <c r="C1116" s="6">
        <v>4</v>
      </c>
    </row>
    <row r="1117" spans="3:3" x14ac:dyDescent="0.25">
      <c r="C1117" s="6">
        <v>4</v>
      </c>
    </row>
    <row r="1118" spans="3:3" x14ac:dyDescent="0.25">
      <c r="C1118" s="6">
        <v>2</v>
      </c>
    </row>
    <row r="1119" spans="3:3" x14ac:dyDescent="0.25">
      <c r="C1119" s="6">
        <v>2</v>
      </c>
    </row>
    <row r="1120" spans="3:3" x14ac:dyDescent="0.25">
      <c r="C1120" s="6">
        <v>8</v>
      </c>
    </row>
    <row r="1121" spans="3:3" x14ac:dyDescent="0.25">
      <c r="C1121" s="6">
        <v>8</v>
      </c>
    </row>
    <row r="1122" spans="3:3" x14ac:dyDescent="0.25">
      <c r="C1122" s="6">
        <v>8</v>
      </c>
    </row>
    <row r="1123" spans="3:3" x14ac:dyDescent="0.25">
      <c r="C1123" s="6">
        <v>6</v>
      </c>
    </row>
    <row r="1124" spans="3:3" x14ac:dyDescent="0.25">
      <c r="C1124" s="6">
        <v>4</v>
      </c>
    </row>
    <row r="1125" spans="3:3" x14ac:dyDescent="0.25">
      <c r="C1125" s="6">
        <v>4</v>
      </c>
    </row>
    <row r="1126" spans="3:3" x14ac:dyDescent="0.25">
      <c r="C1126" s="6">
        <v>14</v>
      </c>
    </row>
    <row r="1127" spans="3:3" x14ac:dyDescent="0.25">
      <c r="C1127" s="6">
        <v>8</v>
      </c>
    </row>
    <row r="1128" spans="3:3" x14ac:dyDescent="0.25">
      <c r="C1128" s="6">
        <v>8</v>
      </c>
    </row>
    <row r="1129" spans="3:3" x14ac:dyDescent="0.25">
      <c r="C1129" s="6">
        <v>8</v>
      </c>
    </row>
    <row r="1130" spans="3:3" x14ac:dyDescent="0.25">
      <c r="C1130" s="6">
        <v>6</v>
      </c>
    </row>
    <row r="1131" spans="3:3" x14ac:dyDescent="0.25">
      <c r="C1131" s="6">
        <v>6</v>
      </c>
    </row>
    <row r="1132" spans="3:3" x14ac:dyDescent="0.25">
      <c r="C1132" s="6">
        <v>4</v>
      </c>
    </row>
    <row r="1133" spans="3:3" x14ac:dyDescent="0.25">
      <c r="C1133" s="6">
        <v>4</v>
      </c>
    </row>
    <row r="1134" spans="3:3" x14ac:dyDescent="0.25">
      <c r="C1134" s="6">
        <v>4</v>
      </c>
    </row>
    <row r="1135" spans="3:3" x14ac:dyDescent="0.25">
      <c r="C1135" s="6">
        <v>4</v>
      </c>
    </row>
    <row r="1136" spans="3:3" x14ac:dyDescent="0.25">
      <c r="C1136" s="6">
        <v>4</v>
      </c>
    </row>
    <row r="1137" spans="3:3" x14ac:dyDescent="0.25">
      <c r="C1137" s="6">
        <v>4</v>
      </c>
    </row>
    <row r="1138" spans="3:3" x14ac:dyDescent="0.25">
      <c r="C1138" s="6">
        <v>4</v>
      </c>
    </row>
    <row r="1139" spans="3:3" x14ac:dyDescent="0.25">
      <c r="C1139" s="6">
        <v>4</v>
      </c>
    </row>
    <row r="1140" spans="3:3" x14ac:dyDescent="0.25">
      <c r="C1140" s="6">
        <v>4</v>
      </c>
    </row>
    <row r="1141" spans="3:3" x14ac:dyDescent="0.25">
      <c r="C1141" s="6">
        <v>4</v>
      </c>
    </row>
    <row r="1142" spans="3:3" x14ac:dyDescent="0.25">
      <c r="C1142" s="6">
        <v>4</v>
      </c>
    </row>
    <row r="1143" spans="3:3" x14ac:dyDescent="0.25">
      <c r="C1143" s="6">
        <v>2</v>
      </c>
    </row>
    <row r="1144" spans="3:3" x14ac:dyDescent="0.25">
      <c r="C1144" s="6">
        <v>14</v>
      </c>
    </row>
    <row r="1145" spans="3:3" x14ac:dyDescent="0.25">
      <c r="C1145" s="6">
        <v>14</v>
      </c>
    </row>
    <row r="1146" spans="3:3" x14ac:dyDescent="0.25">
      <c r="C1146" s="6">
        <v>6</v>
      </c>
    </row>
    <row r="1147" spans="3:3" x14ac:dyDescent="0.25">
      <c r="C1147" s="6">
        <v>4</v>
      </c>
    </row>
    <row r="1148" spans="3:3" x14ac:dyDescent="0.25">
      <c r="C1148" s="6">
        <v>4</v>
      </c>
    </row>
    <row r="1149" spans="3:3" x14ac:dyDescent="0.25">
      <c r="C1149" s="6">
        <v>3</v>
      </c>
    </row>
    <row r="1150" spans="3:3" x14ac:dyDescent="0.25">
      <c r="C1150" s="6">
        <v>3</v>
      </c>
    </row>
    <row r="1151" spans="3:3" x14ac:dyDescent="0.25">
      <c r="C1151" s="6">
        <v>3</v>
      </c>
    </row>
    <row r="1152" spans="3:3" x14ac:dyDescent="0.25">
      <c r="C1152" s="6">
        <v>2</v>
      </c>
    </row>
    <row r="1153" spans="3:3" x14ac:dyDescent="0.25">
      <c r="C1153" s="6">
        <v>4</v>
      </c>
    </row>
    <row r="1154" spans="3:3" x14ac:dyDescent="0.25">
      <c r="C1154" s="6">
        <v>2</v>
      </c>
    </row>
    <row r="1155" spans="3:3" x14ac:dyDescent="0.25">
      <c r="C1155" s="6">
        <v>8</v>
      </c>
    </row>
    <row r="1156" spans="3:3" x14ac:dyDescent="0.25">
      <c r="C1156" s="6">
        <v>8</v>
      </c>
    </row>
    <row r="1157" spans="3:3" x14ac:dyDescent="0.25">
      <c r="C1157" s="6">
        <v>8</v>
      </c>
    </row>
    <row r="1158" spans="3:3" x14ac:dyDescent="0.25">
      <c r="C1158" s="6">
        <v>3</v>
      </c>
    </row>
    <row r="1159" spans="3:3" x14ac:dyDescent="0.25">
      <c r="C1159" s="6">
        <v>3</v>
      </c>
    </row>
    <row r="1160" spans="3:3" x14ac:dyDescent="0.25">
      <c r="C1160" s="6">
        <v>3</v>
      </c>
    </row>
    <row r="1161" spans="3:3" x14ac:dyDescent="0.25">
      <c r="C1161" s="6">
        <v>16</v>
      </c>
    </row>
    <row r="1162" spans="3:3" x14ac:dyDescent="0.25">
      <c r="C1162" s="6">
        <v>10</v>
      </c>
    </row>
    <row r="1163" spans="3:3" x14ac:dyDescent="0.25">
      <c r="C1163" s="6">
        <v>6</v>
      </c>
    </row>
    <row r="1164" spans="3:3" x14ac:dyDescent="0.25">
      <c r="C1164" s="6">
        <v>6</v>
      </c>
    </row>
    <row r="1165" spans="3:3" x14ac:dyDescent="0.25">
      <c r="C1165" s="6">
        <v>4</v>
      </c>
    </row>
    <row r="1166" spans="3:3" x14ac:dyDescent="0.25">
      <c r="C1166" s="6">
        <v>4</v>
      </c>
    </row>
    <row r="1167" spans="3:3" x14ac:dyDescent="0.25">
      <c r="C1167" s="6">
        <v>4</v>
      </c>
    </row>
    <row r="1168" spans="3:3" x14ac:dyDescent="0.25">
      <c r="C1168" s="6">
        <v>3</v>
      </c>
    </row>
    <row r="1169" spans="3:3" x14ac:dyDescent="0.25">
      <c r="C1169" s="6">
        <v>2</v>
      </c>
    </row>
    <row r="1170" spans="3:3" x14ac:dyDescent="0.25">
      <c r="C1170" s="6">
        <v>6</v>
      </c>
    </row>
    <row r="1171" spans="3:3" x14ac:dyDescent="0.25">
      <c r="C1171" s="6">
        <v>6</v>
      </c>
    </row>
    <row r="1172" spans="3:3" x14ac:dyDescent="0.25">
      <c r="C1172" s="6">
        <v>6</v>
      </c>
    </row>
    <row r="1173" spans="3:3" x14ac:dyDescent="0.25">
      <c r="C1173" s="6">
        <v>6</v>
      </c>
    </row>
    <row r="1174" spans="3:3" x14ac:dyDescent="0.25">
      <c r="C1174" s="6">
        <v>8</v>
      </c>
    </row>
    <row r="1175" spans="3:3" x14ac:dyDescent="0.25">
      <c r="C1175" s="6">
        <v>8</v>
      </c>
    </row>
    <row r="1176" spans="3:3" x14ac:dyDescent="0.25">
      <c r="C1176" s="6">
        <v>16</v>
      </c>
    </row>
    <row r="1177" spans="3:3" x14ac:dyDescent="0.25">
      <c r="C1177" s="6">
        <v>4</v>
      </c>
    </row>
    <row r="1178" spans="3:3" x14ac:dyDescent="0.25">
      <c r="C1178" s="6">
        <v>4</v>
      </c>
    </row>
    <row r="1179" spans="3:3" x14ac:dyDescent="0.25">
      <c r="C1179" s="6">
        <v>4</v>
      </c>
    </row>
    <row r="1180" spans="3:3" x14ac:dyDescent="0.25">
      <c r="C1180" s="6">
        <v>2</v>
      </c>
    </row>
    <row r="1181" spans="3:3" x14ac:dyDescent="0.25">
      <c r="C1181" s="6">
        <v>8</v>
      </c>
    </row>
    <row r="1182" spans="3:3" x14ac:dyDescent="0.25">
      <c r="C1182" s="6">
        <v>8</v>
      </c>
    </row>
    <row r="1183" spans="3:3" x14ac:dyDescent="0.25">
      <c r="C1183" s="6">
        <v>6</v>
      </c>
    </row>
    <row r="1184" spans="3:3" x14ac:dyDescent="0.25">
      <c r="C1184" s="6">
        <v>4</v>
      </c>
    </row>
    <row r="1185" spans="1:11" x14ac:dyDescent="0.25">
      <c r="C1185" s="6">
        <v>4</v>
      </c>
    </row>
    <row r="1186" spans="1:11" x14ac:dyDescent="0.25">
      <c r="C1186" s="6">
        <v>14</v>
      </c>
    </row>
    <row r="1188" spans="1:11" x14ac:dyDescent="0.25">
      <c r="A1188" s="6">
        <v>34</v>
      </c>
      <c r="B1188" s="8" t="s">
        <v>51</v>
      </c>
      <c r="C1188" s="6">
        <v>5</v>
      </c>
      <c r="D1188" s="8" t="s">
        <v>28</v>
      </c>
      <c r="E1188" s="8">
        <v>185</v>
      </c>
      <c r="I1188" s="11">
        <f>COUNT(C1188:C1285)</f>
        <v>98</v>
      </c>
      <c r="J1188" s="11">
        <f>SUM(E1188:E1189)</f>
        <v>225</v>
      </c>
      <c r="K1188" s="11">
        <f>SUM(I1188:J1188)</f>
        <v>323</v>
      </c>
    </row>
    <row r="1189" spans="1:11" x14ac:dyDescent="0.25">
      <c r="C1189" s="6">
        <v>3</v>
      </c>
      <c r="D1189" s="8" t="s">
        <v>29</v>
      </c>
      <c r="E1189" s="8">
        <v>40</v>
      </c>
    </row>
    <row r="1190" spans="1:11" x14ac:dyDescent="0.25">
      <c r="C1190" s="6">
        <v>8</v>
      </c>
    </row>
    <row r="1191" spans="1:11" x14ac:dyDescent="0.25">
      <c r="C1191" s="6">
        <v>4</v>
      </c>
    </row>
    <row r="1192" spans="1:11" x14ac:dyDescent="0.25">
      <c r="C1192" s="6">
        <v>6</v>
      </c>
    </row>
    <row r="1193" spans="1:11" x14ac:dyDescent="0.25">
      <c r="C1193" s="6">
        <v>5</v>
      </c>
    </row>
    <row r="1194" spans="1:11" x14ac:dyDescent="0.25">
      <c r="C1194" s="6">
        <v>4</v>
      </c>
    </row>
    <row r="1195" spans="1:11" x14ac:dyDescent="0.25">
      <c r="C1195" s="6">
        <v>8</v>
      </c>
    </row>
    <row r="1196" spans="1:11" x14ac:dyDescent="0.25">
      <c r="C1196" s="6">
        <v>10</v>
      </c>
    </row>
    <row r="1197" spans="1:11" x14ac:dyDescent="0.25">
      <c r="C1197" s="6">
        <v>4</v>
      </c>
    </row>
    <row r="1198" spans="1:11" x14ac:dyDescent="0.25">
      <c r="C1198" s="6">
        <v>8</v>
      </c>
    </row>
    <row r="1199" spans="1:11" x14ac:dyDescent="0.25">
      <c r="C1199" s="6">
        <v>4</v>
      </c>
    </row>
    <row r="1200" spans="1:11" x14ac:dyDescent="0.25">
      <c r="C1200" s="6">
        <v>5</v>
      </c>
    </row>
    <row r="1201" spans="3:3" x14ac:dyDescent="0.25">
      <c r="C1201" s="6">
        <v>8</v>
      </c>
    </row>
    <row r="1202" spans="3:3" x14ac:dyDescent="0.25">
      <c r="C1202" s="6">
        <v>6</v>
      </c>
    </row>
    <row r="1203" spans="3:3" x14ac:dyDescent="0.25">
      <c r="C1203" s="6">
        <v>6</v>
      </c>
    </row>
    <row r="1204" spans="3:3" x14ac:dyDescent="0.25">
      <c r="C1204" s="6">
        <v>2</v>
      </c>
    </row>
    <row r="1205" spans="3:3" x14ac:dyDescent="0.25">
      <c r="C1205" s="6">
        <v>4</v>
      </c>
    </row>
    <row r="1206" spans="3:3" x14ac:dyDescent="0.25">
      <c r="C1206" s="6">
        <v>5</v>
      </c>
    </row>
    <row r="1207" spans="3:3" x14ac:dyDescent="0.25">
      <c r="C1207" s="6">
        <v>4</v>
      </c>
    </row>
    <row r="1208" spans="3:3" x14ac:dyDescent="0.25">
      <c r="C1208" s="6">
        <v>4</v>
      </c>
    </row>
    <row r="1209" spans="3:3" x14ac:dyDescent="0.25">
      <c r="C1209" s="6">
        <v>10</v>
      </c>
    </row>
    <row r="1210" spans="3:3" x14ac:dyDescent="0.25">
      <c r="C1210" s="6">
        <v>16</v>
      </c>
    </row>
    <row r="1211" spans="3:3" x14ac:dyDescent="0.25">
      <c r="C1211" s="6">
        <v>10</v>
      </c>
    </row>
    <row r="1212" spans="3:3" x14ac:dyDescent="0.25">
      <c r="C1212" s="6">
        <v>10</v>
      </c>
    </row>
    <row r="1213" spans="3:3" x14ac:dyDescent="0.25">
      <c r="C1213" s="6">
        <v>4</v>
      </c>
    </row>
    <row r="1214" spans="3:3" x14ac:dyDescent="0.25">
      <c r="C1214" s="6">
        <v>8</v>
      </c>
    </row>
    <row r="1215" spans="3:3" x14ac:dyDescent="0.25">
      <c r="C1215" s="6">
        <v>8</v>
      </c>
    </row>
    <row r="1216" spans="3:3" x14ac:dyDescent="0.25">
      <c r="C1216" s="6">
        <v>5</v>
      </c>
    </row>
    <row r="1217" spans="3:3" x14ac:dyDescent="0.25">
      <c r="C1217" s="6">
        <v>3</v>
      </c>
    </row>
    <row r="1218" spans="3:3" x14ac:dyDescent="0.25">
      <c r="C1218" s="6">
        <v>6</v>
      </c>
    </row>
    <row r="1219" spans="3:3" x14ac:dyDescent="0.25">
      <c r="C1219" s="6">
        <v>6</v>
      </c>
    </row>
    <row r="1220" spans="3:3" x14ac:dyDescent="0.25">
      <c r="C1220" s="6">
        <v>6</v>
      </c>
    </row>
    <row r="1221" spans="3:3" x14ac:dyDescent="0.25">
      <c r="C1221" s="6">
        <v>14</v>
      </c>
    </row>
    <row r="1222" spans="3:3" x14ac:dyDescent="0.25">
      <c r="C1222" s="6">
        <v>4</v>
      </c>
    </row>
    <row r="1223" spans="3:3" x14ac:dyDescent="0.25">
      <c r="C1223" s="6">
        <v>8</v>
      </c>
    </row>
    <row r="1224" spans="3:3" x14ac:dyDescent="0.25">
      <c r="C1224" s="6">
        <v>8</v>
      </c>
    </row>
    <row r="1225" spans="3:3" x14ac:dyDescent="0.25">
      <c r="C1225" s="6">
        <v>6</v>
      </c>
    </row>
    <row r="1226" spans="3:3" x14ac:dyDescent="0.25">
      <c r="C1226" s="6">
        <v>3</v>
      </c>
    </row>
    <row r="1227" spans="3:3" x14ac:dyDescent="0.25">
      <c r="C1227" s="6">
        <v>4</v>
      </c>
    </row>
    <row r="1228" spans="3:3" x14ac:dyDescent="0.25">
      <c r="C1228" s="6">
        <v>3</v>
      </c>
    </row>
    <row r="1229" spans="3:3" x14ac:dyDescent="0.25">
      <c r="C1229" s="6">
        <v>8</v>
      </c>
    </row>
    <row r="1230" spans="3:3" x14ac:dyDescent="0.25">
      <c r="C1230" s="6">
        <v>5</v>
      </c>
    </row>
    <row r="1231" spans="3:3" x14ac:dyDescent="0.25">
      <c r="C1231" s="6">
        <v>4</v>
      </c>
    </row>
    <row r="1232" spans="3:3" x14ac:dyDescent="0.25">
      <c r="C1232" s="6">
        <v>8</v>
      </c>
    </row>
    <row r="1233" spans="3:3" x14ac:dyDescent="0.25">
      <c r="C1233" s="6">
        <v>8</v>
      </c>
    </row>
    <row r="1234" spans="3:3" x14ac:dyDescent="0.25">
      <c r="C1234" s="6">
        <v>4</v>
      </c>
    </row>
    <row r="1235" spans="3:3" x14ac:dyDescent="0.25">
      <c r="C1235" s="6">
        <v>8</v>
      </c>
    </row>
    <row r="1236" spans="3:3" x14ac:dyDescent="0.25">
      <c r="C1236" s="6">
        <v>4</v>
      </c>
    </row>
    <row r="1237" spans="3:3" x14ac:dyDescent="0.25">
      <c r="C1237" s="6">
        <v>4</v>
      </c>
    </row>
    <row r="1238" spans="3:3" x14ac:dyDescent="0.25">
      <c r="C1238" s="6">
        <v>4</v>
      </c>
    </row>
    <row r="1239" spans="3:3" x14ac:dyDescent="0.25">
      <c r="C1239" s="6">
        <v>4</v>
      </c>
    </row>
    <row r="1240" spans="3:3" x14ac:dyDescent="0.25">
      <c r="C1240" s="6">
        <v>8</v>
      </c>
    </row>
    <row r="1241" spans="3:3" x14ac:dyDescent="0.25">
      <c r="C1241" s="6">
        <v>8</v>
      </c>
    </row>
    <row r="1242" spans="3:3" x14ac:dyDescent="0.25">
      <c r="C1242" s="6">
        <v>4</v>
      </c>
    </row>
    <row r="1243" spans="3:3" x14ac:dyDescent="0.25">
      <c r="C1243" s="6">
        <v>4</v>
      </c>
    </row>
    <row r="1244" spans="3:3" x14ac:dyDescent="0.25">
      <c r="C1244" s="6">
        <v>4</v>
      </c>
    </row>
    <row r="1245" spans="3:3" x14ac:dyDescent="0.25">
      <c r="C1245" s="6">
        <v>4</v>
      </c>
    </row>
    <row r="1246" spans="3:3" x14ac:dyDescent="0.25">
      <c r="C1246" s="6">
        <v>8</v>
      </c>
    </row>
    <row r="1247" spans="3:3" x14ac:dyDescent="0.25">
      <c r="C1247" s="6">
        <v>4</v>
      </c>
    </row>
    <row r="1248" spans="3:3" x14ac:dyDescent="0.25">
      <c r="C1248" s="6">
        <v>4</v>
      </c>
    </row>
    <row r="1249" spans="3:3" x14ac:dyDescent="0.25">
      <c r="C1249" s="6">
        <v>6</v>
      </c>
    </row>
    <row r="1250" spans="3:3" x14ac:dyDescent="0.25">
      <c r="C1250" s="6">
        <v>6</v>
      </c>
    </row>
    <row r="1251" spans="3:3" x14ac:dyDescent="0.25">
      <c r="C1251" s="6">
        <v>8</v>
      </c>
    </row>
    <row r="1252" spans="3:3" x14ac:dyDescent="0.25">
      <c r="C1252" s="6">
        <v>10</v>
      </c>
    </row>
    <row r="1253" spans="3:3" x14ac:dyDescent="0.25">
      <c r="C1253" s="6">
        <v>4</v>
      </c>
    </row>
    <row r="1254" spans="3:3" x14ac:dyDescent="0.25">
      <c r="C1254" s="6">
        <v>2</v>
      </c>
    </row>
    <row r="1255" spans="3:3" x14ac:dyDescent="0.25">
      <c r="C1255" s="6">
        <v>4</v>
      </c>
    </row>
    <row r="1256" spans="3:3" x14ac:dyDescent="0.25">
      <c r="C1256" s="6">
        <v>2</v>
      </c>
    </row>
    <row r="1257" spans="3:3" x14ac:dyDescent="0.25">
      <c r="C1257" s="6">
        <v>4</v>
      </c>
    </row>
    <row r="1258" spans="3:3" x14ac:dyDescent="0.25">
      <c r="C1258" s="6">
        <v>8</v>
      </c>
    </row>
    <row r="1259" spans="3:3" x14ac:dyDescent="0.25">
      <c r="C1259" s="6">
        <v>6</v>
      </c>
    </row>
    <row r="1260" spans="3:3" x14ac:dyDescent="0.25">
      <c r="C1260" s="6">
        <v>6</v>
      </c>
    </row>
    <row r="1261" spans="3:3" x14ac:dyDescent="0.25">
      <c r="C1261" s="6">
        <v>6</v>
      </c>
    </row>
    <row r="1262" spans="3:3" x14ac:dyDescent="0.25">
      <c r="C1262" s="6">
        <v>6</v>
      </c>
    </row>
    <row r="1263" spans="3:3" x14ac:dyDescent="0.25">
      <c r="C1263" s="6">
        <v>8</v>
      </c>
    </row>
    <row r="1264" spans="3:3" x14ac:dyDescent="0.25">
      <c r="C1264" s="6">
        <v>4</v>
      </c>
    </row>
    <row r="1265" spans="3:3" x14ac:dyDescent="0.25">
      <c r="C1265" s="6">
        <v>4</v>
      </c>
    </row>
    <row r="1266" spans="3:3" x14ac:dyDescent="0.25">
      <c r="C1266" s="6">
        <v>6</v>
      </c>
    </row>
    <row r="1267" spans="3:3" x14ac:dyDescent="0.25">
      <c r="C1267" s="6">
        <v>4</v>
      </c>
    </row>
    <row r="1268" spans="3:3" x14ac:dyDescent="0.25">
      <c r="C1268" s="6">
        <v>4</v>
      </c>
    </row>
    <row r="1269" spans="3:3" x14ac:dyDescent="0.25">
      <c r="C1269" s="6">
        <v>4</v>
      </c>
    </row>
    <row r="1270" spans="3:3" x14ac:dyDescent="0.25">
      <c r="C1270" s="6">
        <v>2</v>
      </c>
    </row>
    <row r="1271" spans="3:3" x14ac:dyDescent="0.25">
      <c r="C1271" s="6">
        <v>2</v>
      </c>
    </row>
    <row r="1272" spans="3:3" x14ac:dyDescent="0.25">
      <c r="C1272" s="6">
        <v>3</v>
      </c>
    </row>
    <row r="1273" spans="3:3" x14ac:dyDescent="0.25">
      <c r="C1273" s="6">
        <v>4</v>
      </c>
    </row>
    <row r="1274" spans="3:3" x14ac:dyDescent="0.25">
      <c r="C1274" s="6">
        <v>4</v>
      </c>
    </row>
    <row r="1275" spans="3:3" x14ac:dyDescent="0.25">
      <c r="C1275" s="6">
        <v>6</v>
      </c>
    </row>
    <row r="1276" spans="3:3" x14ac:dyDescent="0.25">
      <c r="C1276" s="6">
        <v>2</v>
      </c>
    </row>
    <row r="1277" spans="3:3" x14ac:dyDescent="0.25">
      <c r="C1277" s="6">
        <v>4</v>
      </c>
    </row>
    <row r="1278" spans="3:3" x14ac:dyDescent="0.25">
      <c r="C1278" s="6">
        <v>2</v>
      </c>
    </row>
    <row r="1279" spans="3:3" x14ac:dyDescent="0.25">
      <c r="C1279" s="6">
        <v>6</v>
      </c>
    </row>
    <row r="1280" spans="3:3" x14ac:dyDescent="0.25">
      <c r="C1280" s="6">
        <v>6</v>
      </c>
    </row>
    <row r="1281" spans="1:11" x14ac:dyDescent="0.25">
      <c r="C1281" s="6">
        <v>6</v>
      </c>
    </row>
    <row r="1282" spans="1:11" x14ac:dyDescent="0.25">
      <c r="C1282" s="6">
        <v>6</v>
      </c>
    </row>
    <row r="1283" spans="1:11" x14ac:dyDescent="0.25">
      <c r="C1283" s="6">
        <v>5</v>
      </c>
    </row>
    <row r="1284" spans="1:11" x14ac:dyDescent="0.25">
      <c r="C1284" s="6">
        <v>2</v>
      </c>
    </row>
    <row r="1285" spans="1:11" x14ac:dyDescent="0.25">
      <c r="C1285" s="6">
        <v>2</v>
      </c>
    </row>
    <row r="1287" spans="1:11" x14ac:dyDescent="0.25">
      <c r="A1287" s="6">
        <v>35</v>
      </c>
      <c r="B1287" s="8" t="s">
        <v>53</v>
      </c>
      <c r="C1287" s="6">
        <v>2</v>
      </c>
      <c r="D1287" s="8" t="s">
        <v>28</v>
      </c>
      <c r="E1287" s="8">
        <v>4</v>
      </c>
      <c r="I1287" s="11">
        <f>COUNT(C1287:C1293)</f>
        <v>7</v>
      </c>
      <c r="J1287" s="11">
        <f>SUM(E1287:E1288)</f>
        <v>5</v>
      </c>
      <c r="K1287" s="11">
        <f>SUM(I1287:J1287)</f>
        <v>12</v>
      </c>
    </row>
    <row r="1288" spans="1:11" x14ac:dyDescent="0.25">
      <c r="C1288" s="6">
        <v>4</v>
      </c>
      <c r="D1288" s="8" t="s">
        <v>29</v>
      </c>
      <c r="E1288" s="8">
        <v>1</v>
      </c>
    </row>
    <row r="1289" spans="1:11" x14ac:dyDescent="0.25">
      <c r="C1289" s="6">
        <v>4</v>
      </c>
    </row>
    <row r="1290" spans="1:11" x14ac:dyDescent="0.25">
      <c r="C1290" s="6">
        <v>2</v>
      </c>
    </row>
    <row r="1291" spans="1:11" x14ac:dyDescent="0.25">
      <c r="C1291" s="6">
        <v>4</v>
      </c>
    </row>
    <row r="1292" spans="1:11" x14ac:dyDescent="0.25">
      <c r="C1292" s="6">
        <v>4</v>
      </c>
    </row>
    <row r="1293" spans="1:11" x14ac:dyDescent="0.25">
      <c r="C1293" s="6">
        <v>4</v>
      </c>
    </row>
    <row r="1295" spans="1:11" x14ac:dyDescent="0.25">
      <c r="A1295" s="6">
        <v>36</v>
      </c>
      <c r="B1295" s="8" t="s">
        <v>54</v>
      </c>
      <c r="C1295" s="6">
        <v>4</v>
      </c>
      <c r="D1295" s="8" t="s">
        <v>28</v>
      </c>
      <c r="E1295" s="8">
        <v>157</v>
      </c>
      <c r="G1295" s="6">
        <v>1</v>
      </c>
      <c r="H1295" s="6" t="s">
        <v>47</v>
      </c>
      <c r="I1295" s="11">
        <f>COUNT(C1295:C1336)</f>
        <v>42</v>
      </c>
      <c r="J1295" s="11">
        <f>SUM(E1295:E1296)</f>
        <v>186</v>
      </c>
      <c r="K1295" s="11">
        <f>SUM(I1295:J1295)+G1295</f>
        <v>229</v>
      </c>
    </row>
    <row r="1296" spans="1:11" x14ac:dyDescent="0.25">
      <c r="C1296" s="6">
        <v>4</v>
      </c>
      <c r="D1296" s="8" t="s">
        <v>29</v>
      </c>
      <c r="E1296" s="8">
        <v>29</v>
      </c>
    </row>
    <row r="1297" spans="3:3" x14ac:dyDescent="0.25">
      <c r="C1297" s="6">
        <v>3</v>
      </c>
    </row>
    <row r="1298" spans="3:3" x14ac:dyDescent="0.25">
      <c r="C1298" s="6">
        <v>4</v>
      </c>
    </row>
    <row r="1299" spans="3:3" x14ac:dyDescent="0.25">
      <c r="C1299" s="6">
        <v>4</v>
      </c>
    </row>
    <row r="1300" spans="3:3" x14ac:dyDescent="0.25">
      <c r="C1300" s="6">
        <v>4</v>
      </c>
    </row>
    <row r="1301" spans="3:3" x14ac:dyDescent="0.25">
      <c r="C1301" s="6">
        <v>6</v>
      </c>
    </row>
    <row r="1302" spans="3:3" x14ac:dyDescent="0.25">
      <c r="C1302" s="6">
        <v>4</v>
      </c>
    </row>
    <row r="1303" spans="3:3" x14ac:dyDescent="0.25">
      <c r="C1303" s="6">
        <v>2</v>
      </c>
    </row>
    <row r="1304" spans="3:3" x14ac:dyDescent="0.25">
      <c r="C1304" s="6">
        <v>2</v>
      </c>
    </row>
    <row r="1305" spans="3:3" x14ac:dyDescent="0.25">
      <c r="C1305" s="6">
        <v>3</v>
      </c>
    </row>
    <row r="1306" spans="3:3" x14ac:dyDescent="0.25">
      <c r="C1306" s="6">
        <v>2</v>
      </c>
    </row>
    <row r="1307" spans="3:3" x14ac:dyDescent="0.25">
      <c r="C1307" s="6">
        <v>4</v>
      </c>
    </row>
    <row r="1308" spans="3:3" x14ac:dyDescent="0.25">
      <c r="C1308" s="6">
        <v>7</v>
      </c>
    </row>
    <row r="1309" spans="3:3" x14ac:dyDescent="0.25">
      <c r="C1309" s="6">
        <v>2</v>
      </c>
    </row>
    <row r="1310" spans="3:3" x14ac:dyDescent="0.25">
      <c r="C1310" s="6">
        <v>4</v>
      </c>
    </row>
    <row r="1311" spans="3:3" x14ac:dyDescent="0.25">
      <c r="C1311" s="6">
        <v>2</v>
      </c>
    </row>
    <row r="1312" spans="3:3" x14ac:dyDescent="0.25">
      <c r="C1312" s="6">
        <v>2</v>
      </c>
    </row>
    <row r="1313" spans="3:3" x14ac:dyDescent="0.25">
      <c r="C1313" s="6">
        <v>6</v>
      </c>
    </row>
    <row r="1314" spans="3:3" x14ac:dyDescent="0.25">
      <c r="C1314" s="6">
        <v>4</v>
      </c>
    </row>
    <row r="1315" spans="3:3" x14ac:dyDescent="0.25">
      <c r="C1315" s="6">
        <v>2</v>
      </c>
    </row>
    <row r="1316" spans="3:3" x14ac:dyDescent="0.25">
      <c r="C1316" s="6">
        <v>2</v>
      </c>
    </row>
    <row r="1317" spans="3:3" x14ac:dyDescent="0.25">
      <c r="C1317" s="6">
        <v>5</v>
      </c>
    </row>
    <row r="1318" spans="3:3" x14ac:dyDescent="0.25">
      <c r="C1318" s="6">
        <v>3</v>
      </c>
    </row>
    <row r="1319" spans="3:3" x14ac:dyDescent="0.25">
      <c r="C1319" s="6">
        <v>4</v>
      </c>
    </row>
    <row r="1320" spans="3:3" x14ac:dyDescent="0.25">
      <c r="C1320" s="6">
        <v>3</v>
      </c>
    </row>
    <row r="1321" spans="3:3" x14ac:dyDescent="0.25">
      <c r="C1321" s="6">
        <v>4</v>
      </c>
    </row>
    <row r="1322" spans="3:3" x14ac:dyDescent="0.25">
      <c r="C1322" s="6">
        <v>6</v>
      </c>
    </row>
    <row r="1323" spans="3:3" x14ac:dyDescent="0.25">
      <c r="C1323" s="6">
        <v>6</v>
      </c>
    </row>
    <row r="1324" spans="3:3" x14ac:dyDescent="0.25">
      <c r="C1324" s="6">
        <v>2</v>
      </c>
    </row>
    <row r="1325" spans="3:3" x14ac:dyDescent="0.25">
      <c r="C1325" s="6">
        <v>1</v>
      </c>
    </row>
    <row r="1326" spans="3:3" x14ac:dyDescent="0.25">
      <c r="C1326" s="6">
        <v>1</v>
      </c>
    </row>
    <row r="1327" spans="3:3" x14ac:dyDescent="0.25">
      <c r="C1327" s="6">
        <v>4</v>
      </c>
    </row>
    <row r="1328" spans="3:3" x14ac:dyDescent="0.25">
      <c r="C1328" s="6">
        <v>2</v>
      </c>
    </row>
    <row r="1329" spans="1:11" x14ac:dyDescent="0.25">
      <c r="C1329" s="6">
        <v>4</v>
      </c>
    </row>
    <row r="1330" spans="1:11" x14ac:dyDescent="0.25">
      <c r="C1330" s="6">
        <v>4</v>
      </c>
    </row>
    <row r="1331" spans="1:11" x14ac:dyDescent="0.25">
      <c r="C1331" s="6">
        <v>2</v>
      </c>
    </row>
    <row r="1332" spans="1:11" x14ac:dyDescent="0.25">
      <c r="C1332" s="6">
        <v>2</v>
      </c>
    </row>
    <row r="1333" spans="1:11" x14ac:dyDescent="0.25">
      <c r="C1333" s="6">
        <v>4</v>
      </c>
    </row>
    <row r="1334" spans="1:11" x14ac:dyDescent="0.25">
      <c r="C1334" s="6">
        <v>4</v>
      </c>
    </row>
    <row r="1335" spans="1:11" x14ac:dyDescent="0.25">
      <c r="C1335" s="6">
        <v>2</v>
      </c>
    </row>
    <row r="1336" spans="1:11" x14ac:dyDescent="0.25">
      <c r="C1336" s="6">
        <v>3</v>
      </c>
    </row>
    <row r="1338" spans="1:11" x14ac:dyDescent="0.25">
      <c r="A1338" s="6">
        <v>37</v>
      </c>
      <c r="B1338" s="8" t="s">
        <v>55</v>
      </c>
      <c r="C1338" s="6">
        <v>4</v>
      </c>
      <c r="D1338" s="8" t="s">
        <v>28</v>
      </c>
      <c r="E1338" s="8">
        <v>8</v>
      </c>
      <c r="I1338" s="11">
        <f>COUNT(C1338:C1346)</f>
        <v>9</v>
      </c>
      <c r="J1338" s="11">
        <f>SUM(E1338:E1339)</f>
        <v>8</v>
      </c>
      <c r="K1338" s="11">
        <f>SUM(I1338:J1338)</f>
        <v>17</v>
      </c>
    </row>
    <row r="1339" spans="1:11" x14ac:dyDescent="0.25">
      <c r="C1339" s="6">
        <v>4</v>
      </c>
      <c r="D1339" s="8" t="s">
        <v>29</v>
      </c>
      <c r="E1339" s="8">
        <v>0</v>
      </c>
    </row>
    <row r="1340" spans="1:11" x14ac:dyDescent="0.25">
      <c r="C1340" s="6">
        <v>2</v>
      </c>
    </row>
    <row r="1341" spans="1:11" x14ac:dyDescent="0.25">
      <c r="C1341" s="6">
        <v>4</v>
      </c>
    </row>
    <row r="1342" spans="1:11" x14ac:dyDescent="0.25">
      <c r="C1342" s="6">
        <v>6</v>
      </c>
    </row>
    <row r="1343" spans="1:11" x14ac:dyDescent="0.25">
      <c r="C1343" s="6">
        <v>4</v>
      </c>
    </row>
    <row r="1344" spans="1:11" x14ac:dyDescent="0.25">
      <c r="C1344" s="6">
        <v>4</v>
      </c>
    </row>
    <row r="1345" spans="1:11" x14ac:dyDescent="0.25">
      <c r="C1345" s="6">
        <v>2</v>
      </c>
    </row>
    <row r="1346" spans="1:11" x14ac:dyDescent="0.25">
      <c r="C1346" s="6">
        <v>3</v>
      </c>
    </row>
    <row r="1348" spans="1:11" x14ac:dyDescent="0.25">
      <c r="A1348" s="6">
        <v>38</v>
      </c>
      <c r="B1348" s="8" t="s">
        <v>56</v>
      </c>
      <c r="C1348" s="6" t="s">
        <v>57</v>
      </c>
      <c r="I1348" s="10" t="s">
        <v>94</v>
      </c>
      <c r="J1348" s="10" t="s">
        <v>94</v>
      </c>
      <c r="K1348" s="10" t="s">
        <v>94</v>
      </c>
    </row>
    <row r="1350" spans="1:11" x14ac:dyDescent="0.25">
      <c r="A1350" s="6">
        <v>39</v>
      </c>
      <c r="B1350" s="8" t="s">
        <v>58</v>
      </c>
      <c r="C1350" s="6">
        <v>4</v>
      </c>
      <c r="D1350" s="8" t="s">
        <v>28</v>
      </c>
      <c r="E1350" s="8">
        <v>135</v>
      </c>
      <c r="I1350" s="11">
        <f>COUNT(C1350:C1477)</f>
        <v>128</v>
      </c>
      <c r="J1350" s="11">
        <f>SUM(E1350:E1351)</f>
        <v>191</v>
      </c>
      <c r="K1350" s="11">
        <f>SUM(I1350:J1350)</f>
        <v>319</v>
      </c>
    </row>
    <row r="1351" spans="1:11" x14ac:dyDescent="0.25">
      <c r="C1351" s="6">
        <v>4</v>
      </c>
      <c r="D1351" s="8" t="s">
        <v>29</v>
      </c>
      <c r="E1351" s="8">
        <v>56</v>
      </c>
    </row>
    <row r="1352" spans="1:11" x14ac:dyDescent="0.25">
      <c r="C1352" s="6">
        <v>4</v>
      </c>
    </row>
    <row r="1353" spans="1:11" x14ac:dyDescent="0.25">
      <c r="C1353" s="6">
        <v>4</v>
      </c>
    </row>
    <row r="1354" spans="1:11" x14ac:dyDescent="0.25">
      <c r="C1354" s="6">
        <v>2</v>
      </c>
    </row>
    <row r="1355" spans="1:11" x14ac:dyDescent="0.25">
      <c r="C1355" s="6">
        <v>4</v>
      </c>
    </row>
    <row r="1356" spans="1:11" x14ac:dyDescent="0.25">
      <c r="C1356" s="6">
        <v>4</v>
      </c>
    </row>
    <row r="1357" spans="1:11" x14ac:dyDescent="0.25">
      <c r="C1357" s="6">
        <v>4</v>
      </c>
    </row>
    <row r="1358" spans="1:11" x14ac:dyDescent="0.25">
      <c r="C1358" s="6">
        <v>6</v>
      </c>
    </row>
    <row r="1359" spans="1:11" x14ac:dyDescent="0.25">
      <c r="C1359" s="6">
        <v>6</v>
      </c>
    </row>
    <row r="1360" spans="1:11" x14ac:dyDescent="0.25">
      <c r="C1360" s="6">
        <v>4</v>
      </c>
    </row>
    <row r="1361" spans="3:3" x14ac:dyDescent="0.25">
      <c r="C1361" s="6">
        <v>4</v>
      </c>
    </row>
    <row r="1362" spans="3:3" x14ac:dyDescent="0.25">
      <c r="C1362" s="6">
        <v>4</v>
      </c>
    </row>
    <row r="1363" spans="3:3" x14ac:dyDescent="0.25">
      <c r="C1363" s="6">
        <v>8</v>
      </c>
    </row>
    <row r="1364" spans="3:3" x14ac:dyDescent="0.25">
      <c r="C1364" s="6">
        <v>2</v>
      </c>
    </row>
    <row r="1365" spans="3:3" x14ac:dyDescent="0.25">
      <c r="C1365" s="6">
        <v>2</v>
      </c>
    </row>
    <row r="1366" spans="3:3" x14ac:dyDescent="0.25">
      <c r="C1366" s="6">
        <v>4</v>
      </c>
    </row>
    <row r="1367" spans="3:3" x14ac:dyDescent="0.25">
      <c r="C1367" s="6">
        <v>4</v>
      </c>
    </row>
    <row r="1368" spans="3:3" x14ac:dyDescent="0.25">
      <c r="C1368" s="6">
        <v>8</v>
      </c>
    </row>
    <row r="1369" spans="3:3" x14ac:dyDescent="0.25">
      <c r="C1369" s="6">
        <v>4</v>
      </c>
    </row>
    <row r="1370" spans="3:3" x14ac:dyDescent="0.25">
      <c r="C1370" s="6">
        <v>4</v>
      </c>
    </row>
    <row r="1371" spans="3:3" x14ac:dyDescent="0.25">
      <c r="C1371" s="6">
        <v>4</v>
      </c>
    </row>
    <row r="1372" spans="3:3" x14ac:dyDescent="0.25">
      <c r="C1372" s="6">
        <v>4</v>
      </c>
    </row>
    <row r="1373" spans="3:3" x14ac:dyDescent="0.25">
      <c r="C1373" s="6">
        <v>4</v>
      </c>
    </row>
    <row r="1374" spans="3:3" x14ac:dyDescent="0.25">
      <c r="C1374" s="6">
        <v>4</v>
      </c>
    </row>
    <row r="1375" spans="3:3" x14ac:dyDescent="0.25">
      <c r="C1375" s="6">
        <v>4</v>
      </c>
    </row>
    <row r="1376" spans="3:3" x14ac:dyDescent="0.25">
      <c r="C1376" s="6">
        <v>4</v>
      </c>
    </row>
    <row r="1377" spans="3:3" x14ac:dyDescent="0.25">
      <c r="C1377" s="6">
        <v>4</v>
      </c>
    </row>
    <row r="1378" spans="3:3" x14ac:dyDescent="0.25">
      <c r="C1378" s="6">
        <v>2</v>
      </c>
    </row>
    <row r="1379" spans="3:3" x14ac:dyDescent="0.25">
      <c r="C1379" s="6">
        <v>2</v>
      </c>
    </row>
    <row r="1380" spans="3:3" x14ac:dyDescent="0.25">
      <c r="C1380" s="6">
        <v>2</v>
      </c>
    </row>
    <row r="1381" spans="3:3" x14ac:dyDescent="0.25">
      <c r="C1381" s="6">
        <v>4</v>
      </c>
    </row>
    <row r="1382" spans="3:3" x14ac:dyDescent="0.25">
      <c r="C1382" s="6">
        <v>4</v>
      </c>
    </row>
    <row r="1383" spans="3:3" x14ac:dyDescent="0.25">
      <c r="C1383" s="6">
        <v>4</v>
      </c>
    </row>
    <row r="1384" spans="3:3" x14ac:dyDescent="0.25">
      <c r="C1384" s="6">
        <v>4</v>
      </c>
    </row>
    <row r="1385" spans="3:3" x14ac:dyDescent="0.25">
      <c r="C1385" s="6">
        <v>6</v>
      </c>
    </row>
    <row r="1386" spans="3:3" x14ac:dyDescent="0.25">
      <c r="C1386" s="6">
        <v>4</v>
      </c>
    </row>
    <row r="1387" spans="3:3" x14ac:dyDescent="0.25">
      <c r="C1387" s="6">
        <v>4</v>
      </c>
    </row>
    <row r="1388" spans="3:3" x14ac:dyDescent="0.25">
      <c r="C1388" s="6">
        <v>2</v>
      </c>
    </row>
    <row r="1389" spans="3:3" x14ac:dyDescent="0.25">
      <c r="C1389" s="6">
        <v>2</v>
      </c>
    </row>
    <row r="1390" spans="3:3" x14ac:dyDescent="0.25">
      <c r="C1390" s="6">
        <v>5</v>
      </c>
    </row>
    <row r="1391" spans="3:3" x14ac:dyDescent="0.25">
      <c r="C1391" s="6">
        <v>2</v>
      </c>
    </row>
    <row r="1392" spans="3:3" x14ac:dyDescent="0.25">
      <c r="C1392" s="6">
        <v>4</v>
      </c>
    </row>
    <row r="1393" spans="3:3" x14ac:dyDescent="0.25">
      <c r="C1393" s="6">
        <v>4</v>
      </c>
    </row>
    <row r="1394" spans="3:3" x14ac:dyDescent="0.25">
      <c r="C1394" s="6">
        <v>4</v>
      </c>
    </row>
    <row r="1395" spans="3:3" x14ac:dyDescent="0.25">
      <c r="C1395" s="6">
        <v>4</v>
      </c>
    </row>
    <row r="1396" spans="3:3" x14ac:dyDescent="0.25">
      <c r="C1396" s="6">
        <v>4</v>
      </c>
    </row>
    <row r="1397" spans="3:3" x14ac:dyDescent="0.25">
      <c r="C1397" s="6">
        <v>4</v>
      </c>
    </row>
    <row r="1398" spans="3:3" x14ac:dyDescent="0.25">
      <c r="C1398" s="6">
        <v>6</v>
      </c>
    </row>
    <row r="1399" spans="3:3" x14ac:dyDescent="0.25">
      <c r="C1399" s="6">
        <v>4</v>
      </c>
    </row>
    <row r="1400" spans="3:3" x14ac:dyDescent="0.25">
      <c r="C1400" s="6">
        <v>4</v>
      </c>
    </row>
    <row r="1401" spans="3:3" x14ac:dyDescent="0.25">
      <c r="C1401" s="6">
        <v>4</v>
      </c>
    </row>
    <row r="1402" spans="3:3" x14ac:dyDescent="0.25">
      <c r="C1402" s="6">
        <v>8</v>
      </c>
    </row>
    <row r="1403" spans="3:3" x14ac:dyDescent="0.25">
      <c r="C1403" s="6">
        <v>4</v>
      </c>
    </row>
    <row r="1404" spans="3:3" x14ac:dyDescent="0.25">
      <c r="C1404" s="6">
        <v>4</v>
      </c>
    </row>
    <row r="1405" spans="3:3" x14ac:dyDescent="0.25">
      <c r="C1405" s="6">
        <v>4</v>
      </c>
    </row>
    <row r="1406" spans="3:3" x14ac:dyDescent="0.25">
      <c r="C1406" s="6">
        <v>8</v>
      </c>
    </row>
    <row r="1407" spans="3:3" x14ac:dyDescent="0.25">
      <c r="C1407" s="6">
        <v>4</v>
      </c>
    </row>
    <row r="1408" spans="3:3" x14ac:dyDescent="0.25">
      <c r="C1408" s="6">
        <v>4</v>
      </c>
    </row>
    <row r="1409" spans="3:3" x14ac:dyDescent="0.25">
      <c r="C1409" s="6">
        <v>4</v>
      </c>
    </row>
    <row r="1410" spans="3:3" x14ac:dyDescent="0.25">
      <c r="C1410" s="6">
        <v>4</v>
      </c>
    </row>
    <row r="1411" spans="3:3" x14ac:dyDescent="0.25">
      <c r="C1411" s="6">
        <v>2</v>
      </c>
    </row>
    <row r="1412" spans="3:3" x14ac:dyDescent="0.25">
      <c r="C1412" s="6">
        <v>4</v>
      </c>
    </row>
    <row r="1413" spans="3:3" x14ac:dyDescent="0.25">
      <c r="C1413" s="6">
        <v>4</v>
      </c>
    </row>
    <row r="1414" spans="3:3" x14ac:dyDescent="0.25">
      <c r="C1414" s="6">
        <v>2</v>
      </c>
    </row>
    <row r="1415" spans="3:3" x14ac:dyDescent="0.25">
      <c r="C1415" s="6">
        <v>2</v>
      </c>
    </row>
    <row r="1416" spans="3:3" x14ac:dyDescent="0.25">
      <c r="C1416" s="6">
        <v>8</v>
      </c>
    </row>
    <row r="1417" spans="3:3" x14ac:dyDescent="0.25">
      <c r="C1417" s="6">
        <v>4</v>
      </c>
    </row>
    <row r="1418" spans="3:3" x14ac:dyDescent="0.25">
      <c r="C1418" s="6">
        <v>4</v>
      </c>
    </row>
    <row r="1419" spans="3:3" x14ac:dyDescent="0.25">
      <c r="C1419" s="6">
        <v>4</v>
      </c>
    </row>
    <row r="1420" spans="3:3" x14ac:dyDescent="0.25">
      <c r="C1420" s="6">
        <v>4</v>
      </c>
    </row>
    <row r="1421" spans="3:3" x14ac:dyDescent="0.25">
      <c r="C1421" s="6">
        <v>4</v>
      </c>
    </row>
    <row r="1422" spans="3:3" x14ac:dyDescent="0.25">
      <c r="C1422" s="6">
        <v>4</v>
      </c>
    </row>
    <row r="1423" spans="3:3" x14ac:dyDescent="0.25">
      <c r="C1423" s="6">
        <v>4</v>
      </c>
    </row>
    <row r="1424" spans="3:3" x14ac:dyDescent="0.25">
      <c r="C1424" s="6">
        <v>2</v>
      </c>
    </row>
    <row r="1425" spans="3:3" x14ac:dyDescent="0.25">
      <c r="C1425" s="6">
        <v>4</v>
      </c>
    </row>
    <row r="1426" spans="3:3" x14ac:dyDescent="0.25">
      <c r="C1426" s="6">
        <v>4</v>
      </c>
    </row>
    <row r="1427" spans="3:3" x14ac:dyDescent="0.25">
      <c r="C1427" s="6">
        <v>4</v>
      </c>
    </row>
    <row r="1428" spans="3:3" x14ac:dyDescent="0.25">
      <c r="C1428" s="6">
        <v>4</v>
      </c>
    </row>
    <row r="1429" spans="3:3" x14ac:dyDescent="0.25">
      <c r="C1429" s="6">
        <v>8</v>
      </c>
    </row>
    <row r="1430" spans="3:3" x14ac:dyDescent="0.25">
      <c r="C1430" s="6">
        <v>4</v>
      </c>
    </row>
    <row r="1431" spans="3:3" x14ac:dyDescent="0.25">
      <c r="C1431" s="6">
        <v>4</v>
      </c>
    </row>
    <row r="1432" spans="3:3" x14ac:dyDescent="0.25">
      <c r="C1432" s="6">
        <v>4</v>
      </c>
    </row>
    <row r="1433" spans="3:3" x14ac:dyDescent="0.25">
      <c r="C1433" s="6">
        <v>4</v>
      </c>
    </row>
    <row r="1434" spans="3:3" x14ac:dyDescent="0.25">
      <c r="C1434" s="6">
        <v>4</v>
      </c>
    </row>
    <row r="1435" spans="3:3" x14ac:dyDescent="0.25">
      <c r="C1435" s="6">
        <v>8</v>
      </c>
    </row>
    <row r="1436" spans="3:3" x14ac:dyDescent="0.25">
      <c r="C1436" s="6">
        <v>8</v>
      </c>
    </row>
    <row r="1437" spans="3:3" x14ac:dyDescent="0.25">
      <c r="C1437" s="6">
        <v>4</v>
      </c>
    </row>
    <row r="1438" spans="3:3" x14ac:dyDescent="0.25">
      <c r="C1438" s="6">
        <v>4</v>
      </c>
    </row>
    <row r="1439" spans="3:3" x14ac:dyDescent="0.25">
      <c r="C1439" s="6">
        <v>4</v>
      </c>
    </row>
    <row r="1440" spans="3:3" x14ac:dyDescent="0.25">
      <c r="C1440" s="6">
        <v>6</v>
      </c>
    </row>
    <row r="1441" spans="3:3" x14ac:dyDescent="0.25">
      <c r="C1441" s="6">
        <v>6</v>
      </c>
    </row>
    <row r="1442" spans="3:3" x14ac:dyDescent="0.25">
      <c r="C1442" s="6">
        <v>6</v>
      </c>
    </row>
    <row r="1443" spans="3:3" x14ac:dyDescent="0.25">
      <c r="C1443" s="6">
        <v>2</v>
      </c>
    </row>
    <row r="1444" spans="3:3" x14ac:dyDescent="0.25">
      <c r="C1444" s="6">
        <v>2</v>
      </c>
    </row>
    <row r="1445" spans="3:3" x14ac:dyDescent="0.25">
      <c r="C1445" s="6">
        <v>6</v>
      </c>
    </row>
    <row r="1446" spans="3:3" x14ac:dyDescent="0.25">
      <c r="C1446" s="6">
        <v>16</v>
      </c>
    </row>
    <row r="1447" spans="3:3" x14ac:dyDescent="0.25">
      <c r="C1447" s="6">
        <v>4</v>
      </c>
    </row>
    <row r="1448" spans="3:3" x14ac:dyDescent="0.25">
      <c r="C1448" s="6">
        <v>4</v>
      </c>
    </row>
    <row r="1449" spans="3:3" x14ac:dyDescent="0.25">
      <c r="C1449" s="6">
        <v>4</v>
      </c>
    </row>
    <row r="1450" spans="3:3" x14ac:dyDescent="0.25">
      <c r="C1450" s="6">
        <v>4</v>
      </c>
    </row>
    <row r="1451" spans="3:3" x14ac:dyDescent="0.25">
      <c r="C1451" s="6">
        <v>2</v>
      </c>
    </row>
    <row r="1452" spans="3:3" x14ac:dyDescent="0.25">
      <c r="C1452" s="6">
        <v>8</v>
      </c>
    </row>
    <row r="1453" spans="3:3" x14ac:dyDescent="0.25">
      <c r="C1453" s="6">
        <v>8</v>
      </c>
    </row>
    <row r="1454" spans="3:3" x14ac:dyDescent="0.25">
      <c r="C1454" s="6">
        <v>8</v>
      </c>
    </row>
    <row r="1455" spans="3:3" x14ac:dyDescent="0.25">
      <c r="C1455" s="6">
        <v>8</v>
      </c>
    </row>
    <row r="1456" spans="3:3" x14ac:dyDescent="0.25">
      <c r="C1456" s="6">
        <v>4</v>
      </c>
    </row>
    <row r="1457" spans="3:3" x14ac:dyDescent="0.25">
      <c r="C1457" s="6">
        <v>4</v>
      </c>
    </row>
    <row r="1458" spans="3:3" x14ac:dyDescent="0.25">
      <c r="C1458" s="6">
        <v>4</v>
      </c>
    </row>
    <row r="1459" spans="3:3" x14ac:dyDescent="0.25">
      <c r="C1459" s="6">
        <v>4</v>
      </c>
    </row>
    <row r="1460" spans="3:3" x14ac:dyDescent="0.25">
      <c r="C1460" s="6">
        <v>4</v>
      </c>
    </row>
    <row r="1461" spans="3:3" x14ac:dyDescent="0.25">
      <c r="C1461" s="6">
        <v>4</v>
      </c>
    </row>
    <row r="1462" spans="3:3" x14ac:dyDescent="0.25">
      <c r="C1462" s="6">
        <v>4</v>
      </c>
    </row>
    <row r="1463" spans="3:3" x14ac:dyDescent="0.25">
      <c r="C1463" s="6">
        <v>4</v>
      </c>
    </row>
    <row r="1464" spans="3:3" x14ac:dyDescent="0.25">
      <c r="C1464" s="6">
        <v>4</v>
      </c>
    </row>
    <row r="1465" spans="3:3" x14ac:dyDescent="0.25">
      <c r="C1465" s="6">
        <v>8</v>
      </c>
    </row>
    <row r="1466" spans="3:3" x14ac:dyDescent="0.25">
      <c r="C1466" s="6">
        <v>8</v>
      </c>
    </row>
    <row r="1467" spans="3:3" x14ac:dyDescent="0.25">
      <c r="C1467" s="6">
        <v>4</v>
      </c>
    </row>
    <row r="1468" spans="3:3" x14ac:dyDescent="0.25">
      <c r="C1468" s="6">
        <v>4</v>
      </c>
    </row>
    <row r="1469" spans="3:3" x14ac:dyDescent="0.25">
      <c r="C1469" s="6">
        <v>4</v>
      </c>
    </row>
    <row r="1470" spans="3:3" x14ac:dyDescent="0.25">
      <c r="C1470" s="6">
        <v>4</v>
      </c>
    </row>
    <row r="1471" spans="3:3" x14ac:dyDescent="0.25">
      <c r="C1471" s="6">
        <v>5</v>
      </c>
    </row>
    <row r="1472" spans="3:3" x14ac:dyDescent="0.25">
      <c r="C1472" s="6">
        <v>8</v>
      </c>
    </row>
    <row r="1473" spans="1:11" x14ac:dyDescent="0.25">
      <c r="C1473" s="6">
        <v>4</v>
      </c>
    </row>
    <row r="1474" spans="1:11" x14ac:dyDescent="0.25">
      <c r="C1474" s="6">
        <v>4</v>
      </c>
    </row>
    <row r="1475" spans="1:11" x14ac:dyDescent="0.25">
      <c r="C1475" s="6">
        <v>4</v>
      </c>
    </row>
    <row r="1476" spans="1:11" x14ac:dyDescent="0.25">
      <c r="C1476" s="6">
        <v>4</v>
      </c>
    </row>
    <row r="1477" spans="1:11" x14ac:dyDescent="0.25">
      <c r="C1477" s="6">
        <v>4</v>
      </c>
    </row>
    <row r="1479" spans="1:11" x14ac:dyDescent="0.25">
      <c r="A1479" s="6">
        <v>40</v>
      </c>
      <c r="B1479" s="8" t="s">
        <v>59</v>
      </c>
      <c r="C1479" s="6">
        <v>4</v>
      </c>
      <c r="D1479" s="8" t="s">
        <v>28</v>
      </c>
      <c r="E1479" s="8">
        <v>4</v>
      </c>
      <c r="I1479" s="11">
        <f>COUNT(C1479:C1485)</f>
        <v>7</v>
      </c>
      <c r="J1479" s="11">
        <f>SUM(E1479:E1480)</f>
        <v>12</v>
      </c>
      <c r="K1479" s="11">
        <f>SUM(I1479:J1479)</f>
        <v>19</v>
      </c>
    </row>
    <row r="1480" spans="1:11" x14ac:dyDescent="0.25">
      <c r="C1480" s="6">
        <v>4</v>
      </c>
      <c r="D1480" s="8" t="s">
        <v>29</v>
      </c>
      <c r="E1480" s="8">
        <v>8</v>
      </c>
    </row>
    <row r="1481" spans="1:11" x14ac:dyDescent="0.25">
      <c r="C1481" s="6">
        <v>4</v>
      </c>
    </row>
    <row r="1482" spans="1:11" x14ac:dyDescent="0.25">
      <c r="C1482" s="6">
        <v>8</v>
      </c>
    </row>
    <row r="1483" spans="1:11" x14ac:dyDescent="0.25">
      <c r="C1483" s="6">
        <v>8</v>
      </c>
    </row>
    <row r="1484" spans="1:11" x14ac:dyDescent="0.25">
      <c r="C1484" s="6">
        <v>4</v>
      </c>
    </row>
    <row r="1485" spans="1:11" x14ac:dyDescent="0.25">
      <c r="C1485" s="6">
        <v>4</v>
      </c>
    </row>
    <row r="1487" spans="1:11" x14ac:dyDescent="0.25">
      <c r="A1487" s="6">
        <v>41</v>
      </c>
      <c r="B1487" s="8" t="s">
        <v>60</v>
      </c>
      <c r="C1487" s="6">
        <v>7</v>
      </c>
      <c r="D1487" s="8" t="s">
        <v>28</v>
      </c>
      <c r="E1487" s="8">
        <v>0</v>
      </c>
      <c r="I1487" s="11">
        <v>2</v>
      </c>
      <c r="J1487" s="11">
        <f>SUM(E1487:E1488)</f>
        <v>3</v>
      </c>
      <c r="K1487" s="11">
        <f>SUM(I1487:J1487)</f>
        <v>5</v>
      </c>
    </row>
    <row r="1488" spans="1:11" x14ac:dyDescent="0.25">
      <c r="C1488" s="6">
        <v>8</v>
      </c>
      <c r="D1488" s="8" t="s">
        <v>29</v>
      </c>
      <c r="E1488" s="8">
        <v>3</v>
      </c>
    </row>
    <row r="1490" spans="1:11" x14ac:dyDescent="0.25">
      <c r="A1490" s="6">
        <v>42</v>
      </c>
      <c r="B1490" s="8" t="s">
        <v>61</v>
      </c>
      <c r="C1490" s="6">
        <v>6</v>
      </c>
      <c r="D1490" s="8" t="s">
        <v>28</v>
      </c>
      <c r="E1490" s="8">
        <v>105</v>
      </c>
      <c r="I1490" s="11">
        <f>COUNT(C1490:C1573)</f>
        <v>84</v>
      </c>
      <c r="J1490" s="11">
        <f>SUM(E1490:E1491)</f>
        <v>197</v>
      </c>
      <c r="K1490" s="11">
        <f>SUM(I1490:J1490)</f>
        <v>281</v>
      </c>
    </row>
    <row r="1491" spans="1:11" x14ac:dyDescent="0.25">
      <c r="C1491" s="6">
        <v>4</v>
      </c>
      <c r="D1491" s="8" t="s">
        <v>29</v>
      </c>
      <c r="E1491" s="8">
        <v>92</v>
      </c>
    </row>
    <row r="1492" spans="1:11" x14ac:dyDescent="0.25">
      <c r="C1492" s="6">
        <v>4</v>
      </c>
    </row>
    <row r="1493" spans="1:11" x14ac:dyDescent="0.25">
      <c r="C1493" s="6">
        <v>7</v>
      </c>
    </row>
    <row r="1494" spans="1:11" x14ac:dyDescent="0.25">
      <c r="C1494" s="6">
        <v>3</v>
      </c>
    </row>
    <row r="1495" spans="1:11" x14ac:dyDescent="0.25">
      <c r="C1495" s="6">
        <v>4</v>
      </c>
    </row>
    <row r="1496" spans="1:11" x14ac:dyDescent="0.25">
      <c r="C1496" s="6">
        <v>4</v>
      </c>
    </row>
    <row r="1497" spans="1:11" x14ac:dyDescent="0.25">
      <c r="C1497" s="6">
        <v>8</v>
      </c>
    </row>
    <row r="1498" spans="1:11" x14ac:dyDescent="0.25">
      <c r="C1498" s="6">
        <v>8</v>
      </c>
    </row>
    <row r="1499" spans="1:11" x14ac:dyDescent="0.25">
      <c r="C1499" s="6">
        <v>4</v>
      </c>
    </row>
    <row r="1500" spans="1:11" x14ac:dyDescent="0.25">
      <c r="C1500" s="6">
        <v>3</v>
      </c>
    </row>
    <row r="1501" spans="1:11" x14ac:dyDescent="0.25">
      <c r="C1501" s="6">
        <v>4</v>
      </c>
    </row>
    <row r="1502" spans="1:11" x14ac:dyDescent="0.25">
      <c r="C1502" s="6">
        <v>6</v>
      </c>
    </row>
    <row r="1503" spans="1:11" x14ac:dyDescent="0.25">
      <c r="C1503" s="6">
        <v>4</v>
      </c>
    </row>
    <row r="1504" spans="1:11" x14ac:dyDescent="0.25">
      <c r="C1504" s="6">
        <v>6</v>
      </c>
    </row>
    <row r="1505" spans="3:3" x14ac:dyDescent="0.25">
      <c r="C1505" s="6">
        <v>8</v>
      </c>
    </row>
    <row r="1506" spans="3:3" x14ac:dyDescent="0.25">
      <c r="C1506" s="6">
        <v>4</v>
      </c>
    </row>
    <row r="1507" spans="3:3" x14ac:dyDescent="0.25">
      <c r="C1507" s="6">
        <v>6</v>
      </c>
    </row>
    <row r="1508" spans="3:3" x14ac:dyDescent="0.25">
      <c r="C1508" s="6">
        <v>4</v>
      </c>
    </row>
    <row r="1509" spans="3:3" x14ac:dyDescent="0.25">
      <c r="C1509" s="6">
        <v>4</v>
      </c>
    </row>
    <row r="1510" spans="3:3" x14ac:dyDescent="0.25">
      <c r="C1510" s="6">
        <v>6</v>
      </c>
    </row>
    <row r="1511" spans="3:3" x14ac:dyDescent="0.25">
      <c r="C1511" s="6">
        <v>4</v>
      </c>
    </row>
    <row r="1512" spans="3:3" x14ac:dyDescent="0.25">
      <c r="C1512" s="6">
        <v>2</v>
      </c>
    </row>
    <row r="1513" spans="3:3" x14ac:dyDescent="0.25">
      <c r="C1513" s="6">
        <v>6</v>
      </c>
    </row>
    <row r="1514" spans="3:3" x14ac:dyDescent="0.25">
      <c r="C1514" s="6">
        <v>4</v>
      </c>
    </row>
    <row r="1515" spans="3:3" x14ac:dyDescent="0.25">
      <c r="C1515" s="6">
        <v>4</v>
      </c>
    </row>
    <row r="1516" spans="3:3" x14ac:dyDescent="0.25">
      <c r="C1516" s="6">
        <v>2</v>
      </c>
    </row>
    <row r="1517" spans="3:3" x14ac:dyDescent="0.25">
      <c r="C1517" s="6">
        <v>4</v>
      </c>
    </row>
    <row r="1518" spans="3:3" x14ac:dyDescent="0.25">
      <c r="C1518" s="6">
        <v>4</v>
      </c>
    </row>
    <row r="1519" spans="3:3" x14ac:dyDescent="0.25">
      <c r="C1519" s="6">
        <v>4</v>
      </c>
    </row>
    <row r="1520" spans="3:3" x14ac:dyDescent="0.25">
      <c r="C1520" s="6">
        <v>4</v>
      </c>
    </row>
    <row r="1521" spans="3:3" x14ac:dyDescent="0.25">
      <c r="C1521" s="6">
        <v>4</v>
      </c>
    </row>
    <row r="1522" spans="3:3" x14ac:dyDescent="0.25">
      <c r="C1522" s="6">
        <v>4</v>
      </c>
    </row>
    <row r="1523" spans="3:3" x14ac:dyDescent="0.25">
      <c r="C1523" s="6">
        <v>6</v>
      </c>
    </row>
    <row r="1524" spans="3:3" x14ac:dyDescent="0.25">
      <c r="C1524" s="6">
        <v>2</v>
      </c>
    </row>
    <row r="1525" spans="3:3" x14ac:dyDescent="0.25">
      <c r="C1525" s="6">
        <v>4</v>
      </c>
    </row>
    <row r="1526" spans="3:3" x14ac:dyDescent="0.25">
      <c r="C1526" s="6">
        <v>4</v>
      </c>
    </row>
    <row r="1527" spans="3:3" x14ac:dyDescent="0.25">
      <c r="C1527" s="6">
        <v>4</v>
      </c>
    </row>
    <row r="1528" spans="3:3" x14ac:dyDescent="0.25">
      <c r="C1528" s="6">
        <v>3</v>
      </c>
    </row>
    <row r="1529" spans="3:3" x14ac:dyDescent="0.25">
      <c r="C1529" s="6">
        <v>4</v>
      </c>
    </row>
    <row r="1530" spans="3:3" x14ac:dyDescent="0.25">
      <c r="C1530" s="6">
        <v>4</v>
      </c>
    </row>
    <row r="1531" spans="3:3" x14ac:dyDescent="0.25">
      <c r="C1531" s="6">
        <v>4</v>
      </c>
    </row>
    <row r="1532" spans="3:3" x14ac:dyDescent="0.25">
      <c r="C1532" s="6">
        <v>4</v>
      </c>
    </row>
    <row r="1533" spans="3:3" x14ac:dyDescent="0.25">
      <c r="C1533" s="6">
        <v>8</v>
      </c>
    </row>
    <row r="1534" spans="3:3" x14ac:dyDescent="0.25">
      <c r="C1534" s="6">
        <v>4</v>
      </c>
    </row>
    <row r="1535" spans="3:3" x14ac:dyDescent="0.25">
      <c r="C1535" s="6">
        <v>4</v>
      </c>
    </row>
    <row r="1536" spans="3:3" x14ac:dyDescent="0.25">
      <c r="C1536" s="6">
        <v>4</v>
      </c>
    </row>
    <row r="1537" spans="3:3" x14ac:dyDescent="0.25">
      <c r="C1537" s="6">
        <v>4</v>
      </c>
    </row>
    <row r="1538" spans="3:3" x14ac:dyDescent="0.25">
      <c r="C1538" s="6">
        <v>4</v>
      </c>
    </row>
    <row r="1539" spans="3:3" x14ac:dyDescent="0.25">
      <c r="C1539" s="6">
        <v>4</v>
      </c>
    </row>
    <row r="1540" spans="3:3" x14ac:dyDescent="0.25">
      <c r="C1540" s="6">
        <v>4</v>
      </c>
    </row>
    <row r="1541" spans="3:3" x14ac:dyDescent="0.25">
      <c r="C1541" s="6">
        <v>4</v>
      </c>
    </row>
    <row r="1542" spans="3:3" x14ac:dyDescent="0.25">
      <c r="C1542" s="6">
        <v>2</v>
      </c>
    </row>
    <row r="1543" spans="3:3" x14ac:dyDescent="0.25">
      <c r="C1543" s="6">
        <v>3</v>
      </c>
    </row>
    <row r="1544" spans="3:3" x14ac:dyDescent="0.25">
      <c r="C1544" s="6">
        <v>2</v>
      </c>
    </row>
    <row r="1545" spans="3:3" x14ac:dyDescent="0.25">
      <c r="C1545" s="6">
        <v>4</v>
      </c>
    </row>
    <row r="1546" spans="3:3" x14ac:dyDescent="0.25">
      <c r="C1546" s="6">
        <v>4</v>
      </c>
    </row>
    <row r="1547" spans="3:3" x14ac:dyDescent="0.25">
      <c r="C1547" s="6">
        <v>4</v>
      </c>
    </row>
    <row r="1548" spans="3:3" x14ac:dyDescent="0.25">
      <c r="C1548" s="6">
        <v>4</v>
      </c>
    </row>
    <row r="1549" spans="3:3" x14ac:dyDescent="0.25">
      <c r="C1549" s="6">
        <v>4</v>
      </c>
    </row>
    <row r="1550" spans="3:3" x14ac:dyDescent="0.25">
      <c r="C1550" s="6">
        <v>4</v>
      </c>
    </row>
    <row r="1551" spans="3:3" x14ac:dyDescent="0.25">
      <c r="C1551" s="6">
        <v>4</v>
      </c>
    </row>
    <row r="1552" spans="3:3" x14ac:dyDescent="0.25">
      <c r="C1552" s="6">
        <v>6</v>
      </c>
    </row>
    <row r="1553" spans="3:3" x14ac:dyDescent="0.25">
      <c r="C1553" s="6">
        <v>4</v>
      </c>
    </row>
    <row r="1554" spans="3:3" x14ac:dyDescent="0.25">
      <c r="C1554" s="6">
        <v>4</v>
      </c>
    </row>
    <row r="1555" spans="3:3" x14ac:dyDescent="0.25">
      <c r="C1555" s="6">
        <v>4</v>
      </c>
    </row>
    <row r="1556" spans="3:3" x14ac:dyDescent="0.25">
      <c r="C1556" s="6">
        <v>4</v>
      </c>
    </row>
    <row r="1557" spans="3:3" x14ac:dyDescent="0.25">
      <c r="C1557" s="6">
        <v>4</v>
      </c>
    </row>
    <row r="1558" spans="3:3" x14ac:dyDescent="0.25">
      <c r="C1558" s="6">
        <v>4</v>
      </c>
    </row>
    <row r="1559" spans="3:3" x14ac:dyDescent="0.25">
      <c r="C1559" s="6">
        <v>4</v>
      </c>
    </row>
    <row r="1560" spans="3:3" x14ac:dyDescent="0.25">
      <c r="C1560" s="6">
        <v>4</v>
      </c>
    </row>
    <row r="1561" spans="3:3" x14ac:dyDescent="0.25">
      <c r="C1561" s="6">
        <v>4</v>
      </c>
    </row>
    <row r="1562" spans="3:3" x14ac:dyDescent="0.25">
      <c r="C1562" s="6">
        <v>2</v>
      </c>
    </row>
    <row r="1563" spans="3:3" x14ac:dyDescent="0.25">
      <c r="C1563" s="6">
        <v>4</v>
      </c>
    </row>
    <row r="1564" spans="3:3" x14ac:dyDescent="0.25">
      <c r="C1564" s="6">
        <v>4</v>
      </c>
    </row>
    <row r="1565" spans="3:3" x14ac:dyDescent="0.25">
      <c r="C1565" s="6">
        <v>4</v>
      </c>
    </row>
    <row r="1566" spans="3:3" x14ac:dyDescent="0.25">
      <c r="C1566" s="6">
        <v>4</v>
      </c>
    </row>
    <row r="1567" spans="3:3" x14ac:dyDescent="0.25">
      <c r="C1567" s="6">
        <v>4</v>
      </c>
    </row>
    <row r="1568" spans="3:3" x14ac:dyDescent="0.25">
      <c r="C1568" s="6">
        <v>4</v>
      </c>
    </row>
    <row r="1569" spans="1:11" x14ac:dyDescent="0.25">
      <c r="C1569" s="6">
        <v>4</v>
      </c>
    </row>
    <row r="1570" spans="1:11" x14ac:dyDescent="0.25">
      <c r="C1570" s="6">
        <v>4</v>
      </c>
    </row>
    <row r="1571" spans="1:11" x14ac:dyDescent="0.25">
      <c r="C1571" s="6">
        <v>4</v>
      </c>
    </row>
    <row r="1572" spans="1:11" x14ac:dyDescent="0.25">
      <c r="C1572" s="6">
        <v>4</v>
      </c>
    </row>
    <row r="1573" spans="1:11" x14ac:dyDescent="0.25">
      <c r="C1573" s="6">
        <v>4</v>
      </c>
    </row>
    <row r="1575" spans="1:11" x14ac:dyDescent="0.25">
      <c r="A1575" s="6">
        <v>43</v>
      </c>
      <c r="B1575" s="8" t="s">
        <v>62</v>
      </c>
      <c r="C1575" s="6">
        <v>4</v>
      </c>
      <c r="D1575" s="8" t="s">
        <v>28</v>
      </c>
      <c r="E1575" s="8">
        <v>31</v>
      </c>
      <c r="I1575" s="11">
        <v>3</v>
      </c>
      <c r="J1575" s="11">
        <f>SUM(E1575:E1576)</f>
        <v>40</v>
      </c>
      <c r="K1575" s="11">
        <f>SUM(I1575:J1575)</f>
        <v>43</v>
      </c>
    </row>
    <row r="1576" spans="1:11" x14ac:dyDescent="0.25">
      <c r="C1576" s="6">
        <v>5</v>
      </c>
      <c r="D1576" s="8" t="s">
        <v>29</v>
      </c>
      <c r="E1576" s="8">
        <v>9</v>
      </c>
    </row>
    <row r="1577" spans="1:11" x14ac:dyDescent="0.25">
      <c r="C1577" s="6">
        <v>4</v>
      </c>
    </row>
    <row r="1579" spans="1:11" x14ac:dyDescent="0.25">
      <c r="A1579" s="6">
        <v>44</v>
      </c>
      <c r="B1579" s="8" t="s">
        <v>63</v>
      </c>
      <c r="C1579" s="6">
        <v>4</v>
      </c>
      <c r="D1579" s="8" t="s">
        <v>28</v>
      </c>
      <c r="E1579" s="8">
        <v>161</v>
      </c>
      <c r="I1579" s="11">
        <f>COUNT(C1579:C1603)</f>
        <v>25</v>
      </c>
      <c r="J1579" s="11">
        <f>SUM(E1579:E1580)</f>
        <v>189</v>
      </c>
      <c r="K1579" s="11">
        <f>SUM(I1579:J1579)</f>
        <v>214</v>
      </c>
    </row>
    <row r="1580" spans="1:11" x14ac:dyDescent="0.25">
      <c r="C1580" s="6">
        <v>4</v>
      </c>
      <c r="D1580" s="8" t="s">
        <v>29</v>
      </c>
      <c r="E1580" s="8">
        <v>28</v>
      </c>
    </row>
    <row r="1581" spans="1:11" x14ac:dyDescent="0.25">
      <c r="C1581" s="6">
        <v>4</v>
      </c>
    </row>
    <row r="1582" spans="1:11" x14ac:dyDescent="0.25">
      <c r="C1582" s="6">
        <v>4</v>
      </c>
    </row>
    <row r="1583" spans="1:11" x14ac:dyDescent="0.25">
      <c r="C1583" s="6">
        <v>4</v>
      </c>
    </row>
    <row r="1584" spans="1:11" x14ac:dyDescent="0.25">
      <c r="C1584" s="6">
        <v>3</v>
      </c>
    </row>
    <row r="1585" spans="3:3" x14ac:dyDescent="0.25">
      <c r="C1585" s="6">
        <v>8</v>
      </c>
    </row>
    <row r="1586" spans="3:3" x14ac:dyDescent="0.25">
      <c r="C1586" s="6">
        <v>4</v>
      </c>
    </row>
    <row r="1587" spans="3:3" x14ac:dyDescent="0.25">
      <c r="C1587" s="6">
        <v>8</v>
      </c>
    </row>
    <row r="1588" spans="3:3" x14ac:dyDescent="0.25">
      <c r="C1588" s="6">
        <v>2</v>
      </c>
    </row>
    <row r="1589" spans="3:3" x14ac:dyDescent="0.25">
      <c r="C1589" s="6">
        <v>3</v>
      </c>
    </row>
    <row r="1590" spans="3:3" x14ac:dyDescent="0.25">
      <c r="C1590" s="6">
        <v>7</v>
      </c>
    </row>
    <row r="1591" spans="3:3" x14ac:dyDescent="0.25">
      <c r="C1591" s="6">
        <v>4</v>
      </c>
    </row>
    <row r="1592" spans="3:3" x14ac:dyDescent="0.25">
      <c r="C1592" s="6">
        <v>2</v>
      </c>
    </row>
    <row r="1593" spans="3:3" x14ac:dyDescent="0.25">
      <c r="C1593" s="6">
        <v>4</v>
      </c>
    </row>
    <row r="1594" spans="3:3" x14ac:dyDescent="0.25">
      <c r="C1594" s="6">
        <v>4</v>
      </c>
    </row>
    <row r="1595" spans="3:3" x14ac:dyDescent="0.25">
      <c r="C1595" s="6">
        <v>4</v>
      </c>
    </row>
    <row r="1596" spans="3:3" x14ac:dyDescent="0.25">
      <c r="C1596" s="6">
        <v>4</v>
      </c>
    </row>
    <row r="1597" spans="3:3" x14ac:dyDescent="0.25">
      <c r="C1597" s="6">
        <v>2</v>
      </c>
    </row>
    <row r="1598" spans="3:3" x14ac:dyDescent="0.25">
      <c r="C1598" s="6">
        <v>4</v>
      </c>
    </row>
    <row r="1599" spans="3:3" x14ac:dyDescent="0.25">
      <c r="C1599" s="6">
        <v>3</v>
      </c>
    </row>
    <row r="1600" spans="3:3" x14ac:dyDescent="0.25">
      <c r="C1600" s="6">
        <v>8</v>
      </c>
    </row>
    <row r="1601" spans="1:11" x14ac:dyDescent="0.25">
      <c r="C1601" s="6">
        <v>4</v>
      </c>
    </row>
    <row r="1602" spans="1:11" x14ac:dyDescent="0.25">
      <c r="C1602" s="6">
        <v>8</v>
      </c>
    </row>
    <row r="1603" spans="1:11" x14ac:dyDescent="0.25">
      <c r="C1603" s="6">
        <v>8</v>
      </c>
    </row>
    <row r="1605" spans="1:11" x14ac:dyDescent="0.25">
      <c r="A1605" s="6">
        <v>45</v>
      </c>
      <c r="B1605" s="8" t="s">
        <v>64</v>
      </c>
      <c r="C1605" s="6">
        <v>8</v>
      </c>
      <c r="D1605" s="8" t="s">
        <v>28</v>
      </c>
      <c r="E1605" s="8">
        <v>9</v>
      </c>
      <c r="I1605" s="11">
        <v>4</v>
      </c>
      <c r="J1605" s="11">
        <f>SUM(E1605:E1606)</f>
        <v>11</v>
      </c>
      <c r="K1605" s="11">
        <f>SUM(I1605:J1605)</f>
        <v>15</v>
      </c>
    </row>
    <row r="1606" spans="1:11" x14ac:dyDescent="0.25">
      <c r="C1606" s="6">
        <v>4</v>
      </c>
      <c r="D1606" s="8" t="s">
        <v>29</v>
      </c>
      <c r="E1606" s="8">
        <v>2</v>
      </c>
    </row>
    <row r="1607" spans="1:11" x14ac:dyDescent="0.25">
      <c r="C1607" s="6">
        <v>4</v>
      </c>
    </row>
    <row r="1608" spans="1:11" x14ac:dyDescent="0.25">
      <c r="C1608" s="6">
        <v>4</v>
      </c>
    </row>
    <row r="1610" spans="1:11" x14ac:dyDescent="0.25">
      <c r="A1610" s="6">
        <v>46</v>
      </c>
      <c r="B1610" s="8" t="s">
        <v>65</v>
      </c>
      <c r="C1610" s="6">
        <v>4</v>
      </c>
      <c r="D1610" s="8" t="s">
        <v>28</v>
      </c>
      <c r="E1610" s="8">
        <v>43</v>
      </c>
      <c r="I1610" s="11">
        <f>COUNT(C1610:C1620)</f>
        <v>11</v>
      </c>
      <c r="J1610" s="11">
        <f>SUM(E1610:E1611)</f>
        <v>61</v>
      </c>
      <c r="K1610" s="11">
        <f>SUM(I1610:J1610)</f>
        <v>72</v>
      </c>
    </row>
    <row r="1611" spans="1:11" x14ac:dyDescent="0.25">
      <c r="C1611" s="6">
        <v>6</v>
      </c>
      <c r="D1611" s="8" t="s">
        <v>29</v>
      </c>
      <c r="E1611" s="8">
        <v>18</v>
      </c>
    </row>
    <row r="1612" spans="1:11" x14ac:dyDescent="0.25">
      <c r="C1612" s="6">
        <v>4</v>
      </c>
    </row>
    <row r="1613" spans="1:11" x14ac:dyDescent="0.25">
      <c r="C1613" s="6">
        <v>4</v>
      </c>
    </row>
    <row r="1614" spans="1:11" x14ac:dyDescent="0.25">
      <c r="C1614" s="6">
        <v>4</v>
      </c>
    </row>
    <row r="1615" spans="1:11" x14ac:dyDescent="0.25">
      <c r="C1615" s="6">
        <v>4</v>
      </c>
    </row>
    <row r="1616" spans="1:11" x14ac:dyDescent="0.25">
      <c r="C1616" s="6">
        <v>2</v>
      </c>
    </row>
    <row r="1617" spans="1:11" x14ac:dyDescent="0.25">
      <c r="C1617" s="6">
        <v>4</v>
      </c>
    </row>
    <row r="1618" spans="1:11" x14ac:dyDescent="0.25">
      <c r="C1618" s="6">
        <v>4</v>
      </c>
    </row>
    <row r="1619" spans="1:11" x14ac:dyDescent="0.25">
      <c r="C1619" s="6">
        <v>8</v>
      </c>
    </row>
    <row r="1620" spans="1:11" x14ac:dyDescent="0.25">
      <c r="C1620" s="6">
        <v>4</v>
      </c>
    </row>
    <row r="1621" spans="1:11" x14ac:dyDescent="0.25">
      <c r="I1621" s="11">
        <v>0</v>
      </c>
      <c r="J1621" s="11">
        <f>SUM(E1621:E1622)</f>
        <v>0</v>
      </c>
      <c r="K1621" s="11">
        <f>SUM(I1621:J1621)</f>
        <v>0</v>
      </c>
    </row>
    <row r="1622" spans="1:11" x14ac:dyDescent="0.25">
      <c r="A1622" s="6">
        <v>47</v>
      </c>
      <c r="B1622" s="8" t="s">
        <v>66</v>
      </c>
      <c r="C1622" s="6">
        <v>0</v>
      </c>
      <c r="D1622" s="8" t="s">
        <v>28</v>
      </c>
      <c r="E1622" s="8">
        <v>0</v>
      </c>
    </row>
    <row r="1623" spans="1:11" x14ac:dyDescent="0.25">
      <c r="D1623" s="8" t="s">
        <v>29</v>
      </c>
      <c r="E1623" s="8">
        <v>0</v>
      </c>
    </row>
    <row r="1625" spans="1:11" x14ac:dyDescent="0.25">
      <c r="A1625" s="6">
        <v>48</v>
      </c>
      <c r="B1625" s="8" t="s">
        <v>67</v>
      </c>
      <c r="C1625" s="6">
        <v>4</v>
      </c>
      <c r="D1625" s="8" t="s">
        <v>28</v>
      </c>
      <c r="E1625" s="8">
        <v>25</v>
      </c>
      <c r="I1625" s="11">
        <f>COUNT(C1625:C1649)</f>
        <v>25</v>
      </c>
      <c r="J1625" s="11">
        <f>SUM(E1625:E1626)</f>
        <v>60</v>
      </c>
      <c r="K1625" s="11">
        <f>SUM(I1625:J1625)</f>
        <v>85</v>
      </c>
    </row>
    <row r="1626" spans="1:11" x14ac:dyDescent="0.25">
      <c r="C1626" s="6">
        <v>4</v>
      </c>
      <c r="D1626" s="8" t="s">
        <v>29</v>
      </c>
      <c r="E1626" s="8">
        <v>35</v>
      </c>
    </row>
    <row r="1627" spans="1:11" x14ac:dyDescent="0.25">
      <c r="C1627" s="6">
        <v>2</v>
      </c>
    </row>
    <row r="1628" spans="1:11" x14ac:dyDescent="0.25">
      <c r="C1628" s="6">
        <v>4</v>
      </c>
    </row>
    <row r="1629" spans="1:11" x14ac:dyDescent="0.25">
      <c r="C1629" s="6">
        <v>4</v>
      </c>
    </row>
    <row r="1630" spans="1:11" x14ac:dyDescent="0.25">
      <c r="C1630" s="6">
        <v>4</v>
      </c>
    </row>
    <row r="1631" spans="1:11" x14ac:dyDescent="0.25">
      <c r="C1631" s="6">
        <v>4</v>
      </c>
    </row>
    <row r="1632" spans="1:11" x14ac:dyDescent="0.25">
      <c r="C1632" s="6">
        <v>4</v>
      </c>
    </row>
    <row r="1633" spans="3:3" x14ac:dyDescent="0.25">
      <c r="C1633" s="6">
        <v>4</v>
      </c>
    </row>
    <row r="1634" spans="3:3" x14ac:dyDescent="0.25">
      <c r="C1634" s="6">
        <v>4</v>
      </c>
    </row>
    <row r="1635" spans="3:3" x14ac:dyDescent="0.25">
      <c r="C1635" s="6">
        <v>4</v>
      </c>
    </row>
    <row r="1636" spans="3:3" x14ac:dyDescent="0.25">
      <c r="C1636" s="6">
        <v>4</v>
      </c>
    </row>
    <row r="1637" spans="3:3" x14ac:dyDescent="0.25">
      <c r="C1637" s="6">
        <v>8</v>
      </c>
    </row>
    <row r="1638" spans="3:3" x14ac:dyDescent="0.25">
      <c r="C1638" s="6">
        <v>4</v>
      </c>
    </row>
    <row r="1639" spans="3:3" x14ac:dyDescent="0.25">
      <c r="C1639" s="6">
        <v>2</v>
      </c>
    </row>
    <row r="1640" spans="3:3" x14ac:dyDescent="0.25">
      <c r="C1640" s="6">
        <v>2</v>
      </c>
    </row>
    <row r="1641" spans="3:3" x14ac:dyDescent="0.25">
      <c r="C1641" s="6">
        <v>2</v>
      </c>
    </row>
    <row r="1642" spans="3:3" x14ac:dyDescent="0.25">
      <c r="C1642" s="6">
        <v>4</v>
      </c>
    </row>
    <row r="1643" spans="3:3" x14ac:dyDescent="0.25">
      <c r="C1643" s="6">
        <v>4</v>
      </c>
    </row>
    <row r="1644" spans="3:3" x14ac:dyDescent="0.25">
      <c r="C1644" s="6">
        <v>2</v>
      </c>
    </row>
    <row r="1645" spans="3:3" x14ac:dyDescent="0.25">
      <c r="C1645" s="6">
        <v>4</v>
      </c>
    </row>
    <row r="1646" spans="3:3" x14ac:dyDescent="0.25">
      <c r="C1646" s="6">
        <v>4</v>
      </c>
    </row>
    <row r="1647" spans="3:3" x14ac:dyDescent="0.25">
      <c r="C1647" s="6">
        <v>4</v>
      </c>
    </row>
    <row r="1648" spans="3:3" x14ac:dyDescent="0.25">
      <c r="C1648" s="6">
        <v>4</v>
      </c>
    </row>
    <row r="1649" spans="1:11" x14ac:dyDescent="0.25">
      <c r="C1649" s="6">
        <v>4</v>
      </c>
    </row>
    <row r="1651" spans="1:11" x14ac:dyDescent="0.25">
      <c r="A1651" s="6">
        <v>49</v>
      </c>
      <c r="B1651" s="8" t="s">
        <v>68</v>
      </c>
      <c r="C1651" s="6">
        <v>4</v>
      </c>
      <c r="D1651" s="8" t="s">
        <v>28</v>
      </c>
      <c r="E1651" s="8">
        <v>294</v>
      </c>
      <c r="I1651" s="11">
        <f>COUNT(C1651:C1742)</f>
        <v>92</v>
      </c>
      <c r="J1651" s="11">
        <f>SUM(E1651:E1652)</f>
        <v>393</v>
      </c>
      <c r="K1651" s="11">
        <f>SUM(I1651:J1651)</f>
        <v>485</v>
      </c>
    </row>
    <row r="1652" spans="1:11" x14ac:dyDescent="0.25">
      <c r="C1652" s="6">
        <v>4</v>
      </c>
      <c r="D1652" s="8" t="s">
        <v>29</v>
      </c>
      <c r="E1652" s="8">
        <v>99</v>
      </c>
    </row>
    <row r="1653" spans="1:11" x14ac:dyDescent="0.25">
      <c r="C1653" s="6">
        <v>4</v>
      </c>
    </row>
    <row r="1654" spans="1:11" x14ac:dyDescent="0.25">
      <c r="C1654" s="6">
        <v>4</v>
      </c>
    </row>
    <row r="1655" spans="1:11" x14ac:dyDescent="0.25">
      <c r="C1655" s="6">
        <v>4</v>
      </c>
    </row>
    <row r="1656" spans="1:11" x14ac:dyDescent="0.25">
      <c r="C1656" s="6">
        <v>2</v>
      </c>
    </row>
    <row r="1657" spans="1:11" x14ac:dyDescent="0.25">
      <c r="C1657" s="6">
        <v>4</v>
      </c>
    </row>
    <row r="1658" spans="1:11" x14ac:dyDescent="0.25">
      <c r="C1658" s="6">
        <v>4</v>
      </c>
    </row>
    <row r="1659" spans="1:11" x14ac:dyDescent="0.25">
      <c r="C1659" s="6">
        <v>4</v>
      </c>
    </row>
    <row r="1660" spans="1:11" x14ac:dyDescent="0.25">
      <c r="C1660" s="6">
        <v>4</v>
      </c>
    </row>
    <row r="1661" spans="1:11" x14ac:dyDescent="0.25">
      <c r="C1661" s="6">
        <v>4</v>
      </c>
    </row>
    <row r="1662" spans="1:11" x14ac:dyDescent="0.25">
      <c r="C1662" s="6">
        <v>4</v>
      </c>
    </row>
    <row r="1663" spans="1:11" x14ac:dyDescent="0.25">
      <c r="C1663" s="6">
        <v>2</v>
      </c>
    </row>
    <row r="1664" spans="1:11" x14ac:dyDescent="0.25">
      <c r="C1664" s="6">
        <v>4</v>
      </c>
    </row>
    <row r="1665" spans="3:3" x14ac:dyDescent="0.25">
      <c r="C1665" s="6">
        <v>3</v>
      </c>
    </row>
    <row r="1666" spans="3:3" x14ac:dyDescent="0.25">
      <c r="C1666" s="6">
        <v>4</v>
      </c>
    </row>
    <row r="1667" spans="3:3" x14ac:dyDescent="0.25">
      <c r="C1667" s="6">
        <v>3</v>
      </c>
    </row>
    <row r="1668" spans="3:3" x14ac:dyDescent="0.25">
      <c r="C1668" s="6">
        <v>4</v>
      </c>
    </row>
    <row r="1669" spans="3:3" x14ac:dyDescent="0.25">
      <c r="C1669" s="6">
        <v>4</v>
      </c>
    </row>
    <row r="1670" spans="3:3" x14ac:dyDescent="0.25">
      <c r="C1670" s="6">
        <v>4</v>
      </c>
    </row>
    <row r="1671" spans="3:3" x14ac:dyDescent="0.25">
      <c r="C1671" s="6">
        <v>6</v>
      </c>
    </row>
    <row r="1672" spans="3:3" x14ac:dyDescent="0.25">
      <c r="C1672" s="6">
        <v>4</v>
      </c>
    </row>
    <row r="1673" spans="3:3" x14ac:dyDescent="0.25">
      <c r="C1673" s="6">
        <v>8</v>
      </c>
    </row>
    <row r="1674" spans="3:3" x14ac:dyDescent="0.25">
      <c r="C1674" s="6">
        <v>4</v>
      </c>
    </row>
    <row r="1675" spans="3:3" x14ac:dyDescent="0.25">
      <c r="C1675" s="6">
        <v>4</v>
      </c>
    </row>
    <row r="1676" spans="3:3" x14ac:dyDescent="0.25">
      <c r="C1676" s="6">
        <v>6</v>
      </c>
    </row>
    <row r="1677" spans="3:3" x14ac:dyDescent="0.25">
      <c r="C1677" s="6">
        <v>4</v>
      </c>
    </row>
    <row r="1678" spans="3:3" x14ac:dyDescent="0.25">
      <c r="C1678" s="6">
        <v>8</v>
      </c>
    </row>
    <row r="1679" spans="3:3" x14ac:dyDescent="0.25">
      <c r="C1679" s="6">
        <v>4</v>
      </c>
    </row>
    <row r="1680" spans="3:3" x14ac:dyDescent="0.25">
      <c r="C1680" s="6">
        <v>4</v>
      </c>
    </row>
    <row r="1681" spans="3:3" x14ac:dyDescent="0.25">
      <c r="C1681" s="6">
        <v>6</v>
      </c>
    </row>
    <row r="1682" spans="3:3" x14ac:dyDescent="0.25">
      <c r="C1682" s="6">
        <v>4</v>
      </c>
    </row>
    <row r="1683" spans="3:3" x14ac:dyDescent="0.25">
      <c r="C1683" s="6">
        <v>4</v>
      </c>
    </row>
    <row r="1684" spans="3:3" x14ac:dyDescent="0.25">
      <c r="C1684" s="6">
        <v>6</v>
      </c>
    </row>
    <row r="1685" spans="3:3" x14ac:dyDescent="0.25">
      <c r="C1685" s="6">
        <v>4</v>
      </c>
    </row>
    <row r="1686" spans="3:3" x14ac:dyDescent="0.25">
      <c r="C1686" s="6">
        <v>4</v>
      </c>
    </row>
    <row r="1687" spans="3:3" x14ac:dyDescent="0.25">
      <c r="C1687" s="6">
        <v>4</v>
      </c>
    </row>
    <row r="1688" spans="3:3" x14ac:dyDescent="0.25">
      <c r="C1688" s="6">
        <v>4</v>
      </c>
    </row>
    <row r="1689" spans="3:3" x14ac:dyDescent="0.25">
      <c r="C1689" s="6">
        <v>4</v>
      </c>
    </row>
    <row r="1690" spans="3:3" x14ac:dyDescent="0.25">
      <c r="C1690" s="6">
        <v>8</v>
      </c>
    </row>
    <row r="1691" spans="3:3" x14ac:dyDescent="0.25">
      <c r="C1691" s="6">
        <v>4</v>
      </c>
    </row>
    <row r="1692" spans="3:3" x14ac:dyDescent="0.25">
      <c r="C1692" s="6">
        <v>4</v>
      </c>
    </row>
    <row r="1693" spans="3:3" x14ac:dyDescent="0.25">
      <c r="C1693" s="6">
        <v>3</v>
      </c>
    </row>
    <row r="1694" spans="3:3" x14ac:dyDescent="0.25">
      <c r="C1694" s="6">
        <v>4</v>
      </c>
    </row>
    <row r="1695" spans="3:3" x14ac:dyDescent="0.25">
      <c r="C1695" s="6">
        <v>5</v>
      </c>
    </row>
    <row r="1696" spans="3:3" x14ac:dyDescent="0.25">
      <c r="C1696" s="6">
        <v>8</v>
      </c>
    </row>
    <row r="1697" spans="3:3" x14ac:dyDescent="0.25">
      <c r="C1697" s="6">
        <v>6</v>
      </c>
    </row>
    <row r="1698" spans="3:3" x14ac:dyDescent="0.25">
      <c r="C1698" s="6">
        <v>6</v>
      </c>
    </row>
    <row r="1699" spans="3:3" x14ac:dyDescent="0.25">
      <c r="C1699" s="6">
        <v>3</v>
      </c>
    </row>
    <row r="1700" spans="3:3" x14ac:dyDescent="0.25">
      <c r="C1700" s="6">
        <v>4</v>
      </c>
    </row>
    <row r="1701" spans="3:3" x14ac:dyDescent="0.25">
      <c r="C1701" s="6">
        <v>4</v>
      </c>
    </row>
    <row r="1702" spans="3:3" x14ac:dyDescent="0.25">
      <c r="C1702" s="6">
        <v>8</v>
      </c>
    </row>
    <row r="1703" spans="3:3" x14ac:dyDescent="0.25">
      <c r="C1703" s="6">
        <v>2</v>
      </c>
    </row>
    <row r="1704" spans="3:3" x14ac:dyDescent="0.25">
      <c r="C1704" s="6">
        <v>2</v>
      </c>
    </row>
    <row r="1705" spans="3:3" x14ac:dyDescent="0.25">
      <c r="C1705" s="6">
        <v>4</v>
      </c>
    </row>
    <row r="1706" spans="3:3" x14ac:dyDescent="0.25">
      <c r="C1706" s="6">
        <v>4</v>
      </c>
    </row>
    <row r="1707" spans="3:3" x14ac:dyDescent="0.25">
      <c r="C1707" s="6">
        <v>2</v>
      </c>
    </row>
    <row r="1708" spans="3:3" x14ac:dyDescent="0.25">
      <c r="C1708" s="6">
        <v>8</v>
      </c>
    </row>
    <row r="1709" spans="3:3" x14ac:dyDescent="0.25">
      <c r="C1709" s="6">
        <v>8</v>
      </c>
    </row>
    <row r="1710" spans="3:3" x14ac:dyDescent="0.25">
      <c r="C1710" s="6">
        <v>4</v>
      </c>
    </row>
    <row r="1711" spans="3:3" x14ac:dyDescent="0.25">
      <c r="C1711" s="6">
        <v>4</v>
      </c>
    </row>
    <row r="1712" spans="3:3" x14ac:dyDescent="0.25">
      <c r="C1712" s="6">
        <v>4</v>
      </c>
    </row>
    <row r="1713" spans="3:3" x14ac:dyDescent="0.25">
      <c r="C1713" s="6">
        <v>8</v>
      </c>
    </row>
    <row r="1714" spans="3:3" x14ac:dyDescent="0.25">
      <c r="C1714" s="6">
        <v>2</v>
      </c>
    </row>
    <row r="1715" spans="3:3" x14ac:dyDescent="0.25">
      <c r="C1715" s="6">
        <v>5</v>
      </c>
    </row>
    <row r="1716" spans="3:3" x14ac:dyDescent="0.25">
      <c r="C1716" s="6">
        <v>8</v>
      </c>
    </row>
    <row r="1717" spans="3:3" x14ac:dyDescent="0.25">
      <c r="C1717" s="6">
        <v>8</v>
      </c>
    </row>
    <row r="1718" spans="3:3" x14ac:dyDescent="0.25">
      <c r="C1718" s="6">
        <v>3</v>
      </c>
    </row>
    <row r="1719" spans="3:3" x14ac:dyDescent="0.25">
      <c r="C1719" s="6">
        <v>8</v>
      </c>
    </row>
    <row r="1720" spans="3:3" x14ac:dyDescent="0.25">
      <c r="C1720" s="6">
        <v>4</v>
      </c>
    </row>
    <row r="1721" spans="3:3" x14ac:dyDescent="0.25">
      <c r="C1721" s="6">
        <v>4</v>
      </c>
    </row>
    <row r="1722" spans="3:3" x14ac:dyDescent="0.25">
      <c r="C1722" s="6">
        <v>4</v>
      </c>
    </row>
    <row r="1723" spans="3:3" x14ac:dyDescent="0.25">
      <c r="C1723" s="6">
        <v>6</v>
      </c>
    </row>
    <row r="1724" spans="3:3" x14ac:dyDescent="0.25">
      <c r="C1724" s="6">
        <v>3</v>
      </c>
    </row>
    <row r="1725" spans="3:3" x14ac:dyDescent="0.25">
      <c r="C1725" s="6">
        <v>4</v>
      </c>
    </row>
    <row r="1726" spans="3:3" x14ac:dyDescent="0.25">
      <c r="C1726" s="6">
        <v>4</v>
      </c>
    </row>
    <row r="1727" spans="3:3" x14ac:dyDescent="0.25">
      <c r="C1727" s="6">
        <v>5</v>
      </c>
    </row>
    <row r="1728" spans="3:3" x14ac:dyDescent="0.25">
      <c r="C1728" s="6">
        <v>4</v>
      </c>
    </row>
    <row r="1729" spans="1:11" x14ac:dyDescent="0.25">
      <c r="C1729" s="6">
        <v>3</v>
      </c>
    </row>
    <row r="1730" spans="1:11" x14ac:dyDescent="0.25">
      <c r="C1730" s="6">
        <v>8</v>
      </c>
    </row>
    <row r="1731" spans="1:11" x14ac:dyDescent="0.25">
      <c r="C1731" s="6">
        <v>4</v>
      </c>
    </row>
    <row r="1732" spans="1:11" x14ac:dyDescent="0.25">
      <c r="C1732" s="6">
        <v>8</v>
      </c>
    </row>
    <row r="1733" spans="1:11" x14ac:dyDescent="0.25">
      <c r="C1733" s="6">
        <v>4</v>
      </c>
    </row>
    <row r="1734" spans="1:11" x14ac:dyDescent="0.25">
      <c r="C1734" s="6">
        <v>4</v>
      </c>
    </row>
    <row r="1735" spans="1:11" x14ac:dyDescent="0.25">
      <c r="C1735" s="6">
        <v>6</v>
      </c>
    </row>
    <row r="1736" spans="1:11" x14ac:dyDescent="0.25">
      <c r="C1736" s="6">
        <v>4</v>
      </c>
    </row>
    <row r="1737" spans="1:11" x14ac:dyDescent="0.25">
      <c r="C1737" s="6">
        <v>4</v>
      </c>
    </row>
    <row r="1738" spans="1:11" x14ac:dyDescent="0.25">
      <c r="C1738" s="6">
        <v>4</v>
      </c>
    </row>
    <row r="1739" spans="1:11" x14ac:dyDescent="0.25">
      <c r="C1739" s="6">
        <v>4</v>
      </c>
    </row>
    <row r="1740" spans="1:11" x14ac:dyDescent="0.25">
      <c r="C1740" s="6">
        <v>4</v>
      </c>
    </row>
    <row r="1741" spans="1:11" x14ac:dyDescent="0.25">
      <c r="C1741" s="6">
        <v>4</v>
      </c>
    </row>
    <row r="1742" spans="1:11" x14ac:dyDescent="0.25">
      <c r="C1742" s="6">
        <v>2</v>
      </c>
    </row>
    <row r="1744" spans="1:11" x14ac:dyDescent="0.25">
      <c r="A1744" s="6">
        <v>50</v>
      </c>
      <c r="B1744" s="8" t="s">
        <v>69</v>
      </c>
      <c r="C1744" s="6">
        <v>4</v>
      </c>
      <c r="D1744" s="8" t="s">
        <v>28</v>
      </c>
      <c r="E1744" s="8">
        <v>29</v>
      </c>
      <c r="I1744" s="11">
        <f>COUNT(C1744:C1749)</f>
        <v>6</v>
      </c>
      <c r="J1744" s="11">
        <f>SUM(E1744:E1745)</f>
        <v>43</v>
      </c>
      <c r="K1744" s="11">
        <f>SUM(I1744:J1744)</f>
        <v>49</v>
      </c>
    </row>
    <row r="1745" spans="1:11" x14ac:dyDescent="0.25">
      <c r="C1745" s="6">
        <v>4</v>
      </c>
      <c r="D1745" s="8" t="s">
        <v>29</v>
      </c>
      <c r="E1745" s="8">
        <v>14</v>
      </c>
    </row>
    <row r="1746" spans="1:11" x14ac:dyDescent="0.25">
      <c r="C1746" s="6">
        <v>7</v>
      </c>
    </row>
    <row r="1747" spans="1:11" x14ac:dyDescent="0.25">
      <c r="C1747" s="6">
        <v>6</v>
      </c>
    </row>
    <row r="1748" spans="1:11" x14ac:dyDescent="0.25">
      <c r="C1748" s="6">
        <v>4</v>
      </c>
    </row>
    <row r="1749" spans="1:11" x14ac:dyDescent="0.25">
      <c r="C1749" s="6">
        <v>4</v>
      </c>
    </row>
    <row r="1751" spans="1:11" x14ac:dyDescent="0.25">
      <c r="A1751" s="6">
        <v>51</v>
      </c>
      <c r="B1751" s="8" t="s">
        <v>70</v>
      </c>
      <c r="C1751" s="6">
        <v>4</v>
      </c>
      <c r="D1751" s="8" t="s">
        <v>28</v>
      </c>
      <c r="E1751" s="8">
        <v>65</v>
      </c>
      <c r="I1751" s="11">
        <f>COUNT(C1751:C1777)</f>
        <v>27</v>
      </c>
      <c r="J1751" s="11">
        <f>SUM(E1751:E1752)</f>
        <v>100</v>
      </c>
      <c r="K1751" s="11">
        <f>SUM(I1751:J1751)</f>
        <v>127</v>
      </c>
    </row>
    <row r="1752" spans="1:11" x14ac:dyDescent="0.25">
      <c r="C1752" s="6">
        <v>4</v>
      </c>
      <c r="D1752" s="8" t="s">
        <v>29</v>
      </c>
      <c r="E1752" s="8">
        <v>35</v>
      </c>
    </row>
    <row r="1753" spans="1:11" x14ac:dyDescent="0.25">
      <c r="C1753" s="6">
        <v>7</v>
      </c>
    </row>
    <row r="1754" spans="1:11" x14ac:dyDescent="0.25">
      <c r="C1754" s="6">
        <v>4</v>
      </c>
    </row>
    <row r="1755" spans="1:11" x14ac:dyDescent="0.25">
      <c r="C1755" s="6">
        <v>4</v>
      </c>
    </row>
    <row r="1756" spans="1:11" x14ac:dyDescent="0.25">
      <c r="C1756" s="6">
        <v>4</v>
      </c>
    </row>
    <row r="1757" spans="1:11" x14ac:dyDescent="0.25">
      <c r="C1757" s="6">
        <v>4</v>
      </c>
    </row>
    <row r="1758" spans="1:11" x14ac:dyDescent="0.25">
      <c r="C1758" s="6">
        <v>4</v>
      </c>
    </row>
    <row r="1759" spans="1:11" x14ac:dyDescent="0.25">
      <c r="C1759" s="6">
        <v>4</v>
      </c>
    </row>
    <row r="1760" spans="1:11" x14ac:dyDescent="0.25">
      <c r="C1760" s="6">
        <v>4</v>
      </c>
    </row>
    <row r="1761" spans="3:3" x14ac:dyDescent="0.25">
      <c r="C1761" s="6">
        <v>4</v>
      </c>
    </row>
    <row r="1762" spans="3:3" x14ac:dyDescent="0.25">
      <c r="C1762" s="6">
        <v>4</v>
      </c>
    </row>
    <row r="1763" spans="3:3" x14ac:dyDescent="0.25">
      <c r="C1763" s="6">
        <v>4</v>
      </c>
    </row>
    <row r="1764" spans="3:3" x14ac:dyDescent="0.25">
      <c r="C1764" s="6">
        <v>4</v>
      </c>
    </row>
    <row r="1765" spans="3:3" x14ac:dyDescent="0.25">
      <c r="C1765" s="6">
        <v>6</v>
      </c>
    </row>
    <row r="1766" spans="3:3" x14ac:dyDescent="0.25">
      <c r="C1766" s="6">
        <v>4</v>
      </c>
    </row>
    <row r="1767" spans="3:3" x14ac:dyDescent="0.25">
      <c r="C1767" s="6">
        <v>4</v>
      </c>
    </row>
    <row r="1768" spans="3:3" x14ac:dyDescent="0.25">
      <c r="C1768" s="6">
        <v>4</v>
      </c>
    </row>
    <row r="1769" spans="3:3" x14ac:dyDescent="0.25">
      <c r="C1769" s="6">
        <v>4</v>
      </c>
    </row>
    <row r="1770" spans="3:3" x14ac:dyDescent="0.25">
      <c r="C1770" s="6">
        <v>4</v>
      </c>
    </row>
    <row r="1771" spans="3:3" x14ac:dyDescent="0.25">
      <c r="C1771" s="6">
        <v>3</v>
      </c>
    </row>
    <row r="1772" spans="3:3" x14ac:dyDescent="0.25">
      <c r="C1772" s="6">
        <v>4</v>
      </c>
    </row>
    <row r="1773" spans="3:3" x14ac:dyDescent="0.25">
      <c r="C1773" s="6">
        <v>4</v>
      </c>
    </row>
    <row r="1774" spans="3:3" x14ac:dyDescent="0.25">
      <c r="C1774" s="6">
        <v>3</v>
      </c>
    </row>
    <row r="1775" spans="3:3" x14ac:dyDescent="0.25">
      <c r="C1775" s="6">
        <v>4</v>
      </c>
    </row>
    <row r="1776" spans="3:3" x14ac:dyDescent="0.25">
      <c r="C1776" s="6">
        <v>4</v>
      </c>
    </row>
    <row r="1777" spans="1:11" x14ac:dyDescent="0.25">
      <c r="C1777" s="6">
        <v>2</v>
      </c>
    </row>
    <row r="1779" spans="1:11" x14ac:dyDescent="0.25">
      <c r="A1779" s="6">
        <v>52</v>
      </c>
      <c r="B1779" s="8" t="s">
        <v>71</v>
      </c>
      <c r="C1779" s="6">
        <v>4</v>
      </c>
      <c r="D1779" s="8" t="s">
        <v>28</v>
      </c>
      <c r="E1779" s="8">
        <v>107</v>
      </c>
      <c r="I1779" s="11">
        <f>COUNT(C1779:C1881)</f>
        <v>103</v>
      </c>
      <c r="J1779" s="11">
        <f>SUM(E1779:E1780)</f>
        <v>184</v>
      </c>
      <c r="K1779" s="11">
        <f>SUM(I1779:J1779)</f>
        <v>287</v>
      </c>
    </row>
    <row r="1780" spans="1:11" x14ac:dyDescent="0.25">
      <c r="C1780" s="6">
        <v>4</v>
      </c>
      <c r="D1780" s="8" t="s">
        <v>29</v>
      </c>
      <c r="E1780" s="8">
        <v>77</v>
      </c>
    </row>
    <row r="1781" spans="1:11" x14ac:dyDescent="0.25">
      <c r="C1781" s="6">
        <v>4</v>
      </c>
    </row>
    <row r="1782" spans="1:11" x14ac:dyDescent="0.25">
      <c r="C1782" s="6">
        <v>4</v>
      </c>
    </row>
    <row r="1783" spans="1:11" x14ac:dyDescent="0.25">
      <c r="C1783" s="6">
        <v>4</v>
      </c>
    </row>
    <row r="1784" spans="1:11" x14ac:dyDescent="0.25">
      <c r="C1784" s="6">
        <v>4</v>
      </c>
    </row>
    <row r="1785" spans="1:11" x14ac:dyDescent="0.25">
      <c r="C1785" s="6">
        <v>4</v>
      </c>
    </row>
    <row r="1786" spans="1:11" x14ac:dyDescent="0.25">
      <c r="C1786" s="6">
        <v>8</v>
      </c>
    </row>
    <row r="1787" spans="1:11" x14ac:dyDescent="0.25">
      <c r="C1787" s="6">
        <v>4</v>
      </c>
    </row>
    <row r="1788" spans="1:11" x14ac:dyDescent="0.25">
      <c r="C1788" s="6">
        <v>8</v>
      </c>
    </row>
    <row r="1789" spans="1:11" x14ac:dyDescent="0.25">
      <c r="C1789" s="6">
        <v>8</v>
      </c>
    </row>
    <row r="1790" spans="1:11" x14ac:dyDescent="0.25">
      <c r="C1790" s="6">
        <v>8</v>
      </c>
    </row>
    <row r="1791" spans="1:11" x14ac:dyDescent="0.25">
      <c r="C1791" s="6">
        <v>4</v>
      </c>
    </row>
    <row r="1792" spans="1:11" x14ac:dyDescent="0.25">
      <c r="C1792" s="6">
        <v>8</v>
      </c>
    </row>
    <row r="1793" spans="3:3" x14ac:dyDescent="0.25">
      <c r="C1793" s="6">
        <v>4</v>
      </c>
    </row>
    <row r="1794" spans="3:3" x14ac:dyDescent="0.25">
      <c r="C1794" s="6">
        <v>4</v>
      </c>
    </row>
    <row r="1795" spans="3:3" x14ac:dyDescent="0.25">
      <c r="C1795" s="6">
        <v>4</v>
      </c>
    </row>
    <row r="1796" spans="3:3" x14ac:dyDescent="0.25">
      <c r="C1796" s="6">
        <v>12</v>
      </c>
    </row>
    <row r="1797" spans="3:3" x14ac:dyDescent="0.25">
      <c r="C1797" s="6">
        <v>4</v>
      </c>
    </row>
    <row r="1798" spans="3:3" x14ac:dyDescent="0.25">
      <c r="C1798" s="6">
        <v>4</v>
      </c>
    </row>
    <row r="1799" spans="3:3" x14ac:dyDescent="0.25">
      <c r="C1799" s="6">
        <v>8</v>
      </c>
    </row>
    <row r="1800" spans="3:3" x14ac:dyDescent="0.25">
      <c r="C1800" s="6">
        <v>4</v>
      </c>
    </row>
    <row r="1801" spans="3:3" x14ac:dyDescent="0.25">
      <c r="C1801" s="6">
        <v>4</v>
      </c>
    </row>
    <row r="1802" spans="3:3" x14ac:dyDescent="0.25">
      <c r="C1802" s="6">
        <v>4</v>
      </c>
    </row>
    <row r="1803" spans="3:3" x14ac:dyDescent="0.25">
      <c r="C1803" s="6">
        <v>8</v>
      </c>
    </row>
    <row r="1804" spans="3:3" x14ac:dyDescent="0.25">
      <c r="C1804" s="6">
        <v>4</v>
      </c>
    </row>
    <row r="1805" spans="3:3" x14ac:dyDescent="0.25">
      <c r="C1805" s="6">
        <v>6</v>
      </c>
    </row>
    <row r="1806" spans="3:3" x14ac:dyDescent="0.25">
      <c r="C1806" s="6">
        <v>4</v>
      </c>
    </row>
    <row r="1807" spans="3:3" x14ac:dyDescent="0.25">
      <c r="C1807" s="6">
        <v>4</v>
      </c>
    </row>
    <row r="1808" spans="3:3" x14ac:dyDescent="0.25">
      <c r="C1808" s="6">
        <v>3</v>
      </c>
    </row>
    <row r="1809" spans="3:3" x14ac:dyDescent="0.25">
      <c r="C1809" s="6">
        <v>6</v>
      </c>
    </row>
    <row r="1810" spans="3:3" x14ac:dyDescent="0.25">
      <c r="C1810" s="6">
        <v>4</v>
      </c>
    </row>
    <row r="1811" spans="3:3" x14ac:dyDescent="0.25">
      <c r="C1811" s="6">
        <v>4</v>
      </c>
    </row>
    <row r="1812" spans="3:3" x14ac:dyDescent="0.25">
      <c r="C1812" s="6">
        <v>4</v>
      </c>
    </row>
    <row r="1813" spans="3:3" x14ac:dyDescent="0.25">
      <c r="C1813" s="6">
        <v>4</v>
      </c>
    </row>
    <row r="1814" spans="3:3" x14ac:dyDescent="0.25">
      <c r="C1814" s="6">
        <v>4</v>
      </c>
    </row>
    <row r="1815" spans="3:3" x14ac:dyDescent="0.25">
      <c r="C1815" s="6">
        <v>4</v>
      </c>
    </row>
    <row r="1816" spans="3:3" x14ac:dyDescent="0.25">
      <c r="C1816" s="6">
        <v>8</v>
      </c>
    </row>
    <row r="1817" spans="3:3" x14ac:dyDescent="0.25">
      <c r="C1817" s="6">
        <v>4</v>
      </c>
    </row>
    <row r="1818" spans="3:3" x14ac:dyDescent="0.25">
      <c r="C1818" s="6">
        <v>8</v>
      </c>
    </row>
    <row r="1819" spans="3:3" x14ac:dyDescent="0.25">
      <c r="C1819" s="6">
        <v>8</v>
      </c>
    </row>
    <row r="1820" spans="3:3" x14ac:dyDescent="0.25">
      <c r="C1820" s="6">
        <v>4</v>
      </c>
    </row>
    <row r="1821" spans="3:3" x14ac:dyDescent="0.25">
      <c r="C1821" s="6">
        <v>5</v>
      </c>
    </row>
    <row r="1822" spans="3:3" x14ac:dyDescent="0.25">
      <c r="C1822" s="6">
        <v>2</v>
      </c>
    </row>
    <row r="1823" spans="3:3" x14ac:dyDescent="0.25">
      <c r="C1823" s="6">
        <v>4</v>
      </c>
    </row>
    <row r="1824" spans="3:3" x14ac:dyDescent="0.25">
      <c r="C1824" s="6">
        <v>8</v>
      </c>
    </row>
    <row r="1825" spans="3:3" x14ac:dyDescent="0.25">
      <c r="C1825" s="6">
        <v>5</v>
      </c>
    </row>
    <row r="1826" spans="3:3" x14ac:dyDescent="0.25">
      <c r="C1826" s="6">
        <v>4</v>
      </c>
    </row>
    <row r="1827" spans="3:3" x14ac:dyDescent="0.25">
      <c r="C1827" s="6">
        <v>4</v>
      </c>
    </row>
    <row r="1828" spans="3:3" x14ac:dyDescent="0.25">
      <c r="C1828" s="6">
        <v>4</v>
      </c>
    </row>
    <row r="1829" spans="3:3" x14ac:dyDescent="0.25">
      <c r="C1829" s="6">
        <v>2</v>
      </c>
    </row>
    <row r="1830" spans="3:3" x14ac:dyDescent="0.25">
      <c r="C1830" s="6">
        <v>4</v>
      </c>
    </row>
    <row r="1831" spans="3:3" x14ac:dyDescent="0.25">
      <c r="C1831" s="6">
        <v>4</v>
      </c>
    </row>
    <row r="1832" spans="3:3" x14ac:dyDescent="0.25">
      <c r="C1832" s="6">
        <v>4</v>
      </c>
    </row>
    <row r="1833" spans="3:3" x14ac:dyDescent="0.25">
      <c r="C1833" s="6">
        <v>4</v>
      </c>
    </row>
    <row r="1834" spans="3:3" x14ac:dyDescent="0.25">
      <c r="C1834" s="6">
        <v>4</v>
      </c>
    </row>
    <row r="1835" spans="3:3" x14ac:dyDescent="0.25">
      <c r="C1835" s="6">
        <v>4</v>
      </c>
    </row>
    <row r="1836" spans="3:3" x14ac:dyDescent="0.25">
      <c r="C1836" s="6">
        <v>4</v>
      </c>
    </row>
    <row r="1837" spans="3:3" x14ac:dyDescent="0.25">
      <c r="C1837" s="6">
        <v>4</v>
      </c>
    </row>
    <row r="1838" spans="3:3" x14ac:dyDescent="0.25">
      <c r="C1838" s="6">
        <v>4</v>
      </c>
    </row>
    <row r="1839" spans="3:3" x14ac:dyDescent="0.25">
      <c r="C1839" s="6">
        <v>4</v>
      </c>
    </row>
    <row r="1840" spans="3:3" x14ac:dyDescent="0.25">
      <c r="C1840" s="6">
        <v>4</v>
      </c>
    </row>
    <row r="1841" spans="3:3" x14ac:dyDescent="0.25">
      <c r="C1841" s="6">
        <v>4</v>
      </c>
    </row>
    <row r="1842" spans="3:3" x14ac:dyDescent="0.25">
      <c r="C1842" s="6">
        <v>4</v>
      </c>
    </row>
    <row r="1843" spans="3:3" x14ac:dyDescent="0.25">
      <c r="C1843" s="6">
        <v>5</v>
      </c>
    </row>
    <row r="1844" spans="3:3" x14ac:dyDescent="0.25">
      <c r="C1844" s="6">
        <v>6</v>
      </c>
    </row>
    <row r="1845" spans="3:3" x14ac:dyDescent="0.25">
      <c r="C1845" s="6">
        <v>3</v>
      </c>
    </row>
    <row r="1846" spans="3:3" x14ac:dyDescent="0.25">
      <c r="C1846" s="6">
        <v>4</v>
      </c>
    </row>
    <row r="1847" spans="3:3" x14ac:dyDescent="0.25">
      <c r="C1847" s="6">
        <v>4</v>
      </c>
    </row>
    <row r="1848" spans="3:3" x14ac:dyDescent="0.25">
      <c r="C1848" s="6">
        <v>4</v>
      </c>
    </row>
    <row r="1849" spans="3:3" x14ac:dyDescent="0.25">
      <c r="C1849" s="6">
        <v>4</v>
      </c>
    </row>
    <row r="1850" spans="3:3" x14ac:dyDescent="0.25">
      <c r="C1850" s="6">
        <v>4</v>
      </c>
    </row>
    <row r="1851" spans="3:3" x14ac:dyDescent="0.25">
      <c r="C1851" s="6">
        <v>4</v>
      </c>
    </row>
    <row r="1852" spans="3:3" x14ac:dyDescent="0.25">
      <c r="C1852" s="6">
        <v>4</v>
      </c>
    </row>
    <row r="1853" spans="3:3" x14ac:dyDescent="0.25">
      <c r="C1853" s="6">
        <v>4</v>
      </c>
    </row>
    <row r="1854" spans="3:3" x14ac:dyDescent="0.25">
      <c r="C1854" s="6">
        <v>4</v>
      </c>
    </row>
    <row r="1855" spans="3:3" x14ac:dyDescent="0.25">
      <c r="C1855" s="6">
        <v>4</v>
      </c>
    </row>
    <row r="1856" spans="3:3" x14ac:dyDescent="0.25">
      <c r="C1856" s="6">
        <v>8</v>
      </c>
    </row>
    <row r="1857" spans="3:3" x14ac:dyDescent="0.25">
      <c r="C1857" s="6">
        <v>8</v>
      </c>
    </row>
    <row r="1858" spans="3:3" x14ac:dyDescent="0.25">
      <c r="C1858" s="6">
        <v>4</v>
      </c>
    </row>
    <row r="1859" spans="3:3" x14ac:dyDescent="0.25">
      <c r="C1859" s="6">
        <v>4</v>
      </c>
    </row>
    <row r="1860" spans="3:3" x14ac:dyDescent="0.25">
      <c r="C1860" s="6">
        <v>4</v>
      </c>
    </row>
    <row r="1861" spans="3:3" x14ac:dyDescent="0.25">
      <c r="C1861" s="6">
        <v>4</v>
      </c>
    </row>
    <row r="1862" spans="3:3" x14ac:dyDescent="0.25">
      <c r="C1862" s="6">
        <v>4</v>
      </c>
    </row>
    <row r="1863" spans="3:3" x14ac:dyDescent="0.25">
      <c r="C1863" s="6">
        <v>4</v>
      </c>
    </row>
    <row r="1864" spans="3:3" x14ac:dyDescent="0.25">
      <c r="C1864" s="6">
        <v>4</v>
      </c>
    </row>
    <row r="1865" spans="3:3" x14ac:dyDescent="0.25">
      <c r="C1865" s="6">
        <v>4</v>
      </c>
    </row>
    <row r="1866" spans="3:3" x14ac:dyDescent="0.25">
      <c r="C1866" s="6">
        <v>4</v>
      </c>
    </row>
    <row r="1867" spans="3:3" x14ac:dyDescent="0.25">
      <c r="C1867" s="6">
        <v>4</v>
      </c>
    </row>
    <row r="1868" spans="3:3" x14ac:dyDescent="0.25">
      <c r="C1868" s="6">
        <v>2</v>
      </c>
    </row>
    <row r="1869" spans="3:3" x14ac:dyDescent="0.25">
      <c r="C1869" s="6">
        <v>8</v>
      </c>
    </row>
    <row r="1870" spans="3:3" x14ac:dyDescent="0.25">
      <c r="C1870" s="6">
        <v>8</v>
      </c>
    </row>
    <row r="1871" spans="3:3" x14ac:dyDescent="0.25">
      <c r="C1871" s="6">
        <v>8</v>
      </c>
    </row>
    <row r="1872" spans="3:3" x14ac:dyDescent="0.25">
      <c r="C1872" s="6">
        <v>6</v>
      </c>
    </row>
    <row r="1873" spans="1:11" x14ac:dyDescent="0.25">
      <c r="C1873" s="6">
        <v>4</v>
      </c>
    </row>
    <row r="1874" spans="1:11" x14ac:dyDescent="0.25">
      <c r="C1874" s="6">
        <v>4</v>
      </c>
    </row>
    <row r="1875" spans="1:11" x14ac:dyDescent="0.25">
      <c r="C1875" s="6">
        <v>4</v>
      </c>
    </row>
    <row r="1876" spans="1:11" x14ac:dyDescent="0.25">
      <c r="C1876" s="6">
        <v>14</v>
      </c>
    </row>
    <row r="1877" spans="1:11" x14ac:dyDescent="0.25">
      <c r="C1877" s="6">
        <v>8</v>
      </c>
    </row>
    <row r="1878" spans="1:11" x14ac:dyDescent="0.25">
      <c r="C1878" s="6">
        <v>14</v>
      </c>
    </row>
    <row r="1879" spans="1:11" x14ac:dyDescent="0.25">
      <c r="C1879" s="6">
        <v>4</v>
      </c>
    </row>
    <row r="1880" spans="1:11" x14ac:dyDescent="0.25">
      <c r="C1880" s="6">
        <v>4</v>
      </c>
    </row>
    <row r="1881" spans="1:11" x14ac:dyDescent="0.25">
      <c r="C1881" s="6">
        <v>4</v>
      </c>
    </row>
    <row r="1883" spans="1:11" x14ac:dyDescent="0.25">
      <c r="A1883" s="6">
        <v>53</v>
      </c>
      <c r="B1883" s="8" t="s">
        <v>72</v>
      </c>
      <c r="C1883" s="6">
        <v>4</v>
      </c>
      <c r="D1883" s="8" t="s">
        <v>28</v>
      </c>
      <c r="E1883" s="8">
        <v>409</v>
      </c>
      <c r="I1883" s="11">
        <f>COUNT(C1883:C1964)</f>
        <v>82</v>
      </c>
      <c r="J1883" s="11">
        <f>SUM(E1883:E1884)</f>
        <v>574</v>
      </c>
      <c r="K1883" s="11">
        <f>SUM(I1883:J1883)</f>
        <v>656</v>
      </c>
    </row>
    <row r="1884" spans="1:11" x14ac:dyDescent="0.25">
      <c r="C1884" s="6">
        <v>2</v>
      </c>
      <c r="D1884" s="8" t="s">
        <v>29</v>
      </c>
      <c r="E1884" s="8">
        <v>165</v>
      </c>
    </row>
    <row r="1885" spans="1:11" x14ac:dyDescent="0.25">
      <c r="C1885" s="6">
        <v>4</v>
      </c>
    </row>
    <row r="1886" spans="1:11" x14ac:dyDescent="0.25">
      <c r="C1886" s="6">
        <v>4</v>
      </c>
    </row>
    <row r="1887" spans="1:11" x14ac:dyDescent="0.25">
      <c r="C1887" s="6">
        <v>4</v>
      </c>
    </row>
    <row r="1888" spans="1:11" x14ac:dyDescent="0.25">
      <c r="C1888" s="6">
        <v>4</v>
      </c>
    </row>
    <row r="1889" spans="3:3" x14ac:dyDescent="0.25">
      <c r="C1889" s="6">
        <v>4</v>
      </c>
    </row>
    <row r="1890" spans="3:3" x14ac:dyDescent="0.25">
      <c r="C1890" s="6">
        <v>4</v>
      </c>
    </row>
    <row r="1891" spans="3:3" x14ac:dyDescent="0.25">
      <c r="C1891" s="6">
        <v>4</v>
      </c>
    </row>
    <row r="1892" spans="3:3" x14ac:dyDescent="0.25">
      <c r="C1892" s="6">
        <v>4</v>
      </c>
    </row>
    <row r="1893" spans="3:3" x14ac:dyDescent="0.25">
      <c r="C1893" s="6">
        <v>4</v>
      </c>
    </row>
    <row r="1894" spans="3:3" x14ac:dyDescent="0.25">
      <c r="C1894" s="6">
        <v>8</v>
      </c>
    </row>
    <row r="1895" spans="3:3" x14ac:dyDescent="0.25">
      <c r="C1895" s="6">
        <v>8</v>
      </c>
    </row>
    <row r="1896" spans="3:3" x14ac:dyDescent="0.25">
      <c r="C1896" s="6">
        <v>2</v>
      </c>
    </row>
    <row r="1897" spans="3:3" x14ac:dyDescent="0.25">
      <c r="C1897" s="6">
        <v>4</v>
      </c>
    </row>
    <row r="1898" spans="3:3" x14ac:dyDescent="0.25">
      <c r="C1898" s="6">
        <v>4</v>
      </c>
    </row>
    <row r="1899" spans="3:3" x14ac:dyDescent="0.25">
      <c r="C1899" s="6">
        <v>4</v>
      </c>
    </row>
    <row r="1900" spans="3:3" x14ac:dyDescent="0.25">
      <c r="C1900" s="6">
        <v>4</v>
      </c>
    </row>
    <row r="1901" spans="3:3" x14ac:dyDescent="0.25">
      <c r="C1901" s="6">
        <v>8</v>
      </c>
    </row>
    <row r="1902" spans="3:3" x14ac:dyDescent="0.25">
      <c r="C1902" s="6">
        <v>6</v>
      </c>
    </row>
    <row r="1903" spans="3:3" x14ac:dyDescent="0.25">
      <c r="C1903" s="6">
        <v>6</v>
      </c>
    </row>
    <row r="1904" spans="3:3" x14ac:dyDescent="0.25">
      <c r="C1904" s="6">
        <v>4</v>
      </c>
    </row>
    <row r="1905" spans="3:3" x14ac:dyDescent="0.25">
      <c r="C1905" s="6">
        <v>8</v>
      </c>
    </row>
    <row r="1906" spans="3:3" x14ac:dyDescent="0.25">
      <c r="C1906" s="6">
        <v>3</v>
      </c>
    </row>
    <row r="1907" spans="3:3" x14ac:dyDescent="0.25">
      <c r="C1907" s="6">
        <v>4</v>
      </c>
    </row>
    <row r="1908" spans="3:3" x14ac:dyDescent="0.25">
      <c r="C1908" s="6">
        <v>4</v>
      </c>
    </row>
    <row r="1909" spans="3:3" x14ac:dyDescent="0.25">
      <c r="C1909" s="6">
        <v>4</v>
      </c>
    </row>
    <row r="1910" spans="3:3" x14ac:dyDescent="0.25">
      <c r="C1910" s="6">
        <v>4</v>
      </c>
    </row>
    <row r="1911" spans="3:3" x14ac:dyDescent="0.25">
      <c r="C1911" s="6">
        <v>4</v>
      </c>
    </row>
    <row r="1912" spans="3:3" x14ac:dyDescent="0.25">
      <c r="C1912" s="6">
        <v>8</v>
      </c>
    </row>
    <row r="1913" spans="3:3" x14ac:dyDescent="0.25">
      <c r="C1913" s="6">
        <v>4</v>
      </c>
    </row>
    <row r="1914" spans="3:3" x14ac:dyDescent="0.25">
      <c r="C1914" s="6">
        <v>4</v>
      </c>
    </row>
    <row r="1915" spans="3:3" x14ac:dyDescent="0.25">
      <c r="C1915" s="6">
        <v>4</v>
      </c>
    </row>
    <row r="1916" spans="3:3" x14ac:dyDescent="0.25">
      <c r="C1916" s="6">
        <v>14</v>
      </c>
    </row>
    <row r="1917" spans="3:3" x14ac:dyDescent="0.25">
      <c r="C1917" s="6">
        <v>4</v>
      </c>
    </row>
    <row r="1918" spans="3:3" x14ac:dyDescent="0.25">
      <c r="C1918" s="6">
        <v>4</v>
      </c>
    </row>
    <row r="1919" spans="3:3" x14ac:dyDescent="0.25">
      <c r="C1919" s="6">
        <v>4</v>
      </c>
    </row>
    <row r="1920" spans="3:3" x14ac:dyDescent="0.25">
      <c r="C1920" s="6">
        <v>4</v>
      </c>
    </row>
    <row r="1921" spans="3:3" x14ac:dyDescent="0.25">
      <c r="C1921" s="6">
        <v>4</v>
      </c>
    </row>
    <row r="1922" spans="3:3" x14ac:dyDescent="0.25">
      <c r="C1922" s="6">
        <v>5</v>
      </c>
    </row>
    <row r="1923" spans="3:3" x14ac:dyDescent="0.25">
      <c r="C1923" s="6">
        <v>5</v>
      </c>
    </row>
    <row r="1924" spans="3:3" x14ac:dyDescent="0.25">
      <c r="C1924" s="6">
        <v>3</v>
      </c>
    </row>
    <row r="1925" spans="3:3" x14ac:dyDescent="0.25">
      <c r="C1925" s="6">
        <v>8</v>
      </c>
    </row>
    <row r="1926" spans="3:3" x14ac:dyDescent="0.25">
      <c r="C1926" s="6">
        <v>3</v>
      </c>
    </row>
    <row r="1927" spans="3:3" x14ac:dyDescent="0.25">
      <c r="C1927" s="6">
        <v>4</v>
      </c>
    </row>
    <row r="1928" spans="3:3" x14ac:dyDescent="0.25">
      <c r="C1928" s="6">
        <v>6</v>
      </c>
    </row>
    <row r="1929" spans="3:3" x14ac:dyDescent="0.25">
      <c r="C1929" s="6">
        <v>8</v>
      </c>
    </row>
    <row r="1930" spans="3:3" x14ac:dyDescent="0.25">
      <c r="C1930" s="6">
        <v>4</v>
      </c>
    </row>
    <row r="1931" spans="3:3" x14ac:dyDescent="0.25">
      <c r="C1931" s="6">
        <v>4</v>
      </c>
    </row>
    <row r="1932" spans="3:3" x14ac:dyDescent="0.25">
      <c r="C1932" s="6">
        <v>4</v>
      </c>
    </row>
    <row r="1933" spans="3:3" x14ac:dyDescent="0.25">
      <c r="C1933" s="6">
        <v>2</v>
      </c>
    </row>
    <row r="1934" spans="3:3" x14ac:dyDescent="0.25">
      <c r="C1934" s="6">
        <v>4</v>
      </c>
    </row>
    <row r="1935" spans="3:3" x14ac:dyDescent="0.25">
      <c r="C1935" s="6">
        <v>4</v>
      </c>
    </row>
    <row r="1936" spans="3:3" x14ac:dyDescent="0.25">
      <c r="C1936" s="6">
        <v>8</v>
      </c>
    </row>
    <row r="1937" spans="3:3" x14ac:dyDescent="0.25">
      <c r="C1937" s="6">
        <v>4</v>
      </c>
    </row>
    <row r="1938" spans="3:3" x14ac:dyDescent="0.25">
      <c r="C1938" s="6">
        <v>6</v>
      </c>
    </row>
    <row r="1939" spans="3:3" x14ac:dyDescent="0.25">
      <c r="C1939" s="6">
        <v>4</v>
      </c>
    </row>
    <row r="1940" spans="3:3" x14ac:dyDescent="0.25">
      <c r="C1940" s="6">
        <v>4</v>
      </c>
    </row>
    <row r="1941" spans="3:3" x14ac:dyDescent="0.25">
      <c r="C1941" s="6">
        <v>4</v>
      </c>
    </row>
    <row r="1942" spans="3:3" x14ac:dyDescent="0.25">
      <c r="C1942" s="6">
        <v>4</v>
      </c>
    </row>
    <row r="1943" spans="3:3" x14ac:dyDescent="0.25">
      <c r="C1943" s="6">
        <v>8</v>
      </c>
    </row>
    <row r="1944" spans="3:3" x14ac:dyDescent="0.25">
      <c r="C1944" s="6">
        <v>4</v>
      </c>
    </row>
    <row r="1945" spans="3:3" x14ac:dyDescent="0.25">
      <c r="C1945" s="6">
        <v>4</v>
      </c>
    </row>
    <row r="1946" spans="3:3" x14ac:dyDescent="0.25">
      <c r="C1946" s="6">
        <v>5</v>
      </c>
    </row>
    <row r="1947" spans="3:3" x14ac:dyDescent="0.25">
      <c r="C1947" s="6">
        <v>3</v>
      </c>
    </row>
    <row r="1948" spans="3:3" x14ac:dyDescent="0.25">
      <c r="C1948" s="6">
        <v>6</v>
      </c>
    </row>
    <row r="1949" spans="3:3" x14ac:dyDescent="0.25">
      <c r="C1949" s="6">
        <v>4</v>
      </c>
    </row>
    <row r="1950" spans="3:3" x14ac:dyDescent="0.25">
      <c r="C1950" s="6">
        <v>4</v>
      </c>
    </row>
    <row r="1951" spans="3:3" x14ac:dyDescent="0.25">
      <c r="C1951" s="6">
        <v>4</v>
      </c>
    </row>
    <row r="1952" spans="3:3" x14ac:dyDescent="0.25">
      <c r="C1952" s="6">
        <v>4</v>
      </c>
    </row>
    <row r="1953" spans="1:11" x14ac:dyDescent="0.25">
      <c r="C1953" s="6">
        <v>4</v>
      </c>
    </row>
    <row r="1954" spans="1:11" x14ac:dyDescent="0.25">
      <c r="C1954" s="6">
        <v>4</v>
      </c>
    </row>
    <row r="1955" spans="1:11" x14ac:dyDescent="0.25">
      <c r="C1955" s="6">
        <v>4</v>
      </c>
    </row>
    <row r="1956" spans="1:11" x14ac:dyDescent="0.25">
      <c r="C1956" s="6">
        <v>4</v>
      </c>
    </row>
    <row r="1957" spans="1:11" x14ac:dyDescent="0.25">
      <c r="C1957" s="6">
        <v>4</v>
      </c>
    </row>
    <row r="1958" spans="1:11" x14ac:dyDescent="0.25">
      <c r="C1958" s="6">
        <v>8</v>
      </c>
    </row>
    <row r="1959" spans="1:11" x14ac:dyDescent="0.25">
      <c r="C1959" s="6">
        <v>4</v>
      </c>
    </row>
    <row r="1960" spans="1:11" x14ac:dyDescent="0.25">
      <c r="C1960" s="6">
        <v>4</v>
      </c>
    </row>
    <row r="1961" spans="1:11" x14ac:dyDescent="0.25">
      <c r="C1961" s="6">
        <v>4</v>
      </c>
    </row>
    <row r="1962" spans="1:11" x14ac:dyDescent="0.25">
      <c r="C1962" s="6">
        <v>4</v>
      </c>
    </row>
    <row r="1963" spans="1:11" x14ac:dyDescent="0.25">
      <c r="C1963" s="6">
        <v>4</v>
      </c>
    </row>
    <row r="1964" spans="1:11" x14ac:dyDescent="0.25">
      <c r="C1964" s="6">
        <v>4</v>
      </c>
    </row>
    <row r="1966" spans="1:11" x14ac:dyDescent="0.25">
      <c r="A1966" s="6">
        <v>54</v>
      </c>
      <c r="B1966" s="8" t="s">
        <v>73</v>
      </c>
      <c r="C1966" s="6">
        <v>0</v>
      </c>
      <c r="D1966" s="8" t="s">
        <v>28</v>
      </c>
      <c r="E1966" s="8">
        <v>0</v>
      </c>
      <c r="I1966" s="11">
        <v>0</v>
      </c>
      <c r="J1966" s="11">
        <f>SUM(E1966:E1967)</f>
        <v>0</v>
      </c>
      <c r="K1966" s="11">
        <f>SUM(I1966:J1966)</f>
        <v>0</v>
      </c>
    </row>
    <row r="1967" spans="1:11" x14ac:dyDescent="0.25">
      <c r="D1967" s="8" t="s">
        <v>29</v>
      </c>
      <c r="E1967" s="8">
        <v>0</v>
      </c>
    </row>
    <row r="1969" spans="1:11" x14ac:dyDescent="0.25">
      <c r="A1969" s="6">
        <v>55</v>
      </c>
      <c r="B1969" s="8" t="s">
        <v>74</v>
      </c>
      <c r="C1969" s="6">
        <v>8</v>
      </c>
      <c r="D1969" s="8" t="s">
        <v>28</v>
      </c>
      <c r="E1969" s="8">
        <v>143</v>
      </c>
      <c r="I1969" s="11">
        <f>COUNT(C1969:C1986)</f>
        <v>18</v>
      </c>
      <c r="J1969" s="11">
        <f>SUM(E1969:E1970)</f>
        <v>181</v>
      </c>
      <c r="K1969" s="11">
        <f>SUM(I1969:J1969)</f>
        <v>199</v>
      </c>
    </row>
    <row r="1970" spans="1:11" x14ac:dyDescent="0.25">
      <c r="C1970" s="6">
        <v>4</v>
      </c>
      <c r="D1970" s="8" t="s">
        <v>29</v>
      </c>
      <c r="E1970" s="8">
        <v>38</v>
      </c>
    </row>
    <row r="1971" spans="1:11" x14ac:dyDescent="0.25">
      <c r="C1971" s="6">
        <v>8</v>
      </c>
    </row>
    <row r="1972" spans="1:11" x14ac:dyDescent="0.25">
      <c r="C1972" s="6">
        <v>4</v>
      </c>
    </row>
    <row r="1973" spans="1:11" x14ac:dyDescent="0.25">
      <c r="C1973" s="6">
        <v>6</v>
      </c>
    </row>
    <row r="1974" spans="1:11" x14ac:dyDescent="0.25">
      <c r="C1974" s="6">
        <v>6</v>
      </c>
    </row>
    <row r="1975" spans="1:11" x14ac:dyDescent="0.25">
      <c r="C1975" s="6">
        <v>5</v>
      </c>
    </row>
    <row r="1976" spans="1:11" x14ac:dyDescent="0.25">
      <c r="C1976" s="6">
        <v>4</v>
      </c>
    </row>
    <row r="1977" spans="1:11" x14ac:dyDescent="0.25">
      <c r="C1977" s="6">
        <v>10</v>
      </c>
    </row>
    <row r="1978" spans="1:11" x14ac:dyDescent="0.25">
      <c r="C1978" s="6">
        <v>4</v>
      </c>
    </row>
    <row r="1979" spans="1:11" x14ac:dyDescent="0.25">
      <c r="C1979" s="6">
        <v>4</v>
      </c>
    </row>
    <row r="1980" spans="1:11" x14ac:dyDescent="0.25">
      <c r="C1980" s="6">
        <v>6</v>
      </c>
    </row>
    <row r="1981" spans="1:11" x14ac:dyDescent="0.25">
      <c r="C1981" s="6">
        <v>8</v>
      </c>
    </row>
    <row r="1982" spans="1:11" x14ac:dyDescent="0.25">
      <c r="C1982" s="6">
        <v>4</v>
      </c>
    </row>
    <row r="1983" spans="1:11" x14ac:dyDescent="0.25">
      <c r="C1983" s="6">
        <v>3</v>
      </c>
    </row>
    <row r="1984" spans="1:11" x14ac:dyDescent="0.25">
      <c r="C1984" s="6">
        <v>4</v>
      </c>
    </row>
    <row r="1985" spans="1:11" x14ac:dyDescent="0.25">
      <c r="C1985" s="6">
        <v>8</v>
      </c>
    </row>
    <row r="1986" spans="1:11" x14ac:dyDescent="0.25">
      <c r="C1986" s="6">
        <v>4</v>
      </c>
    </row>
    <row r="1988" spans="1:11" x14ac:dyDescent="0.25">
      <c r="A1988" s="6">
        <v>56</v>
      </c>
      <c r="B1988" s="8" t="s">
        <v>75</v>
      </c>
      <c r="C1988" s="6">
        <v>0</v>
      </c>
      <c r="D1988" s="8" t="s">
        <v>28</v>
      </c>
      <c r="E1988" s="8">
        <v>0</v>
      </c>
      <c r="I1988" s="11">
        <v>0</v>
      </c>
      <c r="J1988" s="11">
        <f>SUM(E1988:E1989)</f>
        <v>0</v>
      </c>
      <c r="K1988" s="11">
        <f>SUM(I1988:J1988)</f>
        <v>0</v>
      </c>
    </row>
    <row r="1989" spans="1:11" x14ac:dyDescent="0.25">
      <c r="D1989" s="8" t="s">
        <v>29</v>
      </c>
      <c r="E1989" s="8">
        <v>0</v>
      </c>
    </row>
    <row r="1991" spans="1:11" x14ac:dyDescent="0.25">
      <c r="A1991" s="6">
        <v>57</v>
      </c>
      <c r="B1991" s="8" t="s">
        <v>76</v>
      </c>
      <c r="C1991" s="6">
        <v>4</v>
      </c>
      <c r="D1991" s="8" t="s">
        <v>28</v>
      </c>
      <c r="E1991" s="8">
        <v>172</v>
      </c>
      <c r="I1991" s="11">
        <f>COUNT(C1991:C2094)</f>
        <v>104</v>
      </c>
      <c r="J1991" s="11">
        <f>SUM(E1991:E1992)</f>
        <v>246</v>
      </c>
      <c r="K1991" s="11">
        <f>SUM(I1991:J1991)</f>
        <v>350</v>
      </c>
    </row>
    <row r="1992" spans="1:11" x14ac:dyDescent="0.25">
      <c r="C1992" s="6">
        <v>8</v>
      </c>
      <c r="D1992" s="8" t="s">
        <v>29</v>
      </c>
      <c r="E1992" s="8">
        <v>74</v>
      </c>
    </row>
    <row r="1993" spans="1:11" x14ac:dyDescent="0.25">
      <c r="C1993" s="6">
        <v>4</v>
      </c>
    </row>
    <row r="1994" spans="1:11" x14ac:dyDescent="0.25">
      <c r="C1994" s="6">
        <v>7</v>
      </c>
    </row>
    <row r="1995" spans="1:11" x14ac:dyDescent="0.25">
      <c r="C1995" s="6">
        <v>2</v>
      </c>
    </row>
    <row r="1996" spans="1:11" x14ac:dyDescent="0.25">
      <c r="C1996" s="6">
        <v>3</v>
      </c>
    </row>
    <row r="1997" spans="1:11" x14ac:dyDescent="0.25">
      <c r="C1997" s="6">
        <v>8</v>
      </c>
    </row>
    <row r="1998" spans="1:11" x14ac:dyDescent="0.25">
      <c r="C1998" s="6">
        <v>7</v>
      </c>
    </row>
    <row r="1999" spans="1:11" x14ac:dyDescent="0.25">
      <c r="C1999" s="6">
        <v>4</v>
      </c>
    </row>
    <row r="2000" spans="1:11" x14ac:dyDescent="0.25">
      <c r="C2000" s="6">
        <v>4</v>
      </c>
    </row>
    <row r="2001" spans="3:3" x14ac:dyDescent="0.25">
      <c r="C2001" s="6">
        <v>4</v>
      </c>
    </row>
    <row r="2002" spans="3:3" x14ac:dyDescent="0.25">
      <c r="C2002" s="6">
        <v>4</v>
      </c>
    </row>
    <row r="2003" spans="3:3" x14ac:dyDescent="0.25">
      <c r="C2003" s="6">
        <v>4</v>
      </c>
    </row>
    <row r="2004" spans="3:3" x14ac:dyDescent="0.25">
      <c r="C2004" s="6">
        <v>4</v>
      </c>
    </row>
    <row r="2005" spans="3:3" x14ac:dyDescent="0.25">
      <c r="C2005" s="6">
        <v>4</v>
      </c>
    </row>
    <row r="2006" spans="3:3" x14ac:dyDescent="0.25">
      <c r="C2006" s="6">
        <v>4</v>
      </c>
    </row>
    <row r="2007" spans="3:3" x14ac:dyDescent="0.25">
      <c r="C2007" s="6">
        <v>4</v>
      </c>
    </row>
    <row r="2008" spans="3:3" x14ac:dyDescent="0.25">
      <c r="C2008" s="6">
        <v>4</v>
      </c>
    </row>
    <row r="2009" spans="3:3" x14ac:dyDescent="0.25">
      <c r="C2009" s="6">
        <v>4</v>
      </c>
    </row>
    <row r="2010" spans="3:3" x14ac:dyDescent="0.25">
      <c r="C2010" s="6">
        <v>6</v>
      </c>
    </row>
    <row r="2011" spans="3:3" x14ac:dyDescent="0.25">
      <c r="C2011" s="6">
        <v>4</v>
      </c>
    </row>
    <row r="2012" spans="3:3" x14ac:dyDescent="0.25">
      <c r="C2012" s="6">
        <v>4</v>
      </c>
    </row>
    <row r="2013" spans="3:3" x14ac:dyDescent="0.25">
      <c r="C2013" s="6">
        <v>4</v>
      </c>
    </row>
    <row r="2014" spans="3:3" x14ac:dyDescent="0.25">
      <c r="C2014" s="6">
        <v>8</v>
      </c>
    </row>
    <row r="2015" spans="3:3" x14ac:dyDescent="0.25">
      <c r="C2015" s="6">
        <v>4</v>
      </c>
    </row>
    <row r="2016" spans="3:3" x14ac:dyDescent="0.25">
      <c r="C2016" s="6">
        <v>2</v>
      </c>
    </row>
    <row r="2017" spans="3:3" x14ac:dyDescent="0.25">
      <c r="C2017" s="6">
        <v>3</v>
      </c>
    </row>
    <row r="2018" spans="3:3" x14ac:dyDescent="0.25">
      <c r="C2018" s="6">
        <v>14</v>
      </c>
    </row>
    <row r="2019" spans="3:3" x14ac:dyDescent="0.25">
      <c r="C2019" s="6">
        <v>4</v>
      </c>
    </row>
    <row r="2020" spans="3:3" x14ac:dyDescent="0.25">
      <c r="C2020" s="6">
        <v>4</v>
      </c>
    </row>
    <row r="2021" spans="3:3" x14ac:dyDescent="0.25">
      <c r="C2021" s="6">
        <v>3</v>
      </c>
    </row>
    <row r="2022" spans="3:3" x14ac:dyDescent="0.25">
      <c r="C2022" s="6">
        <v>4</v>
      </c>
    </row>
    <row r="2023" spans="3:3" x14ac:dyDescent="0.25">
      <c r="C2023" s="6">
        <v>8</v>
      </c>
    </row>
    <row r="2024" spans="3:3" x14ac:dyDescent="0.25">
      <c r="C2024" s="6">
        <v>4</v>
      </c>
    </row>
    <row r="2025" spans="3:3" x14ac:dyDescent="0.25">
      <c r="C2025" s="6">
        <v>4</v>
      </c>
    </row>
    <row r="2026" spans="3:3" x14ac:dyDescent="0.25">
      <c r="C2026" s="6">
        <v>4</v>
      </c>
    </row>
    <row r="2027" spans="3:3" x14ac:dyDescent="0.25">
      <c r="C2027" s="6">
        <v>8</v>
      </c>
    </row>
    <row r="2028" spans="3:3" x14ac:dyDescent="0.25">
      <c r="C2028" s="6">
        <v>4</v>
      </c>
    </row>
    <row r="2029" spans="3:3" x14ac:dyDescent="0.25">
      <c r="C2029" s="6">
        <v>4</v>
      </c>
    </row>
    <row r="2030" spans="3:3" x14ac:dyDescent="0.25">
      <c r="C2030" s="6">
        <v>4</v>
      </c>
    </row>
    <row r="2031" spans="3:3" x14ac:dyDescent="0.25">
      <c r="C2031" s="6">
        <v>2</v>
      </c>
    </row>
    <row r="2032" spans="3:3" x14ac:dyDescent="0.25">
      <c r="C2032" s="6">
        <v>6</v>
      </c>
    </row>
    <row r="2033" spans="3:3" x14ac:dyDescent="0.25">
      <c r="C2033" s="6">
        <v>4</v>
      </c>
    </row>
    <row r="2034" spans="3:3" x14ac:dyDescent="0.25">
      <c r="C2034" s="6">
        <v>8</v>
      </c>
    </row>
    <row r="2035" spans="3:3" x14ac:dyDescent="0.25">
      <c r="C2035" s="6">
        <v>4</v>
      </c>
    </row>
    <row r="2036" spans="3:3" x14ac:dyDescent="0.25">
      <c r="C2036" s="6">
        <v>16</v>
      </c>
    </row>
    <row r="2037" spans="3:3" x14ac:dyDescent="0.25">
      <c r="C2037" s="6">
        <v>3</v>
      </c>
    </row>
    <row r="2038" spans="3:3" x14ac:dyDescent="0.25">
      <c r="C2038" s="6">
        <v>4</v>
      </c>
    </row>
    <row r="2039" spans="3:3" x14ac:dyDescent="0.25">
      <c r="C2039" s="6">
        <v>3</v>
      </c>
    </row>
    <row r="2040" spans="3:3" x14ac:dyDescent="0.25">
      <c r="C2040" s="6">
        <v>4</v>
      </c>
    </row>
    <row r="2041" spans="3:3" x14ac:dyDescent="0.25">
      <c r="C2041" s="6">
        <v>4</v>
      </c>
    </row>
    <row r="2042" spans="3:3" x14ac:dyDescent="0.25">
      <c r="C2042" s="6">
        <v>4</v>
      </c>
    </row>
    <row r="2043" spans="3:3" x14ac:dyDescent="0.25">
      <c r="C2043" s="6">
        <v>4</v>
      </c>
    </row>
    <row r="2044" spans="3:3" x14ac:dyDescent="0.25">
      <c r="C2044" s="6">
        <v>4</v>
      </c>
    </row>
    <row r="2045" spans="3:3" x14ac:dyDescent="0.25">
      <c r="C2045" s="6">
        <v>8</v>
      </c>
    </row>
    <row r="2046" spans="3:3" x14ac:dyDescent="0.25">
      <c r="C2046" s="6">
        <v>8</v>
      </c>
    </row>
    <row r="2047" spans="3:3" x14ac:dyDescent="0.25">
      <c r="C2047" s="6">
        <v>4</v>
      </c>
    </row>
    <row r="2048" spans="3:3" x14ac:dyDescent="0.25">
      <c r="C2048" s="6">
        <v>4</v>
      </c>
    </row>
    <row r="2049" spans="3:3" x14ac:dyDescent="0.25">
      <c r="C2049" s="6">
        <v>4</v>
      </c>
    </row>
    <row r="2050" spans="3:3" x14ac:dyDescent="0.25">
      <c r="C2050" s="6">
        <v>6</v>
      </c>
    </row>
    <row r="2051" spans="3:3" x14ac:dyDescent="0.25">
      <c r="C2051" s="6">
        <v>4</v>
      </c>
    </row>
    <row r="2052" spans="3:3" x14ac:dyDescent="0.25">
      <c r="C2052" s="6">
        <v>4</v>
      </c>
    </row>
    <row r="2053" spans="3:3" x14ac:dyDescent="0.25">
      <c r="C2053" s="6">
        <v>4</v>
      </c>
    </row>
    <row r="2054" spans="3:3" x14ac:dyDescent="0.25">
      <c r="C2054" s="6">
        <v>4</v>
      </c>
    </row>
    <row r="2055" spans="3:3" x14ac:dyDescent="0.25">
      <c r="C2055" s="6">
        <v>4</v>
      </c>
    </row>
    <row r="2056" spans="3:3" x14ac:dyDescent="0.25">
      <c r="C2056" s="6">
        <v>8</v>
      </c>
    </row>
    <row r="2057" spans="3:3" x14ac:dyDescent="0.25">
      <c r="C2057" s="6">
        <v>8</v>
      </c>
    </row>
    <row r="2058" spans="3:3" x14ac:dyDescent="0.25">
      <c r="C2058" s="6">
        <v>6</v>
      </c>
    </row>
    <row r="2059" spans="3:3" x14ac:dyDescent="0.25">
      <c r="C2059" s="6">
        <v>4</v>
      </c>
    </row>
    <row r="2060" spans="3:3" x14ac:dyDescent="0.25">
      <c r="C2060" s="6">
        <v>4</v>
      </c>
    </row>
    <row r="2061" spans="3:3" x14ac:dyDescent="0.25">
      <c r="C2061" s="6">
        <v>4</v>
      </c>
    </row>
    <row r="2062" spans="3:3" x14ac:dyDescent="0.25">
      <c r="C2062" s="6">
        <v>4</v>
      </c>
    </row>
    <row r="2063" spans="3:3" x14ac:dyDescent="0.25">
      <c r="C2063" s="6">
        <v>4</v>
      </c>
    </row>
    <row r="2064" spans="3:3" x14ac:dyDescent="0.25">
      <c r="C2064" s="6">
        <v>4</v>
      </c>
    </row>
    <row r="2065" spans="3:3" x14ac:dyDescent="0.25">
      <c r="C2065" s="6">
        <v>8</v>
      </c>
    </row>
    <row r="2066" spans="3:3" x14ac:dyDescent="0.25">
      <c r="C2066" s="6">
        <v>8</v>
      </c>
    </row>
    <row r="2067" spans="3:3" x14ac:dyDescent="0.25">
      <c r="C2067" s="6">
        <v>4</v>
      </c>
    </row>
    <row r="2068" spans="3:3" x14ac:dyDescent="0.25">
      <c r="C2068" s="6">
        <v>4</v>
      </c>
    </row>
    <row r="2069" spans="3:3" x14ac:dyDescent="0.25">
      <c r="C2069" s="6">
        <v>4</v>
      </c>
    </row>
    <row r="2070" spans="3:3" x14ac:dyDescent="0.25">
      <c r="C2070" s="6">
        <v>2</v>
      </c>
    </row>
    <row r="2071" spans="3:3" x14ac:dyDescent="0.25">
      <c r="C2071" s="6">
        <v>4</v>
      </c>
    </row>
    <row r="2072" spans="3:3" x14ac:dyDescent="0.25">
      <c r="C2072" s="6">
        <v>4</v>
      </c>
    </row>
    <row r="2073" spans="3:3" x14ac:dyDescent="0.25">
      <c r="C2073" s="6">
        <v>4</v>
      </c>
    </row>
    <row r="2074" spans="3:3" x14ac:dyDescent="0.25">
      <c r="C2074" s="6">
        <v>4</v>
      </c>
    </row>
    <row r="2075" spans="3:3" x14ac:dyDescent="0.25">
      <c r="C2075" s="6">
        <v>4</v>
      </c>
    </row>
    <row r="2076" spans="3:3" x14ac:dyDescent="0.25">
      <c r="C2076" s="6">
        <v>6</v>
      </c>
    </row>
    <row r="2077" spans="3:3" x14ac:dyDescent="0.25">
      <c r="C2077" s="6">
        <v>2</v>
      </c>
    </row>
    <row r="2078" spans="3:3" x14ac:dyDescent="0.25">
      <c r="C2078" s="6">
        <v>8</v>
      </c>
    </row>
    <row r="2079" spans="3:3" x14ac:dyDescent="0.25">
      <c r="C2079" s="6">
        <v>4</v>
      </c>
    </row>
    <row r="2080" spans="3:3" x14ac:dyDescent="0.25">
      <c r="C2080" s="6">
        <v>3</v>
      </c>
    </row>
    <row r="2081" spans="1:11" x14ac:dyDescent="0.25">
      <c r="C2081" s="6">
        <v>3</v>
      </c>
    </row>
    <row r="2082" spans="1:11" x14ac:dyDescent="0.25">
      <c r="C2082" s="6">
        <v>4</v>
      </c>
    </row>
    <row r="2083" spans="1:11" x14ac:dyDescent="0.25">
      <c r="C2083" s="6">
        <v>4</v>
      </c>
    </row>
    <row r="2084" spans="1:11" x14ac:dyDescent="0.25">
      <c r="C2084" s="6">
        <v>4</v>
      </c>
    </row>
    <row r="2085" spans="1:11" x14ac:dyDescent="0.25">
      <c r="C2085" s="6">
        <v>8</v>
      </c>
    </row>
    <row r="2086" spans="1:11" x14ac:dyDescent="0.25">
      <c r="C2086" s="6">
        <v>4</v>
      </c>
    </row>
    <row r="2087" spans="1:11" x14ac:dyDescent="0.25">
      <c r="C2087" s="6">
        <v>4</v>
      </c>
    </row>
    <row r="2088" spans="1:11" x14ac:dyDescent="0.25">
      <c r="C2088" s="6">
        <v>4</v>
      </c>
    </row>
    <row r="2089" spans="1:11" x14ac:dyDescent="0.25">
      <c r="C2089" s="6">
        <v>4</v>
      </c>
    </row>
    <row r="2090" spans="1:11" x14ac:dyDescent="0.25">
      <c r="C2090" s="6">
        <v>4</v>
      </c>
    </row>
    <row r="2091" spans="1:11" x14ac:dyDescent="0.25">
      <c r="C2091" s="6">
        <v>6</v>
      </c>
    </row>
    <row r="2092" spans="1:11" x14ac:dyDescent="0.25">
      <c r="C2092" s="6">
        <v>7</v>
      </c>
    </row>
    <row r="2093" spans="1:11" x14ac:dyDescent="0.25">
      <c r="C2093" s="6">
        <v>2</v>
      </c>
    </row>
    <row r="2094" spans="1:11" x14ac:dyDescent="0.25">
      <c r="C2094" s="6">
        <v>4</v>
      </c>
    </row>
    <row r="2096" spans="1:11" x14ac:dyDescent="0.25">
      <c r="A2096" s="6">
        <v>58</v>
      </c>
      <c r="B2096" s="8" t="s">
        <v>77</v>
      </c>
      <c r="C2096" s="6">
        <v>4</v>
      </c>
      <c r="D2096" s="8" t="s">
        <v>28</v>
      </c>
      <c r="E2096" s="8">
        <v>170</v>
      </c>
      <c r="I2096" s="11">
        <f>COUNT(C2096:C2233)</f>
        <v>138</v>
      </c>
      <c r="J2096" s="11">
        <f>SUM(E2096:E2097)</f>
        <v>260</v>
      </c>
      <c r="K2096" s="11">
        <f>SUM(I2096:J2096)</f>
        <v>398</v>
      </c>
    </row>
    <row r="2097" spans="3:5" x14ac:dyDescent="0.25">
      <c r="C2097" s="6">
        <v>4</v>
      </c>
      <c r="D2097" s="8" t="s">
        <v>29</v>
      </c>
      <c r="E2097" s="8">
        <v>90</v>
      </c>
    </row>
    <row r="2098" spans="3:5" x14ac:dyDescent="0.25">
      <c r="C2098" s="6">
        <v>4</v>
      </c>
    </row>
    <row r="2099" spans="3:5" x14ac:dyDescent="0.25">
      <c r="C2099" s="6">
        <v>4</v>
      </c>
    </row>
    <row r="2100" spans="3:5" x14ac:dyDescent="0.25">
      <c r="C2100" s="6">
        <v>4</v>
      </c>
    </row>
    <row r="2101" spans="3:5" x14ac:dyDescent="0.25">
      <c r="C2101" s="6">
        <v>8</v>
      </c>
    </row>
    <row r="2102" spans="3:5" x14ac:dyDescent="0.25">
      <c r="C2102" s="6">
        <v>6</v>
      </c>
    </row>
    <row r="2103" spans="3:5" x14ac:dyDescent="0.25">
      <c r="C2103" s="6">
        <v>4</v>
      </c>
    </row>
    <row r="2104" spans="3:5" x14ac:dyDescent="0.25">
      <c r="C2104" s="6">
        <v>8</v>
      </c>
    </row>
    <row r="2105" spans="3:5" x14ac:dyDescent="0.25">
      <c r="C2105" s="6">
        <v>4</v>
      </c>
    </row>
    <row r="2106" spans="3:5" x14ac:dyDescent="0.25">
      <c r="C2106" s="6">
        <v>4</v>
      </c>
    </row>
    <row r="2107" spans="3:5" x14ac:dyDescent="0.25">
      <c r="C2107" s="6">
        <v>4</v>
      </c>
    </row>
    <row r="2108" spans="3:5" x14ac:dyDescent="0.25">
      <c r="C2108" s="6">
        <v>6</v>
      </c>
    </row>
    <row r="2109" spans="3:5" x14ac:dyDescent="0.25">
      <c r="C2109" s="6">
        <v>4</v>
      </c>
    </row>
    <row r="2110" spans="3:5" x14ac:dyDescent="0.25">
      <c r="C2110" s="6">
        <v>4</v>
      </c>
    </row>
    <row r="2111" spans="3:5" x14ac:dyDescent="0.25">
      <c r="C2111" s="6">
        <v>4</v>
      </c>
    </row>
    <row r="2112" spans="3:5" x14ac:dyDescent="0.25">
      <c r="C2112" s="6">
        <v>4</v>
      </c>
    </row>
    <row r="2113" spans="3:3" x14ac:dyDescent="0.25">
      <c r="C2113" s="6">
        <v>8</v>
      </c>
    </row>
    <row r="2114" spans="3:3" x14ac:dyDescent="0.25">
      <c r="C2114" s="6">
        <v>4</v>
      </c>
    </row>
    <row r="2115" spans="3:3" x14ac:dyDescent="0.25">
      <c r="C2115" s="6">
        <v>4</v>
      </c>
    </row>
    <row r="2116" spans="3:3" x14ac:dyDescent="0.25">
      <c r="C2116" s="6">
        <v>4</v>
      </c>
    </row>
    <row r="2117" spans="3:3" x14ac:dyDescent="0.25">
      <c r="C2117" s="6">
        <v>8</v>
      </c>
    </row>
    <row r="2118" spans="3:3" x14ac:dyDescent="0.25">
      <c r="C2118" s="6">
        <v>6</v>
      </c>
    </row>
    <row r="2119" spans="3:3" x14ac:dyDescent="0.25">
      <c r="C2119" s="6">
        <v>6</v>
      </c>
    </row>
    <row r="2120" spans="3:3" x14ac:dyDescent="0.25">
      <c r="C2120" s="6">
        <v>6</v>
      </c>
    </row>
    <row r="2121" spans="3:3" x14ac:dyDescent="0.25">
      <c r="C2121" s="6">
        <v>4</v>
      </c>
    </row>
    <row r="2122" spans="3:3" x14ac:dyDescent="0.25">
      <c r="C2122" s="6">
        <v>4</v>
      </c>
    </row>
    <row r="2123" spans="3:3" x14ac:dyDescent="0.25">
      <c r="C2123" s="6">
        <v>4</v>
      </c>
    </row>
    <row r="2124" spans="3:3" x14ac:dyDescent="0.25">
      <c r="C2124" s="6">
        <v>4</v>
      </c>
    </row>
    <row r="2125" spans="3:3" x14ac:dyDescent="0.25">
      <c r="C2125" s="6">
        <v>4</v>
      </c>
    </row>
    <row r="2126" spans="3:3" x14ac:dyDescent="0.25">
      <c r="C2126" s="6">
        <v>3</v>
      </c>
    </row>
    <row r="2127" spans="3:3" x14ac:dyDescent="0.25">
      <c r="C2127" s="6">
        <v>14</v>
      </c>
    </row>
    <row r="2128" spans="3:3" x14ac:dyDescent="0.25">
      <c r="C2128" s="6">
        <v>8</v>
      </c>
    </row>
    <row r="2129" spans="3:3" x14ac:dyDescent="0.25">
      <c r="C2129" s="6">
        <v>8</v>
      </c>
    </row>
    <row r="2130" spans="3:3" x14ac:dyDescent="0.25">
      <c r="C2130" s="6">
        <v>2</v>
      </c>
    </row>
    <row r="2131" spans="3:3" x14ac:dyDescent="0.25">
      <c r="C2131" s="6">
        <v>3</v>
      </c>
    </row>
    <row r="2132" spans="3:3" x14ac:dyDescent="0.25">
      <c r="C2132" s="6">
        <v>4</v>
      </c>
    </row>
    <row r="2133" spans="3:3" x14ac:dyDescent="0.25">
      <c r="C2133" s="6">
        <v>4</v>
      </c>
    </row>
    <row r="2134" spans="3:3" x14ac:dyDescent="0.25">
      <c r="C2134" s="6">
        <v>4</v>
      </c>
    </row>
    <row r="2135" spans="3:3" x14ac:dyDescent="0.25">
      <c r="C2135" s="6">
        <v>4</v>
      </c>
    </row>
    <row r="2136" spans="3:3" x14ac:dyDescent="0.25">
      <c r="C2136" s="6">
        <v>4</v>
      </c>
    </row>
    <row r="2137" spans="3:3" x14ac:dyDescent="0.25">
      <c r="C2137" s="6">
        <v>4</v>
      </c>
    </row>
    <row r="2138" spans="3:3" x14ac:dyDescent="0.25">
      <c r="C2138" s="6">
        <v>5</v>
      </c>
    </row>
    <row r="2139" spans="3:3" x14ac:dyDescent="0.25">
      <c r="C2139" s="6">
        <v>5</v>
      </c>
    </row>
    <row r="2140" spans="3:3" x14ac:dyDescent="0.25">
      <c r="C2140" s="6">
        <v>2</v>
      </c>
    </row>
    <row r="2141" spans="3:3" x14ac:dyDescent="0.25">
      <c r="C2141" s="6">
        <v>8</v>
      </c>
    </row>
    <row r="2142" spans="3:3" x14ac:dyDescent="0.25">
      <c r="C2142" s="6">
        <v>4</v>
      </c>
    </row>
    <row r="2143" spans="3:3" x14ac:dyDescent="0.25">
      <c r="C2143" s="6">
        <v>3</v>
      </c>
    </row>
    <row r="2144" spans="3:3" x14ac:dyDescent="0.25">
      <c r="C2144" s="6">
        <v>3</v>
      </c>
    </row>
    <row r="2145" spans="3:3" x14ac:dyDescent="0.25">
      <c r="C2145" s="6">
        <v>4</v>
      </c>
    </row>
    <row r="2146" spans="3:3" x14ac:dyDescent="0.25">
      <c r="C2146" s="6">
        <v>4</v>
      </c>
    </row>
    <row r="2147" spans="3:3" x14ac:dyDescent="0.25">
      <c r="C2147" s="6">
        <v>10</v>
      </c>
    </row>
    <row r="2148" spans="3:3" x14ac:dyDescent="0.25">
      <c r="C2148" s="6">
        <v>4</v>
      </c>
    </row>
    <row r="2149" spans="3:3" x14ac:dyDescent="0.25">
      <c r="C2149" s="6">
        <v>4</v>
      </c>
    </row>
    <row r="2150" spans="3:3" x14ac:dyDescent="0.25">
      <c r="C2150" s="6">
        <v>4</v>
      </c>
    </row>
    <row r="2151" spans="3:3" x14ac:dyDescent="0.25">
      <c r="C2151" s="6">
        <v>4</v>
      </c>
    </row>
    <row r="2152" spans="3:3" x14ac:dyDescent="0.25">
      <c r="C2152" s="6">
        <v>7</v>
      </c>
    </row>
    <row r="2153" spans="3:3" x14ac:dyDescent="0.25">
      <c r="C2153" s="6">
        <v>6</v>
      </c>
    </row>
    <row r="2154" spans="3:3" x14ac:dyDescent="0.25">
      <c r="C2154" s="6">
        <v>4</v>
      </c>
    </row>
    <row r="2155" spans="3:3" x14ac:dyDescent="0.25">
      <c r="C2155" s="6">
        <v>4</v>
      </c>
    </row>
    <row r="2156" spans="3:3" x14ac:dyDescent="0.25">
      <c r="C2156" s="6">
        <v>6</v>
      </c>
    </row>
    <row r="2157" spans="3:3" x14ac:dyDescent="0.25">
      <c r="C2157" s="6">
        <v>4</v>
      </c>
    </row>
    <row r="2158" spans="3:3" x14ac:dyDescent="0.25">
      <c r="C2158" s="6">
        <v>2</v>
      </c>
    </row>
    <row r="2159" spans="3:3" x14ac:dyDescent="0.25">
      <c r="C2159" s="6">
        <v>4</v>
      </c>
    </row>
    <row r="2160" spans="3:3" x14ac:dyDescent="0.25">
      <c r="C2160" s="6">
        <v>12</v>
      </c>
    </row>
    <row r="2161" spans="3:3" x14ac:dyDescent="0.25">
      <c r="C2161" s="6">
        <v>8</v>
      </c>
    </row>
    <row r="2162" spans="3:3" x14ac:dyDescent="0.25">
      <c r="C2162" s="6">
        <v>4</v>
      </c>
    </row>
    <row r="2163" spans="3:3" x14ac:dyDescent="0.25">
      <c r="C2163" s="6">
        <v>4</v>
      </c>
    </row>
    <row r="2164" spans="3:3" x14ac:dyDescent="0.25">
      <c r="C2164" s="6">
        <v>4</v>
      </c>
    </row>
    <row r="2165" spans="3:3" x14ac:dyDescent="0.25">
      <c r="C2165" s="6">
        <v>4</v>
      </c>
    </row>
    <row r="2166" spans="3:3" x14ac:dyDescent="0.25">
      <c r="C2166" s="6">
        <v>4</v>
      </c>
    </row>
    <row r="2167" spans="3:3" x14ac:dyDescent="0.25">
      <c r="C2167" s="6">
        <v>4</v>
      </c>
    </row>
    <row r="2168" spans="3:3" x14ac:dyDescent="0.25">
      <c r="C2168" s="6">
        <v>4</v>
      </c>
    </row>
    <row r="2169" spans="3:3" x14ac:dyDescent="0.25">
      <c r="C2169" s="6">
        <v>4</v>
      </c>
    </row>
    <row r="2170" spans="3:3" x14ac:dyDescent="0.25">
      <c r="C2170" s="6">
        <v>6</v>
      </c>
    </row>
    <row r="2171" spans="3:3" x14ac:dyDescent="0.25">
      <c r="C2171" s="6">
        <v>2</v>
      </c>
    </row>
    <row r="2172" spans="3:3" x14ac:dyDescent="0.25">
      <c r="C2172" s="6">
        <v>4</v>
      </c>
    </row>
    <row r="2173" spans="3:3" x14ac:dyDescent="0.25">
      <c r="C2173" s="6">
        <v>4</v>
      </c>
    </row>
    <row r="2174" spans="3:3" x14ac:dyDescent="0.25">
      <c r="C2174" s="6">
        <v>6</v>
      </c>
    </row>
    <row r="2175" spans="3:3" x14ac:dyDescent="0.25">
      <c r="C2175" s="6">
        <v>4</v>
      </c>
    </row>
    <row r="2176" spans="3:3" x14ac:dyDescent="0.25">
      <c r="C2176" s="6">
        <v>4</v>
      </c>
    </row>
    <row r="2177" spans="3:3" x14ac:dyDescent="0.25">
      <c r="C2177" s="6">
        <v>4</v>
      </c>
    </row>
    <row r="2178" spans="3:3" x14ac:dyDescent="0.25">
      <c r="C2178" s="6">
        <v>2</v>
      </c>
    </row>
    <row r="2179" spans="3:3" x14ac:dyDescent="0.25">
      <c r="C2179" s="6">
        <v>5</v>
      </c>
    </row>
    <row r="2180" spans="3:3" x14ac:dyDescent="0.25">
      <c r="C2180" s="6">
        <v>4</v>
      </c>
    </row>
    <row r="2181" spans="3:3" x14ac:dyDescent="0.25">
      <c r="C2181" s="6">
        <v>8</v>
      </c>
    </row>
    <row r="2182" spans="3:3" x14ac:dyDescent="0.25">
      <c r="C2182" s="6">
        <v>8</v>
      </c>
    </row>
    <row r="2183" spans="3:3" x14ac:dyDescent="0.25">
      <c r="C2183" s="6">
        <v>4</v>
      </c>
    </row>
    <row r="2184" spans="3:3" x14ac:dyDescent="0.25">
      <c r="C2184" s="6">
        <v>4</v>
      </c>
    </row>
    <row r="2185" spans="3:3" x14ac:dyDescent="0.25">
      <c r="C2185" s="6">
        <v>4</v>
      </c>
    </row>
    <row r="2186" spans="3:3" x14ac:dyDescent="0.25">
      <c r="C2186" s="6">
        <v>2</v>
      </c>
    </row>
    <row r="2187" spans="3:3" x14ac:dyDescent="0.25">
      <c r="C2187" s="6">
        <v>4</v>
      </c>
    </row>
    <row r="2188" spans="3:3" x14ac:dyDescent="0.25">
      <c r="C2188" s="6">
        <v>4</v>
      </c>
    </row>
    <row r="2189" spans="3:3" x14ac:dyDescent="0.25">
      <c r="C2189" s="6">
        <v>4</v>
      </c>
    </row>
    <row r="2190" spans="3:3" x14ac:dyDescent="0.25">
      <c r="C2190" s="6">
        <v>4</v>
      </c>
    </row>
    <row r="2191" spans="3:3" x14ac:dyDescent="0.25">
      <c r="C2191" s="6">
        <v>4</v>
      </c>
    </row>
    <row r="2192" spans="3:3" x14ac:dyDescent="0.25">
      <c r="C2192" s="6">
        <v>4</v>
      </c>
    </row>
    <row r="2193" spans="3:3" x14ac:dyDescent="0.25">
      <c r="C2193" s="6">
        <v>4</v>
      </c>
    </row>
    <row r="2194" spans="3:3" x14ac:dyDescent="0.25">
      <c r="C2194" s="6">
        <v>4</v>
      </c>
    </row>
    <row r="2195" spans="3:3" x14ac:dyDescent="0.25">
      <c r="C2195" s="6">
        <v>8</v>
      </c>
    </row>
    <row r="2196" spans="3:3" x14ac:dyDescent="0.25">
      <c r="C2196" s="6">
        <v>4</v>
      </c>
    </row>
    <row r="2197" spans="3:3" x14ac:dyDescent="0.25">
      <c r="C2197" s="6">
        <v>3</v>
      </c>
    </row>
    <row r="2198" spans="3:3" x14ac:dyDescent="0.25">
      <c r="C2198" s="6">
        <v>8</v>
      </c>
    </row>
    <row r="2199" spans="3:3" x14ac:dyDescent="0.25">
      <c r="C2199" s="6">
        <v>4</v>
      </c>
    </row>
    <row r="2200" spans="3:3" x14ac:dyDescent="0.25">
      <c r="C2200" s="6">
        <v>4</v>
      </c>
    </row>
    <row r="2201" spans="3:3" x14ac:dyDescent="0.25">
      <c r="C2201" s="6">
        <v>4</v>
      </c>
    </row>
    <row r="2202" spans="3:3" x14ac:dyDescent="0.25">
      <c r="C2202" s="6">
        <v>4</v>
      </c>
    </row>
    <row r="2203" spans="3:3" x14ac:dyDescent="0.25">
      <c r="C2203" s="6">
        <v>8</v>
      </c>
    </row>
    <row r="2204" spans="3:3" x14ac:dyDescent="0.25">
      <c r="C2204" s="6">
        <v>4</v>
      </c>
    </row>
    <row r="2205" spans="3:3" x14ac:dyDescent="0.25">
      <c r="C2205" s="6">
        <v>8</v>
      </c>
    </row>
    <row r="2206" spans="3:3" x14ac:dyDescent="0.25">
      <c r="C2206" s="6">
        <v>4</v>
      </c>
    </row>
    <row r="2207" spans="3:3" x14ac:dyDescent="0.25">
      <c r="C2207" s="6">
        <v>8</v>
      </c>
    </row>
    <row r="2208" spans="3:3" x14ac:dyDescent="0.25">
      <c r="C2208" s="6">
        <v>3</v>
      </c>
    </row>
    <row r="2209" spans="3:3" x14ac:dyDescent="0.25">
      <c r="C2209" s="6">
        <v>4</v>
      </c>
    </row>
    <row r="2210" spans="3:3" x14ac:dyDescent="0.25">
      <c r="C2210" s="6">
        <v>4</v>
      </c>
    </row>
    <row r="2211" spans="3:3" x14ac:dyDescent="0.25">
      <c r="C2211" s="6">
        <v>14</v>
      </c>
    </row>
    <row r="2212" spans="3:3" x14ac:dyDescent="0.25">
      <c r="C2212" s="6">
        <v>8</v>
      </c>
    </row>
    <row r="2213" spans="3:3" x14ac:dyDescent="0.25">
      <c r="C2213" s="6">
        <v>4</v>
      </c>
    </row>
    <row r="2214" spans="3:3" x14ac:dyDescent="0.25">
      <c r="C2214" s="6">
        <v>8</v>
      </c>
    </row>
    <row r="2215" spans="3:3" x14ac:dyDescent="0.25">
      <c r="C2215" s="6">
        <v>8</v>
      </c>
    </row>
    <row r="2216" spans="3:3" x14ac:dyDescent="0.25">
      <c r="C2216" s="6">
        <v>4</v>
      </c>
    </row>
    <row r="2217" spans="3:3" x14ac:dyDescent="0.25">
      <c r="C2217" s="6">
        <v>4</v>
      </c>
    </row>
    <row r="2218" spans="3:3" x14ac:dyDescent="0.25">
      <c r="C2218" s="6">
        <v>8</v>
      </c>
    </row>
    <row r="2219" spans="3:3" x14ac:dyDescent="0.25">
      <c r="C2219" s="6">
        <v>8</v>
      </c>
    </row>
    <row r="2220" spans="3:3" x14ac:dyDescent="0.25">
      <c r="C2220" s="6">
        <v>8</v>
      </c>
    </row>
    <row r="2221" spans="3:3" x14ac:dyDescent="0.25">
      <c r="C2221" s="6">
        <v>4</v>
      </c>
    </row>
    <row r="2222" spans="3:3" x14ac:dyDescent="0.25">
      <c r="C2222" s="6">
        <v>4</v>
      </c>
    </row>
    <row r="2223" spans="3:3" x14ac:dyDescent="0.25">
      <c r="C2223" s="6">
        <v>4</v>
      </c>
    </row>
    <row r="2224" spans="3:3" x14ac:dyDescent="0.25">
      <c r="C2224" s="6">
        <v>4</v>
      </c>
    </row>
    <row r="2225" spans="1:11" x14ac:dyDescent="0.25">
      <c r="C2225" s="6">
        <v>3</v>
      </c>
    </row>
    <row r="2226" spans="1:11" x14ac:dyDescent="0.25">
      <c r="C2226" s="6">
        <v>4</v>
      </c>
    </row>
    <row r="2227" spans="1:11" x14ac:dyDescent="0.25">
      <c r="C2227" s="6">
        <v>4</v>
      </c>
    </row>
    <row r="2228" spans="1:11" x14ac:dyDescent="0.25">
      <c r="C2228" s="6">
        <v>4</v>
      </c>
    </row>
    <row r="2229" spans="1:11" x14ac:dyDescent="0.25">
      <c r="C2229" s="6">
        <v>4</v>
      </c>
    </row>
    <row r="2230" spans="1:11" x14ac:dyDescent="0.25">
      <c r="C2230" s="6">
        <v>4</v>
      </c>
    </row>
    <row r="2231" spans="1:11" x14ac:dyDescent="0.25">
      <c r="C2231" s="6">
        <v>4</v>
      </c>
    </row>
    <row r="2232" spans="1:11" x14ac:dyDescent="0.25">
      <c r="C2232" s="6">
        <v>4</v>
      </c>
    </row>
    <row r="2233" spans="1:11" x14ac:dyDescent="0.25">
      <c r="C2233" s="6">
        <v>4</v>
      </c>
    </row>
    <row r="2235" spans="1:11" x14ac:dyDescent="0.25">
      <c r="A2235" s="6">
        <v>59</v>
      </c>
      <c r="B2235" s="8" t="s">
        <v>78</v>
      </c>
      <c r="C2235" s="6">
        <v>4</v>
      </c>
      <c r="D2235" s="8" t="s">
        <v>28</v>
      </c>
      <c r="E2235" s="8">
        <v>10</v>
      </c>
      <c r="G2235" s="6">
        <v>1</v>
      </c>
      <c r="H2235" s="6" t="s">
        <v>31</v>
      </c>
      <c r="I2235" s="11">
        <f>COUNT(C2235:C2245)</f>
        <v>11</v>
      </c>
      <c r="J2235" s="11">
        <f>SUM(E2235:E2236)</f>
        <v>18</v>
      </c>
      <c r="K2235" s="11">
        <f>SUM(I2235:J2235)+G2235</f>
        <v>30</v>
      </c>
    </row>
    <row r="2236" spans="1:11" x14ac:dyDescent="0.25">
      <c r="C2236" s="6">
        <v>4</v>
      </c>
      <c r="D2236" s="8" t="s">
        <v>29</v>
      </c>
      <c r="E2236" s="8">
        <v>8</v>
      </c>
    </row>
    <row r="2237" spans="1:11" x14ac:dyDescent="0.25">
      <c r="C2237" s="6">
        <v>4</v>
      </c>
    </row>
    <row r="2238" spans="1:11" x14ac:dyDescent="0.25">
      <c r="C2238" s="6">
        <v>4</v>
      </c>
    </row>
    <row r="2239" spans="1:11" x14ac:dyDescent="0.25">
      <c r="C2239" s="6">
        <v>4</v>
      </c>
    </row>
    <row r="2240" spans="1:11" x14ac:dyDescent="0.25">
      <c r="C2240" s="6">
        <v>6</v>
      </c>
    </row>
    <row r="2241" spans="3:3" x14ac:dyDescent="0.25">
      <c r="C2241" s="6">
        <v>4</v>
      </c>
    </row>
    <row r="2242" spans="3:3" x14ac:dyDescent="0.25">
      <c r="C2242" s="6">
        <v>4</v>
      </c>
    </row>
    <row r="2243" spans="3:3" x14ac:dyDescent="0.25">
      <c r="C2243" s="6">
        <v>4</v>
      </c>
    </row>
    <row r="2244" spans="3:3" x14ac:dyDescent="0.25">
      <c r="C2244" s="6">
        <v>4</v>
      </c>
    </row>
    <row r="2245" spans="3:3" x14ac:dyDescent="0.25">
      <c r="C2245" s="6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tabSelected="1" workbookViewId="0">
      <pane ySplit="1" topLeftCell="A38" activePane="bottomLeft" state="frozen"/>
      <selection pane="bottomLeft" activeCell="M49" sqref="M49"/>
    </sheetView>
  </sheetViews>
  <sheetFormatPr defaultColWidth="14.42578125" defaultRowHeight="15" customHeight="1" x14ac:dyDescent="0.25"/>
  <cols>
    <col min="1" max="1" width="14.42578125" style="8"/>
    <col min="2" max="2" width="65.42578125" style="6" customWidth="1"/>
    <col min="3" max="4" width="16.42578125" style="6" customWidth="1"/>
    <col min="5" max="5" width="8.7109375" style="6" customWidth="1"/>
    <col min="6" max="6" width="13.85546875" style="8" bestFit="1" customWidth="1"/>
    <col min="7" max="7" width="11.5703125" style="6" customWidth="1"/>
    <col min="8" max="8" width="9.28515625" style="6" bestFit="1" customWidth="1"/>
    <col min="9" max="9" width="10" style="6" bestFit="1" customWidth="1"/>
    <col min="10" max="10" width="8.7109375" style="6" customWidth="1"/>
    <col min="11" max="21" width="8.7109375" customWidth="1"/>
  </cols>
  <sheetData>
    <row r="1" spans="1:21" ht="45" x14ac:dyDescent="0.25">
      <c r="A1" s="7" t="s">
        <v>1</v>
      </c>
      <c r="B1" s="2" t="s">
        <v>0</v>
      </c>
      <c r="C1" s="3" t="s">
        <v>2</v>
      </c>
      <c r="D1" s="3" t="s">
        <v>13</v>
      </c>
      <c r="E1" s="3" t="s">
        <v>15</v>
      </c>
      <c r="F1" s="2" t="s">
        <v>3</v>
      </c>
      <c r="G1" s="9" t="s">
        <v>16</v>
      </c>
      <c r="H1" s="2" t="s">
        <v>17</v>
      </c>
      <c r="I1" s="2" t="s">
        <v>18</v>
      </c>
      <c r="J1" s="2" t="s">
        <v>19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25">
      <c r="A2" s="8">
        <v>1</v>
      </c>
      <c r="B2" s="6" t="s">
        <v>62</v>
      </c>
      <c r="C2" s="6">
        <v>16</v>
      </c>
      <c r="D2" s="6">
        <v>5</v>
      </c>
      <c r="E2" s="6">
        <f t="shared" ref="E2" si="0">C2*D2</f>
        <v>80</v>
      </c>
      <c r="F2" s="8">
        <v>43</v>
      </c>
      <c r="G2" s="21">
        <f>F2/E2</f>
        <v>0.53749999999999998</v>
      </c>
      <c r="H2" s="8" t="s">
        <v>20</v>
      </c>
      <c r="I2" s="6">
        <v>5000</v>
      </c>
      <c r="J2" s="5">
        <f>G2*I2</f>
        <v>2687.5</v>
      </c>
    </row>
    <row r="3" spans="1:21" ht="15.75" customHeight="1" x14ac:dyDescent="0.25">
      <c r="A3" s="8">
        <v>2</v>
      </c>
      <c r="B3" s="6" t="s">
        <v>63</v>
      </c>
      <c r="C3" s="6">
        <v>16</v>
      </c>
      <c r="D3" s="6">
        <v>5</v>
      </c>
      <c r="E3" s="6">
        <f t="shared" ref="E3" si="1">C3*D3</f>
        <v>80</v>
      </c>
      <c r="F3" s="8">
        <v>214</v>
      </c>
      <c r="G3" s="21">
        <f t="shared" ref="G3:G29" si="2">F3/E3</f>
        <v>2.6749999999999998</v>
      </c>
      <c r="H3" s="8" t="s">
        <v>20</v>
      </c>
      <c r="I3" s="6">
        <v>5000</v>
      </c>
      <c r="J3" s="5">
        <f t="shared" ref="J3:J30" si="3">G3*I3</f>
        <v>13375</v>
      </c>
    </row>
    <row r="4" spans="1:21" ht="15.75" customHeight="1" x14ac:dyDescent="0.25">
      <c r="A4" s="8">
        <v>3</v>
      </c>
      <c r="B4" s="6" t="s">
        <v>64</v>
      </c>
      <c r="C4" s="6">
        <v>16</v>
      </c>
      <c r="D4" s="6">
        <v>5</v>
      </c>
      <c r="E4" s="6">
        <f t="shared" ref="E4:E7" si="4">C4*D4</f>
        <v>80</v>
      </c>
      <c r="F4" s="8">
        <v>15</v>
      </c>
      <c r="G4" s="21">
        <f t="shared" si="2"/>
        <v>0.1875</v>
      </c>
      <c r="H4" s="8" t="s">
        <v>20</v>
      </c>
      <c r="I4" s="6">
        <v>5000</v>
      </c>
      <c r="J4" s="5">
        <f t="shared" si="3"/>
        <v>937.5</v>
      </c>
    </row>
    <row r="5" spans="1:21" ht="15.75" customHeight="1" x14ac:dyDescent="0.25">
      <c r="A5" s="8">
        <v>4</v>
      </c>
      <c r="B5" s="6" t="s">
        <v>65</v>
      </c>
      <c r="C5" s="6">
        <v>16</v>
      </c>
      <c r="D5" s="6">
        <v>5</v>
      </c>
      <c r="E5" s="6">
        <f t="shared" si="4"/>
        <v>80</v>
      </c>
      <c r="F5" s="8">
        <v>72</v>
      </c>
      <c r="G5" s="21">
        <f t="shared" si="2"/>
        <v>0.9</v>
      </c>
      <c r="H5" s="8" t="s">
        <v>20</v>
      </c>
      <c r="I5" s="6">
        <v>5000</v>
      </c>
      <c r="J5" s="5">
        <f t="shared" si="3"/>
        <v>4500</v>
      </c>
    </row>
    <row r="6" spans="1:21" ht="15.75" customHeight="1" x14ac:dyDescent="0.25">
      <c r="A6" s="8">
        <v>5</v>
      </c>
      <c r="B6" s="6" t="s">
        <v>66</v>
      </c>
      <c r="C6" s="6">
        <v>16</v>
      </c>
      <c r="D6" s="6">
        <v>5</v>
      </c>
      <c r="E6" s="6">
        <f t="shared" si="4"/>
        <v>80</v>
      </c>
      <c r="F6" s="22">
        <v>0</v>
      </c>
      <c r="G6" s="21">
        <f t="shared" si="2"/>
        <v>0</v>
      </c>
      <c r="H6" s="8" t="s">
        <v>20</v>
      </c>
      <c r="I6" s="6">
        <v>5000</v>
      </c>
      <c r="J6" s="5">
        <f t="shared" si="3"/>
        <v>0</v>
      </c>
    </row>
    <row r="7" spans="1:21" ht="15.75" customHeight="1" x14ac:dyDescent="0.25">
      <c r="A7" s="8">
        <v>6</v>
      </c>
      <c r="B7" s="6" t="s">
        <v>67</v>
      </c>
      <c r="C7" s="6">
        <v>16</v>
      </c>
      <c r="D7" s="6">
        <v>5</v>
      </c>
      <c r="E7" s="6">
        <f t="shared" si="4"/>
        <v>80</v>
      </c>
      <c r="F7" s="15">
        <v>85</v>
      </c>
      <c r="G7" s="21">
        <f t="shared" si="2"/>
        <v>1.0625</v>
      </c>
      <c r="H7" s="8" t="s">
        <v>20</v>
      </c>
      <c r="I7" s="6">
        <v>5000</v>
      </c>
      <c r="J7" s="5">
        <f t="shared" si="3"/>
        <v>5312.5</v>
      </c>
    </row>
    <row r="8" spans="1:21" ht="15.75" customHeight="1" x14ac:dyDescent="0.25">
      <c r="A8" s="8">
        <v>7</v>
      </c>
      <c r="B8" s="6" t="s">
        <v>68</v>
      </c>
      <c r="C8" s="6">
        <v>16</v>
      </c>
      <c r="D8" s="6">
        <v>5</v>
      </c>
      <c r="E8" s="6">
        <f t="shared" ref="E8" si="5">C8*D8</f>
        <v>80</v>
      </c>
      <c r="F8" s="8">
        <v>485</v>
      </c>
      <c r="G8" s="21">
        <f t="shared" si="2"/>
        <v>6.0625</v>
      </c>
      <c r="H8" s="8" t="s">
        <v>20</v>
      </c>
      <c r="I8" s="6">
        <v>5000</v>
      </c>
      <c r="J8" s="5">
        <f t="shared" si="3"/>
        <v>30312.5</v>
      </c>
    </row>
    <row r="9" spans="1:21" ht="15.75" customHeight="1" x14ac:dyDescent="0.25">
      <c r="A9" s="8">
        <v>8</v>
      </c>
      <c r="B9" s="6" t="s">
        <v>69</v>
      </c>
      <c r="C9" s="6">
        <v>16</v>
      </c>
      <c r="D9" s="6">
        <v>5</v>
      </c>
      <c r="E9" s="6">
        <f t="shared" ref="E9:E17" si="6">C9*D9</f>
        <v>80</v>
      </c>
      <c r="F9" s="8">
        <v>49</v>
      </c>
      <c r="G9" s="21">
        <f t="shared" si="2"/>
        <v>0.61250000000000004</v>
      </c>
      <c r="H9" s="8" t="s">
        <v>20</v>
      </c>
      <c r="I9" s="6">
        <v>5000</v>
      </c>
      <c r="J9" s="5">
        <f t="shared" si="3"/>
        <v>3062.5</v>
      </c>
    </row>
    <row r="10" spans="1:21" ht="15.75" customHeight="1" x14ac:dyDescent="0.25">
      <c r="A10" s="8">
        <v>9</v>
      </c>
      <c r="B10" s="6" t="s">
        <v>70</v>
      </c>
      <c r="C10" s="6">
        <v>16</v>
      </c>
      <c r="D10" s="6">
        <v>5</v>
      </c>
      <c r="E10" s="6">
        <f t="shared" si="6"/>
        <v>80</v>
      </c>
      <c r="F10" s="8">
        <v>127</v>
      </c>
      <c r="G10" s="21">
        <f t="shared" si="2"/>
        <v>1.5874999999999999</v>
      </c>
      <c r="H10" s="8" t="s">
        <v>20</v>
      </c>
      <c r="I10" s="6">
        <v>5000</v>
      </c>
      <c r="J10" s="5">
        <f t="shared" si="3"/>
        <v>7937.5</v>
      </c>
    </row>
    <row r="11" spans="1:21" ht="15.75" customHeight="1" x14ac:dyDescent="0.25">
      <c r="A11" s="8">
        <v>10</v>
      </c>
      <c r="B11" s="6" t="s">
        <v>71</v>
      </c>
      <c r="C11" s="6">
        <v>16</v>
      </c>
      <c r="D11" s="6">
        <v>5</v>
      </c>
      <c r="E11" s="6">
        <f t="shared" si="6"/>
        <v>80</v>
      </c>
      <c r="F11" s="8">
        <v>287</v>
      </c>
      <c r="G11" s="21">
        <f t="shared" si="2"/>
        <v>3.5874999999999999</v>
      </c>
      <c r="H11" s="8" t="s">
        <v>20</v>
      </c>
      <c r="I11" s="6">
        <v>5000</v>
      </c>
      <c r="J11" s="5">
        <f t="shared" si="3"/>
        <v>17937.5</v>
      </c>
    </row>
    <row r="12" spans="1:21" ht="15.75" customHeight="1" x14ac:dyDescent="0.25">
      <c r="A12" s="8">
        <v>11</v>
      </c>
      <c r="B12" s="6" t="s">
        <v>72</v>
      </c>
      <c r="C12" s="6">
        <v>16</v>
      </c>
      <c r="D12" s="6">
        <v>5</v>
      </c>
      <c r="E12" s="6">
        <f t="shared" si="6"/>
        <v>80</v>
      </c>
      <c r="F12" s="8">
        <v>656</v>
      </c>
      <c r="G12" s="21">
        <f t="shared" si="2"/>
        <v>8.1999999999999993</v>
      </c>
      <c r="H12" s="8" t="s">
        <v>20</v>
      </c>
      <c r="I12" s="6">
        <v>5000</v>
      </c>
      <c r="J12" s="5">
        <f t="shared" si="3"/>
        <v>41000</v>
      </c>
    </row>
    <row r="13" spans="1:21" ht="15.75" customHeight="1" x14ac:dyDescent="0.25">
      <c r="A13" s="8">
        <v>12</v>
      </c>
      <c r="B13" s="6" t="s">
        <v>73</v>
      </c>
      <c r="C13" s="6">
        <v>16</v>
      </c>
      <c r="D13" s="6">
        <v>5</v>
      </c>
      <c r="E13" s="6">
        <f t="shared" si="6"/>
        <v>80</v>
      </c>
      <c r="F13" s="8">
        <v>0</v>
      </c>
      <c r="G13" s="21">
        <f t="shared" si="2"/>
        <v>0</v>
      </c>
      <c r="H13" s="8" t="s">
        <v>20</v>
      </c>
      <c r="I13" s="6">
        <v>5000</v>
      </c>
      <c r="J13" s="5">
        <f t="shared" si="3"/>
        <v>0</v>
      </c>
    </row>
    <row r="14" spans="1:21" ht="15.75" customHeight="1" x14ac:dyDescent="0.25">
      <c r="A14" s="8">
        <v>13</v>
      </c>
      <c r="B14" s="6" t="s">
        <v>74</v>
      </c>
      <c r="C14" s="6">
        <v>16</v>
      </c>
      <c r="D14" s="6">
        <v>5</v>
      </c>
      <c r="E14" s="6">
        <f t="shared" si="6"/>
        <v>80</v>
      </c>
      <c r="F14" s="8">
        <v>199</v>
      </c>
      <c r="G14" s="21">
        <f t="shared" si="2"/>
        <v>2.4874999999999998</v>
      </c>
      <c r="H14" s="8" t="s">
        <v>20</v>
      </c>
      <c r="I14" s="6">
        <v>5000</v>
      </c>
      <c r="J14" s="5">
        <f t="shared" si="3"/>
        <v>12437.5</v>
      </c>
    </row>
    <row r="15" spans="1:21" ht="15.75" customHeight="1" x14ac:dyDescent="0.25">
      <c r="A15" s="8">
        <v>14</v>
      </c>
      <c r="B15" s="6" t="s">
        <v>75</v>
      </c>
      <c r="C15" s="6">
        <v>16</v>
      </c>
      <c r="D15" s="6">
        <v>5</v>
      </c>
      <c r="E15" s="6">
        <f t="shared" si="6"/>
        <v>80</v>
      </c>
      <c r="F15" s="8">
        <v>0</v>
      </c>
      <c r="G15" s="21">
        <f t="shared" si="2"/>
        <v>0</v>
      </c>
      <c r="H15" s="8" t="s">
        <v>20</v>
      </c>
      <c r="I15" s="6">
        <v>5000</v>
      </c>
      <c r="J15" s="5">
        <f t="shared" si="3"/>
        <v>0</v>
      </c>
    </row>
    <row r="16" spans="1:21" ht="15.75" customHeight="1" x14ac:dyDescent="0.25">
      <c r="A16" s="8">
        <v>15</v>
      </c>
      <c r="B16" s="6" t="s">
        <v>76</v>
      </c>
      <c r="C16" s="6">
        <v>16</v>
      </c>
      <c r="D16" s="6">
        <v>5</v>
      </c>
      <c r="E16" s="6">
        <f t="shared" si="6"/>
        <v>80</v>
      </c>
      <c r="F16" s="8">
        <v>350</v>
      </c>
      <c r="G16" s="21">
        <f t="shared" si="2"/>
        <v>4.375</v>
      </c>
      <c r="H16" s="8" t="s">
        <v>20</v>
      </c>
      <c r="I16" s="6">
        <v>5000</v>
      </c>
      <c r="J16" s="5">
        <f t="shared" si="3"/>
        <v>21875</v>
      </c>
    </row>
    <row r="17" spans="1:21" ht="15.75" customHeight="1" x14ac:dyDescent="0.25">
      <c r="A17" s="8">
        <v>16</v>
      </c>
      <c r="B17" s="6" t="s">
        <v>77</v>
      </c>
      <c r="C17" s="6">
        <v>16</v>
      </c>
      <c r="D17" s="6">
        <v>5</v>
      </c>
      <c r="E17" s="6">
        <f t="shared" si="6"/>
        <v>80</v>
      </c>
      <c r="F17" s="8">
        <v>398</v>
      </c>
      <c r="G17" s="21">
        <f t="shared" si="2"/>
        <v>4.9749999999999996</v>
      </c>
      <c r="H17" s="8" t="s">
        <v>20</v>
      </c>
      <c r="I17" s="6">
        <v>5000</v>
      </c>
      <c r="J17" s="5">
        <f t="shared" si="3"/>
        <v>24875</v>
      </c>
    </row>
    <row r="18" spans="1:21" x14ac:dyDescent="0.25">
      <c r="A18" s="8">
        <v>17</v>
      </c>
      <c r="B18" s="8" t="s">
        <v>83</v>
      </c>
      <c r="C18" s="6">
        <v>16</v>
      </c>
      <c r="D18" s="6">
        <v>5</v>
      </c>
      <c r="E18" s="6">
        <f t="shared" ref="E18:E20" si="7">C18*D18</f>
        <v>80</v>
      </c>
      <c r="F18" s="15">
        <v>23</v>
      </c>
      <c r="G18" s="21">
        <f t="shared" si="2"/>
        <v>0.28749999999999998</v>
      </c>
      <c r="H18" s="8" t="s">
        <v>20</v>
      </c>
      <c r="I18" s="6">
        <v>5000</v>
      </c>
      <c r="J18" s="5">
        <f t="shared" si="3"/>
        <v>1437.5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8">
        <v>18</v>
      </c>
      <c r="B19" s="8" t="s">
        <v>84</v>
      </c>
      <c r="C19" s="6">
        <v>16</v>
      </c>
      <c r="D19" s="6">
        <v>5</v>
      </c>
      <c r="E19" s="6">
        <f t="shared" si="7"/>
        <v>80</v>
      </c>
      <c r="F19" s="15">
        <v>116</v>
      </c>
      <c r="G19" s="21">
        <f t="shared" si="2"/>
        <v>1.45</v>
      </c>
      <c r="H19" s="8" t="s">
        <v>20</v>
      </c>
      <c r="I19" s="6">
        <v>5000</v>
      </c>
      <c r="J19" s="5">
        <f t="shared" si="3"/>
        <v>7250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8" customFormat="1" x14ac:dyDescent="0.25">
      <c r="A20" s="8">
        <v>19</v>
      </c>
      <c r="B20" s="17" t="s">
        <v>85</v>
      </c>
      <c r="C20" s="19">
        <v>16</v>
      </c>
      <c r="D20" s="19">
        <v>4</v>
      </c>
      <c r="E20" s="19">
        <f t="shared" si="7"/>
        <v>64</v>
      </c>
      <c r="F20" s="22">
        <v>388</v>
      </c>
      <c r="G20" s="21">
        <f t="shared" si="2"/>
        <v>6.0625</v>
      </c>
      <c r="H20" s="8" t="s">
        <v>20</v>
      </c>
      <c r="I20" s="6">
        <v>5000</v>
      </c>
      <c r="J20" s="5">
        <f t="shared" si="3"/>
        <v>30312.5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8">
        <v>20</v>
      </c>
      <c r="B21" s="8" t="s">
        <v>86</v>
      </c>
      <c r="C21" s="6">
        <v>16</v>
      </c>
      <c r="D21" s="6">
        <v>5</v>
      </c>
      <c r="E21" s="6">
        <f t="shared" ref="E21" si="8">C21*D21</f>
        <v>80</v>
      </c>
      <c r="F21" s="15">
        <v>68</v>
      </c>
      <c r="G21" s="21">
        <f t="shared" si="2"/>
        <v>0.85</v>
      </c>
      <c r="H21" s="8" t="s">
        <v>20</v>
      </c>
      <c r="I21" s="6">
        <v>5000</v>
      </c>
      <c r="J21" s="5">
        <f t="shared" si="3"/>
        <v>4250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8">
        <v>21</v>
      </c>
      <c r="B22" s="8" t="s">
        <v>87</v>
      </c>
      <c r="C22" s="6">
        <v>16</v>
      </c>
      <c r="D22" s="6">
        <v>5</v>
      </c>
      <c r="E22" s="6">
        <f t="shared" ref="E22" si="9">C22*D22</f>
        <v>80</v>
      </c>
      <c r="F22" s="15">
        <v>15</v>
      </c>
      <c r="G22" s="21">
        <f t="shared" si="2"/>
        <v>0.1875</v>
      </c>
      <c r="H22" s="8" t="s">
        <v>20</v>
      </c>
      <c r="I22" s="6">
        <v>5000</v>
      </c>
      <c r="J22" s="5">
        <f t="shared" si="3"/>
        <v>937.5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8">
        <v>22</v>
      </c>
      <c r="B23" s="15" t="s">
        <v>80</v>
      </c>
      <c r="C23" s="6">
        <v>16</v>
      </c>
      <c r="D23" s="6">
        <v>5</v>
      </c>
      <c r="E23" s="6">
        <f t="shared" ref="E23:E24" si="10">C23*D23</f>
        <v>80</v>
      </c>
      <c r="F23" s="15">
        <v>7</v>
      </c>
      <c r="G23" s="21">
        <f t="shared" si="2"/>
        <v>8.7499999999999994E-2</v>
      </c>
      <c r="H23" s="8" t="s">
        <v>20</v>
      </c>
      <c r="I23" s="6">
        <v>5000</v>
      </c>
      <c r="J23" s="5">
        <f t="shared" si="3"/>
        <v>437.5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8">
        <v>23</v>
      </c>
      <c r="B24" s="15" t="s">
        <v>81</v>
      </c>
      <c r="C24" s="6">
        <v>16</v>
      </c>
      <c r="D24" s="6">
        <v>5</v>
      </c>
      <c r="E24" s="6">
        <f t="shared" si="10"/>
        <v>80</v>
      </c>
      <c r="F24" s="15">
        <v>1</v>
      </c>
      <c r="G24" s="21">
        <f t="shared" si="2"/>
        <v>1.2500000000000001E-2</v>
      </c>
      <c r="H24" s="8" t="s">
        <v>20</v>
      </c>
      <c r="I24" s="6">
        <v>5000</v>
      </c>
      <c r="J24" s="5">
        <f t="shared" si="3"/>
        <v>62.5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5.75" customHeight="1" x14ac:dyDescent="0.25">
      <c r="A25" s="8">
        <v>24</v>
      </c>
      <c r="B25" s="6" t="s">
        <v>38</v>
      </c>
      <c r="C25" s="6">
        <v>16</v>
      </c>
      <c r="D25" s="6">
        <v>5</v>
      </c>
      <c r="E25" s="6">
        <f>C25*D25</f>
        <v>80</v>
      </c>
      <c r="F25" s="8">
        <v>0</v>
      </c>
      <c r="G25" s="21">
        <f t="shared" si="2"/>
        <v>0</v>
      </c>
      <c r="H25" s="8" t="s">
        <v>20</v>
      </c>
      <c r="I25" s="6">
        <v>5000</v>
      </c>
      <c r="J25" s="5">
        <f t="shared" si="3"/>
        <v>0</v>
      </c>
    </row>
    <row r="26" spans="1:21" ht="15.75" customHeight="1" x14ac:dyDescent="0.25">
      <c r="A26" s="8">
        <v>25</v>
      </c>
      <c r="B26" s="6" t="s">
        <v>40</v>
      </c>
      <c r="C26" s="6">
        <v>16</v>
      </c>
      <c r="D26" s="6">
        <v>5</v>
      </c>
      <c r="E26" s="6">
        <f t="shared" ref="E26" si="11">C26*D26</f>
        <v>80</v>
      </c>
      <c r="F26" s="8">
        <v>0</v>
      </c>
      <c r="G26" s="21">
        <f t="shared" si="2"/>
        <v>0</v>
      </c>
      <c r="H26" s="8" t="s">
        <v>20</v>
      </c>
      <c r="I26" s="6">
        <v>5000</v>
      </c>
      <c r="J26" s="5">
        <f t="shared" si="3"/>
        <v>0</v>
      </c>
    </row>
    <row r="27" spans="1:21" ht="15.75" customHeight="1" x14ac:dyDescent="0.25">
      <c r="A27" s="8">
        <v>26</v>
      </c>
      <c r="B27" s="6" t="s">
        <v>42</v>
      </c>
      <c r="C27" s="6">
        <v>16</v>
      </c>
      <c r="D27" s="6">
        <v>5</v>
      </c>
      <c r="E27" s="6">
        <f t="shared" ref="E27" si="12">C27*D27</f>
        <v>80</v>
      </c>
      <c r="F27" s="8">
        <v>182</v>
      </c>
      <c r="G27" s="21">
        <f t="shared" si="2"/>
        <v>2.2749999999999999</v>
      </c>
      <c r="H27" s="8" t="s">
        <v>20</v>
      </c>
      <c r="I27" s="6">
        <v>5000</v>
      </c>
      <c r="J27" s="5">
        <f t="shared" si="3"/>
        <v>11375</v>
      </c>
    </row>
    <row r="28" spans="1:21" ht="15.75" customHeight="1" x14ac:dyDescent="0.25">
      <c r="A28" s="8">
        <v>27</v>
      </c>
      <c r="B28" s="6" t="s">
        <v>46</v>
      </c>
      <c r="C28" s="6">
        <v>16</v>
      </c>
      <c r="D28" s="6">
        <v>5</v>
      </c>
      <c r="E28" s="6">
        <f t="shared" ref="E28" si="13">C28*D28</f>
        <v>80</v>
      </c>
      <c r="F28" s="8">
        <v>121</v>
      </c>
      <c r="G28" s="21">
        <f t="shared" si="2"/>
        <v>1.5125</v>
      </c>
      <c r="H28" s="8" t="s">
        <v>20</v>
      </c>
      <c r="I28" s="6">
        <v>5000</v>
      </c>
      <c r="J28" s="5">
        <f t="shared" si="3"/>
        <v>7562.5</v>
      </c>
    </row>
    <row r="29" spans="1:21" ht="15.75" customHeight="1" x14ac:dyDescent="0.25">
      <c r="A29" s="8">
        <v>28</v>
      </c>
      <c r="B29" s="6" t="s">
        <v>48</v>
      </c>
      <c r="C29" s="6">
        <v>16</v>
      </c>
      <c r="D29" s="6">
        <v>5</v>
      </c>
      <c r="E29" s="6">
        <f t="shared" ref="E29" si="14">C29*D29</f>
        <v>80</v>
      </c>
      <c r="F29" s="8">
        <v>122</v>
      </c>
      <c r="G29" s="21">
        <f t="shared" si="2"/>
        <v>1.5249999999999999</v>
      </c>
      <c r="H29" s="8" t="s">
        <v>20</v>
      </c>
      <c r="I29" s="6">
        <v>5000</v>
      </c>
      <c r="J29" s="5">
        <f t="shared" si="3"/>
        <v>7625</v>
      </c>
    </row>
    <row r="30" spans="1:21" ht="15.75" customHeight="1" x14ac:dyDescent="0.25">
      <c r="A30" s="8">
        <v>29</v>
      </c>
      <c r="B30" s="6" t="s">
        <v>49</v>
      </c>
      <c r="C30" s="6">
        <v>16</v>
      </c>
      <c r="D30" s="6">
        <v>5</v>
      </c>
      <c r="E30" s="6">
        <f t="shared" ref="E30:E35" si="15">C30*D30</f>
        <v>80</v>
      </c>
      <c r="F30" s="8">
        <v>94</v>
      </c>
      <c r="G30" s="21">
        <f>F30/E30</f>
        <v>1.175</v>
      </c>
      <c r="H30" s="8" t="s">
        <v>20</v>
      </c>
      <c r="I30" s="6">
        <v>5000</v>
      </c>
      <c r="J30" s="5">
        <f t="shared" si="3"/>
        <v>5875</v>
      </c>
    </row>
    <row r="31" spans="1:21" ht="15.75" customHeight="1" x14ac:dyDescent="0.25">
      <c r="A31" s="8">
        <v>30</v>
      </c>
      <c r="B31" s="6" t="s">
        <v>50</v>
      </c>
      <c r="C31" s="6">
        <v>16</v>
      </c>
      <c r="D31" s="6">
        <v>1</v>
      </c>
      <c r="E31" s="6">
        <f t="shared" si="15"/>
        <v>16</v>
      </c>
      <c r="F31" s="8">
        <v>369</v>
      </c>
      <c r="G31" s="21">
        <f>F31/(E31+E32)</f>
        <v>18.45</v>
      </c>
      <c r="H31" s="8" t="s">
        <v>20</v>
      </c>
      <c r="I31" s="6">
        <v>5000</v>
      </c>
      <c r="J31" s="5">
        <f>G31*I31</f>
        <v>92250</v>
      </c>
    </row>
    <row r="32" spans="1:21" ht="15.75" customHeight="1" x14ac:dyDescent="0.25">
      <c r="C32" s="6">
        <v>4</v>
      </c>
      <c r="D32" s="6">
        <v>1</v>
      </c>
      <c r="E32" s="6">
        <f t="shared" si="15"/>
        <v>4</v>
      </c>
    </row>
    <row r="33" spans="1:10" ht="15.75" customHeight="1" x14ac:dyDescent="0.25">
      <c r="A33" s="8">
        <v>31</v>
      </c>
      <c r="B33" s="6" t="s">
        <v>51</v>
      </c>
      <c r="C33" s="6">
        <v>16</v>
      </c>
      <c r="D33" s="6">
        <v>2</v>
      </c>
      <c r="E33" s="6">
        <f t="shared" si="15"/>
        <v>32</v>
      </c>
      <c r="F33" s="8">
        <v>323</v>
      </c>
      <c r="G33" s="21">
        <f>F33/(E33+E34)</f>
        <v>8.9722222222222214</v>
      </c>
      <c r="H33" s="8" t="s">
        <v>20</v>
      </c>
      <c r="I33" s="6">
        <v>5000</v>
      </c>
      <c r="J33" s="5">
        <f>G33*I33</f>
        <v>44861.111111111109</v>
      </c>
    </row>
    <row r="34" spans="1:10" ht="15.75" customHeight="1" x14ac:dyDescent="0.25">
      <c r="C34" s="6">
        <v>4</v>
      </c>
      <c r="D34" s="6">
        <v>1</v>
      </c>
      <c r="E34" s="6">
        <f t="shared" si="15"/>
        <v>4</v>
      </c>
    </row>
    <row r="35" spans="1:10" ht="15.75" customHeight="1" x14ac:dyDescent="0.25">
      <c r="A35" s="8">
        <v>32</v>
      </c>
      <c r="B35" s="6" t="s">
        <v>53</v>
      </c>
      <c r="C35" s="6">
        <v>16</v>
      </c>
      <c r="D35" s="6">
        <v>5</v>
      </c>
      <c r="E35" s="6">
        <f t="shared" si="15"/>
        <v>80</v>
      </c>
      <c r="F35" s="8">
        <v>12</v>
      </c>
      <c r="G35" s="21">
        <f>F35/E35</f>
        <v>0.15</v>
      </c>
      <c r="H35" s="8" t="s">
        <v>20</v>
      </c>
      <c r="I35" s="6">
        <v>5000</v>
      </c>
      <c r="J35" s="5">
        <f t="shared" ref="J35" si="16">G35*I35</f>
        <v>750</v>
      </c>
    </row>
    <row r="36" spans="1:10" ht="15.75" customHeight="1" x14ac:dyDescent="0.25">
      <c r="A36" s="8">
        <v>33</v>
      </c>
      <c r="B36" s="6" t="s">
        <v>54</v>
      </c>
      <c r="C36" s="6">
        <v>16</v>
      </c>
      <c r="D36" s="6">
        <v>5</v>
      </c>
      <c r="E36" s="6">
        <f t="shared" ref="E36" si="17">C36*D36</f>
        <v>80</v>
      </c>
      <c r="F36" s="8">
        <v>229</v>
      </c>
      <c r="G36" s="21">
        <f t="shared" ref="G36:G62" si="18">F36/E36</f>
        <v>2.8624999999999998</v>
      </c>
      <c r="H36" s="8" t="s">
        <v>20</v>
      </c>
      <c r="I36" s="6">
        <v>5000</v>
      </c>
      <c r="J36" s="5">
        <f t="shared" ref="J36:J62" si="19">G36*I36</f>
        <v>14312.5</v>
      </c>
    </row>
    <row r="37" spans="1:10" ht="15.75" customHeight="1" x14ac:dyDescent="0.25">
      <c r="A37" s="8">
        <v>34</v>
      </c>
      <c r="B37" s="6" t="s">
        <v>55</v>
      </c>
      <c r="C37" s="6">
        <v>16</v>
      </c>
      <c r="D37" s="6">
        <v>5</v>
      </c>
      <c r="E37" s="6">
        <f t="shared" ref="E37:E39" si="20">C37*D37</f>
        <v>80</v>
      </c>
      <c r="F37" s="8">
        <v>17</v>
      </c>
      <c r="G37" s="21">
        <f t="shared" si="18"/>
        <v>0.21249999999999999</v>
      </c>
      <c r="H37" s="8" t="s">
        <v>20</v>
      </c>
      <c r="I37" s="6">
        <v>5000</v>
      </c>
      <c r="J37" s="5">
        <f t="shared" si="19"/>
        <v>1062.5</v>
      </c>
    </row>
    <row r="38" spans="1:10" ht="15.75" customHeight="1" x14ac:dyDescent="0.25">
      <c r="A38" s="8">
        <v>35</v>
      </c>
      <c r="B38" s="6" t="s">
        <v>56</v>
      </c>
      <c r="C38" s="6" t="s">
        <v>57</v>
      </c>
      <c r="D38" s="8" t="s">
        <v>94</v>
      </c>
      <c r="E38" s="8" t="s">
        <v>94</v>
      </c>
      <c r="F38" s="8" t="s">
        <v>94</v>
      </c>
      <c r="G38" s="23" t="s">
        <v>94</v>
      </c>
      <c r="H38" s="8" t="s">
        <v>94</v>
      </c>
      <c r="I38" s="8" t="s">
        <v>94</v>
      </c>
      <c r="J38" s="24" t="s">
        <v>94</v>
      </c>
    </row>
    <row r="39" spans="1:10" ht="15.75" customHeight="1" x14ac:dyDescent="0.25">
      <c r="A39" s="8">
        <v>36</v>
      </c>
      <c r="B39" s="19" t="s">
        <v>58</v>
      </c>
      <c r="C39" s="19">
        <v>16</v>
      </c>
      <c r="D39" s="19">
        <v>3</v>
      </c>
      <c r="E39" s="19">
        <f t="shared" si="20"/>
        <v>48</v>
      </c>
      <c r="F39" s="8">
        <v>319</v>
      </c>
      <c r="G39" s="21">
        <f t="shared" si="18"/>
        <v>6.645833333333333</v>
      </c>
      <c r="H39" s="8" t="s">
        <v>20</v>
      </c>
      <c r="I39" s="6">
        <v>5000</v>
      </c>
      <c r="J39" s="5">
        <f t="shared" si="19"/>
        <v>33229.166666666664</v>
      </c>
    </row>
    <row r="40" spans="1:10" ht="15.75" customHeight="1" x14ac:dyDescent="0.25">
      <c r="A40" s="8">
        <v>37</v>
      </c>
      <c r="B40" s="6" t="s">
        <v>59</v>
      </c>
      <c r="C40" s="6">
        <v>16</v>
      </c>
      <c r="D40" s="6">
        <v>5</v>
      </c>
      <c r="E40" s="6">
        <f t="shared" ref="E40" si="21">C40*D40</f>
        <v>80</v>
      </c>
      <c r="F40" s="8">
        <v>19</v>
      </c>
      <c r="G40" s="21">
        <f t="shared" si="18"/>
        <v>0.23749999999999999</v>
      </c>
      <c r="H40" s="8" t="s">
        <v>20</v>
      </c>
      <c r="I40" s="6">
        <v>5000</v>
      </c>
      <c r="J40" s="5">
        <f t="shared" si="19"/>
        <v>1187.5</v>
      </c>
    </row>
    <row r="41" spans="1:10" ht="15.75" customHeight="1" x14ac:dyDescent="0.25">
      <c r="A41" s="8">
        <v>38</v>
      </c>
      <c r="B41" s="6" t="s">
        <v>60</v>
      </c>
      <c r="C41" s="6">
        <v>16</v>
      </c>
      <c r="D41" s="6">
        <v>5</v>
      </c>
      <c r="E41" s="6">
        <f t="shared" ref="E41" si="22">C41*D41</f>
        <v>80</v>
      </c>
      <c r="F41" s="8">
        <v>5</v>
      </c>
      <c r="G41" s="21">
        <f t="shared" si="18"/>
        <v>6.25E-2</v>
      </c>
      <c r="H41" s="8" t="s">
        <v>20</v>
      </c>
      <c r="I41" s="6">
        <v>5000</v>
      </c>
      <c r="J41" s="5">
        <f t="shared" si="19"/>
        <v>312.5</v>
      </c>
    </row>
    <row r="42" spans="1:10" ht="15.75" customHeight="1" x14ac:dyDescent="0.25">
      <c r="A42" s="8">
        <v>39</v>
      </c>
      <c r="B42" s="6" t="s">
        <v>61</v>
      </c>
      <c r="C42" s="6">
        <v>16</v>
      </c>
      <c r="D42" s="6">
        <v>5</v>
      </c>
      <c r="E42" s="6">
        <f t="shared" ref="E42" si="23">C42*D42</f>
        <v>80</v>
      </c>
      <c r="F42" s="8">
        <v>281</v>
      </c>
      <c r="G42" s="21">
        <f t="shared" si="18"/>
        <v>3.5125000000000002</v>
      </c>
      <c r="H42" s="8" t="s">
        <v>20</v>
      </c>
      <c r="I42" s="6">
        <v>5000</v>
      </c>
      <c r="J42" s="5">
        <f t="shared" si="19"/>
        <v>17562.5</v>
      </c>
    </row>
    <row r="43" spans="1:10" x14ac:dyDescent="0.25">
      <c r="A43" s="8">
        <v>40</v>
      </c>
      <c r="B43" s="8" t="s">
        <v>21</v>
      </c>
      <c r="C43" s="6">
        <v>16</v>
      </c>
      <c r="D43" s="6">
        <v>5</v>
      </c>
      <c r="E43" s="6">
        <f t="shared" ref="E43:E51" si="24">C43*D43</f>
        <v>80</v>
      </c>
      <c r="F43" s="8">
        <v>35</v>
      </c>
      <c r="G43" s="21">
        <f t="shared" si="18"/>
        <v>0.4375</v>
      </c>
      <c r="H43" s="8" t="s">
        <v>20</v>
      </c>
      <c r="I43" s="6">
        <v>5000</v>
      </c>
      <c r="J43" s="5">
        <f t="shared" si="19"/>
        <v>2187.5</v>
      </c>
    </row>
    <row r="44" spans="1:10" x14ac:dyDescent="0.25">
      <c r="A44" s="8">
        <v>41</v>
      </c>
      <c r="B44" s="6" t="s">
        <v>7</v>
      </c>
      <c r="C44" s="6">
        <v>16</v>
      </c>
      <c r="D44" s="6">
        <v>5</v>
      </c>
      <c r="E44" s="6">
        <f t="shared" si="24"/>
        <v>80</v>
      </c>
      <c r="F44" s="8">
        <v>245</v>
      </c>
      <c r="G44" s="21">
        <f t="shared" si="18"/>
        <v>3.0625</v>
      </c>
      <c r="H44" s="8" t="s">
        <v>20</v>
      </c>
      <c r="I44" s="6">
        <v>5000</v>
      </c>
      <c r="J44" s="5">
        <f t="shared" si="19"/>
        <v>15312.5</v>
      </c>
    </row>
    <row r="45" spans="1:10" x14ac:dyDescent="0.25">
      <c r="A45" s="8">
        <v>42</v>
      </c>
      <c r="B45" s="8" t="s">
        <v>90</v>
      </c>
      <c r="C45" s="6">
        <v>16</v>
      </c>
      <c r="D45" s="6">
        <v>5</v>
      </c>
      <c r="E45" s="6">
        <f t="shared" si="24"/>
        <v>80</v>
      </c>
      <c r="F45" s="8">
        <v>107</v>
      </c>
      <c r="G45" s="21">
        <f t="shared" si="18"/>
        <v>1.3374999999999999</v>
      </c>
      <c r="H45" s="8" t="s">
        <v>20</v>
      </c>
      <c r="I45" s="6">
        <v>5000</v>
      </c>
      <c r="J45" s="5">
        <f t="shared" si="19"/>
        <v>6687.5</v>
      </c>
    </row>
    <row r="46" spans="1:10" x14ac:dyDescent="0.25">
      <c r="A46" s="8">
        <v>43</v>
      </c>
      <c r="B46" s="8" t="s">
        <v>14</v>
      </c>
      <c r="C46" s="6">
        <v>16</v>
      </c>
      <c r="D46" s="6">
        <v>3</v>
      </c>
      <c r="E46" s="6">
        <f t="shared" si="24"/>
        <v>48</v>
      </c>
      <c r="F46" s="8">
        <v>548</v>
      </c>
      <c r="G46" s="21">
        <f t="shared" si="18"/>
        <v>11.416666666666666</v>
      </c>
      <c r="H46" s="8" t="s">
        <v>20</v>
      </c>
      <c r="I46" s="6">
        <v>5000</v>
      </c>
      <c r="J46" s="5">
        <f t="shared" si="19"/>
        <v>57083.333333333328</v>
      </c>
    </row>
    <row r="47" spans="1:10" x14ac:dyDescent="0.25">
      <c r="A47" s="8">
        <v>44</v>
      </c>
      <c r="B47" s="6" t="s">
        <v>9</v>
      </c>
      <c r="C47" s="6">
        <v>16</v>
      </c>
      <c r="D47" s="6">
        <v>5</v>
      </c>
      <c r="E47" s="6">
        <f t="shared" si="24"/>
        <v>80</v>
      </c>
      <c r="F47" s="8">
        <v>365</v>
      </c>
      <c r="G47" s="21">
        <f t="shared" si="18"/>
        <v>4.5625</v>
      </c>
      <c r="H47" s="8" t="s">
        <v>20</v>
      </c>
      <c r="I47" s="6">
        <v>5000</v>
      </c>
      <c r="J47" s="5">
        <f t="shared" si="19"/>
        <v>22812.5</v>
      </c>
    </row>
    <row r="48" spans="1:10" x14ac:dyDescent="0.25">
      <c r="A48" s="8">
        <v>45</v>
      </c>
      <c r="B48" s="6" t="s">
        <v>5</v>
      </c>
      <c r="C48" s="6">
        <v>16</v>
      </c>
      <c r="D48" s="6">
        <v>5</v>
      </c>
      <c r="E48" s="6">
        <f t="shared" si="24"/>
        <v>80</v>
      </c>
      <c r="F48" s="8">
        <v>31</v>
      </c>
      <c r="G48" s="21">
        <f t="shared" si="18"/>
        <v>0.38750000000000001</v>
      </c>
      <c r="H48" s="8" t="s">
        <v>20</v>
      </c>
      <c r="I48" s="6">
        <v>5000</v>
      </c>
      <c r="J48" s="5">
        <f t="shared" si="19"/>
        <v>1937.5</v>
      </c>
    </row>
    <row r="49" spans="1:21" x14ac:dyDescent="0.25">
      <c r="A49" s="8">
        <v>46</v>
      </c>
      <c r="B49" s="6" t="s">
        <v>8</v>
      </c>
      <c r="C49" s="6">
        <v>16</v>
      </c>
      <c r="D49" s="6">
        <v>5</v>
      </c>
      <c r="E49" s="6">
        <f t="shared" si="24"/>
        <v>80</v>
      </c>
      <c r="F49" s="8">
        <v>21</v>
      </c>
      <c r="G49" s="21">
        <f t="shared" si="18"/>
        <v>0.26250000000000001</v>
      </c>
      <c r="H49" s="8" t="s">
        <v>20</v>
      </c>
      <c r="I49" s="6">
        <v>5000</v>
      </c>
      <c r="J49" s="5">
        <f t="shared" si="19"/>
        <v>1312.5</v>
      </c>
    </row>
    <row r="50" spans="1:21" x14ac:dyDescent="0.25">
      <c r="A50" s="8">
        <v>47</v>
      </c>
      <c r="B50" s="6" t="s">
        <v>6</v>
      </c>
      <c r="C50" s="6">
        <v>16</v>
      </c>
      <c r="D50" s="6">
        <v>5</v>
      </c>
      <c r="E50" s="6">
        <f t="shared" si="24"/>
        <v>80</v>
      </c>
      <c r="F50" s="8">
        <v>16</v>
      </c>
      <c r="G50" s="21">
        <f t="shared" si="18"/>
        <v>0.2</v>
      </c>
      <c r="H50" s="8" t="s">
        <v>20</v>
      </c>
      <c r="I50" s="6">
        <v>5000</v>
      </c>
      <c r="J50" s="5">
        <f t="shared" si="19"/>
        <v>1000</v>
      </c>
    </row>
    <row r="51" spans="1:21" ht="15.75" customHeight="1" x14ac:dyDescent="0.25">
      <c r="A51" s="8">
        <v>48</v>
      </c>
      <c r="B51" s="6" t="s">
        <v>32</v>
      </c>
      <c r="C51" s="6">
        <v>16</v>
      </c>
      <c r="D51" s="6">
        <v>5</v>
      </c>
      <c r="E51" s="6">
        <f t="shared" si="24"/>
        <v>80</v>
      </c>
      <c r="F51" s="8">
        <v>4</v>
      </c>
      <c r="G51" s="21">
        <f t="shared" si="18"/>
        <v>0.05</v>
      </c>
      <c r="H51" s="8" t="s">
        <v>20</v>
      </c>
      <c r="I51" s="6">
        <v>5000</v>
      </c>
      <c r="J51" s="5">
        <f t="shared" si="19"/>
        <v>250</v>
      </c>
    </row>
    <row r="52" spans="1:21" ht="15.75" customHeight="1" x14ac:dyDescent="0.25">
      <c r="A52" s="8">
        <v>49</v>
      </c>
      <c r="B52" s="6" t="s">
        <v>34</v>
      </c>
      <c r="C52" s="6">
        <v>16</v>
      </c>
      <c r="D52" s="6">
        <v>5</v>
      </c>
      <c r="E52" s="6">
        <f t="shared" ref="E52" si="25">C52*D52</f>
        <v>80</v>
      </c>
      <c r="F52" s="8">
        <v>15</v>
      </c>
      <c r="G52" s="21">
        <f t="shared" si="18"/>
        <v>0.1875</v>
      </c>
      <c r="H52" s="8" t="s">
        <v>20</v>
      </c>
      <c r="I52" s="6">
        <v>5000</v>
      </c>
      <c r="J52" s="5">
        <f t="shared" si="19"/>
        <v>937.5</v>
      </c>
    </row>
    <row r="53" spans="1:21" ht="15.75" customHeight="1" x14ac:dyDescent="0.25">
      <c r="A53" s="8">
        <v>50</v>
      </c>
      <c r="B53" s="6" t="s">
        <v>35</v>
      </c>
      <c r="C53" s="6">
        <v>16</v>
      </c>
      <c r="D53" s="6">
        <v>5</v>
      </c>
      <c r="E53" s="6">
        <f t="shared" ref="E53" si="26">C53*D53</f>
        <v>80</v>
      </c>
      <c r="F53" s="8">
        <v>137</v>
      </c>
      <c r="G53" s="21">
        <f t="shared" si="18"/>
        <v>1.7124999999999999</v>
      </c>
      <c r="H53" s="8" t="s">
        <v>20</v>
      </c>
      <c r="I53" s="6">
        <v>5000</v>
      </c>
      <c r="J53" s="5">
        <f t="shared" si="19"/>
        <v>8562.5</v>
      </c>
    </row>
    <row r="54" spans="1:21" ht="15.75" customHeight="1" x14ac:dyDescent="0.25">
      <c r="A54" s="8">
        <v>51</v>
      </c>
      <c r="B54" s="6" t="s">
        <v>36</v>
      </c>
      <c r="C54" s="6">
        <v>16</v>
      </c>
      <c r="D54" s="6">
        <v>5</v>
      </c>
      <c r="E54" s="6">
        <f t="shared" ref="E54" si="27">C54*D54</f>
        <v>80</v>
      </c>
      <c r="F54" s="8">
        <v>338</v>
      </c>
      <c r="G54" s="21">
        <f t="shared" si="18"/>
        <v>4.2249999999999996</v>
      </c>
      <c r="H54" s="8" t="s">
        <v>20</v>
      </c>
      <c r="I54" s="6">
        <v>5000</v>
      </c>
      <c r="J54" s="5">
        <f t="shared" si="19"/>
        <v>21125</v>
      </c>
    </row>
    <row r="55" spans="1:21" ht="15.75" customHeight="1" x14ac:dyDescent="0.25">
      <c r="A55" s="8">
        <v>52</v>
      </c>
      <c r="B55" s="6" t="s">
        <v>37</v>
      </c>
      <c r="C55" s="6">
        <v>16</v>
      </c>
      <c r="D55" s="6">
        <v>5</v>
      </c>
      <c r="E55" s="6">
        <f t="shared" ref="E55" si="28">C55*D55</f>
        <v>80</v>
      </c>
      <c r="F55" s="8">
        <v>457</v>
      </c>
      <c r="G55" s="21">
        <f t="shared" si="18"/>
        <v>5.7125000000000004</v>
      </c>
      <c r="H55" s="8" t="s">
        <v>20</v>
      </c>
      <c r="I55" s="6">
        <v>5000</v>
      </c>
      <c r="J55" s="5">
        <f t="shared" si="19"/>
        <v>28562.5</v>
      </c>
    </row>
    <row r="56" spans="1:21" ht="15.75" customHeight="1" x14ac:dyDescent="0.25">
      <c r="A56" s="8">
        <v>53</v>
      </c>
      <c r="B56" s="6" t="s">
        <v>78</v>
      </c>
      <c r="C56" s="6">
        <v>16</v>
      </c>
      <c r="D56" s="6">
        <v>5</v>
      </c>
      <c r="E56" s="6">
        <f t="shared" ref="E56" si="29">C56*D56</f>
        <v>80</v>
      </c>
      <c r="F56" s="8">
        <v>30</v>
      </c>
      <c r="G56" s="21">
        <f t="shared" si="18"/>
        <v>0.375</v>
      </c>
      <c r="H56" s="8" t="s">
        <v>20</v>
      </c>
      <c r="I56" s="6">
        <v>5000</v>
      </c>
      <c r="J56" s="5">
        <f t="shared" si="19"/>
        <v>1875</v>
      </c>
    </row>
    <row r="57" spans="1:21" ht="15.75" customHeight="1" x14ac:dyDescent="0.25">
      <c r="A57" s="8">
        <v>54</v>
      </c>
      <c r="B57" s="8" t="s">
        <v>23</v>
      </c>
      <c r="C57" s="6">
        <v>16</v>
      </c>
      <c r="D57" s="6">
        <v>5</v>
      </c>
      <c r="E57" s="6">
        <f t="shared" ref="E57" si="30">C57*D57</f>
        <v>80</v>
      </c>
      <c r="F57" s="8">
        <v>215</v>
      </c>
      <c r="G57" s="21">
        <f t="shared" si="18"/>
        <v>2.6875</v>
      </c>
      <c r="H57" s="8" t="s">
        <v>20</v>
      </c>
      <c r="I57" s="6">
        <v>5000</v>
      </c>
      <c r="J57" s="5">
        <f t="shared" si="19"/>
        <v>13437.5</v>
      </c>
    </row>
    <row r="58" spans="1:21" x14ac:dyDescent="0.25">
      <c r="A58" s="8">
        <v>55</v>
      </c>
      <c r="B58" s="8" t="s">
        <v>25</v>
      </c>
      <c r="C58" s="6">
        <v>13</v>
      </c>
      <c r="D58" s="6">
        <v>1</v>
      </c>
      <c r="E58" s="6">
        <f>C58*D58</f>
        <v>13</v>
      </c>
      <c r="F58" s="8">
        <v>379</v>
      </c>
      <c r="G58" s="21">
        <f t="shared" si="18"/>
        <v>29.153846153846153</v>
      </c>
      <c r="H58" s="8" t="s">
        <v>20</v>
      </c>
      <c r="I58" s="6">
        <v>5000</v>
      </c>
      <c r="J58" s="5">
        <f t="shared" si="19"/>
        <v>145769.23076923078</v>
      </c>
    </row>
    <row r="59" spans="1:21" x14ac:dyDescent="0.25">
      <c r="A59" s="8">
        <v>56</v>
      </c>
      <c r="B59" s="8" t="s">
        <v>24</v>
      </c>
      <c r="C59" s="6">
        <v>16</v>
      </c>
      <c r="D59" s="6">
        <v>1</v>
      </c>
      <c r="E59" s="6">
        <f t="shared" ref="E59:E61" si="31">C59*D59</f>
        <v>16</v>
      </c>
      <c r="F59" s="8">
        <v>218</v>
      </c>
      <c r="G59" s="21">
        <f t="shared" si="18"/>
        <v>13.625</v>
      </c>
      <c r="H59" s="8" t="s">
        <v>20</v>
      </c>
      <c r="I59" s="6">
        <v>5000</v>
      </c>
      <c r="J59" s="5">
        <f t="shared" si="19"/>
        <v>68125</v>
      </c>
    </row>
    <row r="60" spans="1:21" x14ac:dyDescent="0.25">
      <c r="A60" s="8">
        <v>57</v>
      </c>
      <c r="B60" s="8" t="s">
        <v>26</v>
      </c>
      <c r="C60" s="6">
        <v>16</v>
      </c>
      <c r="D60" s="6">
        <v>1</v>
      </c>
      <c r="E60" s="6">
        <f t="shared" si="31"/>
        <v>16</v>
      </c>
      <c r="F60" s="8">
        <v>538</v>
      </c>
      <c r="G60" s="21">
        <f t="shared" si="18"/>
        <v>33.625</v>
      </c>
      <c r="H60" s="8" t="s">
        <v>20</v>
      </c>
      <c r="I60" s="6">
        <v>5000</v>
      </c>
      <c r="J60" s="5">
        <f t="shared" si="19"/>
        <v>168125</v>
      </c>
    </row>
    <row r="61" spans="1:21" x14ac:dyDescent="0.25">
      <c r="A61" s="8">
        <v>58</v>
      </c>
      <c r="B61" s="8" t="s">
        <v>30</v>
      </c>
      <c r="C61" s="6">
        <v>16</v>
      </c>
      <c r="D61" s="6">
        <v>1</v>
      </c>
      <c r="E61" s="6">
        <f t="shared" si="31"/>
        <v>16</v>
      </c>
      <c r="F61" s="8">
        <v>554</v>
      </c>
      <c r="G61" s="21">
        <f t="shared" si="18"/>
        <v>34.625</v>
      </c>
      <c r="H61" s="8" t="s">
        <v>20</v>
      </c>
      <c r="I61" s="6">
        <v>5000</v>
      </c>
      <c r="J61" s="5">
        <f t="shared" si="19"/>
        <v>173125</v>
      </c>
    </row>
    <row r="62" spans="1:21" x14ac:dyDescent="0.25">
      <c r="A62" s="8">
        <v>59</v>
      </c>
      <c r="B62" s="15" t="s">
        <v>82</v>
      </c>
      <c r="C62" s="16">
        <v>1</v>
      </c>
      <c r="D62" s="16">
        <v>1</v>
      </c>
      <c r="E62" s="16">
        <v>1</v>
      </c>
      <c r="F62" s="15">
        <v>375</v>
      </c>
      <c r="G62" s="21">
        <f t="shared" si="18"/>
        <v>375</v>
      </c>
      <c r="H62" s="8" t="s">
        <v>20</v>
      </c>
      <c r="I62" s="6">
        <v>5000</v>
      </c>
      <c r="J62" s="5">
        <f t="shared" si="19"/>
        <v>1875000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.75" customHeight="1" x14ac:dyDescent="0.25">
      <c r="G63" s="21"/>
      <c r="H63" s="8"/>
      <c r="J63" s="5"/>
    </row>
    <row r="64" spans="1:21" ht="15.75" customHeight="1" x14ac:dyDescent="0.25">
      <c r="B64" s="6" t="s">
        <v>22</v>
      </c>
    </row>
    <row r="65" spans="2:3" ht="15.75" customHeight="1" x14ac:dyDescent="0.25">
      <c r="B65" s="1" t="s">
        <v>10</v>
      </c>
    </row>
    <row r="66" spans="2:3" ht="15.75" customHeight="1" x14ac:dyDescent="0.25">
      <c r="B66" s="1" t="s">
        <v>11</v>
      </c>
    </row>
    <row r="67" spans="2:3" ht="15.75" customHeight="1" x14ac:dyDescent="0.25"/>
    <row r="68" spans="2:3" ht="15.75" customHeight="1" x14ac:dyDescent="0.25"/>
    <row r="69" spans="2:3" ht="15.75" customHeight="1" x14ac:dyDescent="0.25">
      <c r="C69" s="8" t="s">
        <v>89</v>
      </c>
    </row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counts</vt:lpstr>
      <vt:lpstr>Cells per 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ggp15ad</cp:lastModifiedBy>
  <dcterms:modified xsi:type="dcterms:W3CDTF">2018-05-25T09:04:50Z</dcterms:modified>
</cp:coreProperties>
</file>