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920" tabRatio="500"/>
  </bookViews>
  <sheets>
    <sheet name="Random" sheetId="1" r:id="rId1"/>
    <sheet name="Sorted" sheetId="2" r:id="rId2"/>
    <sheet name="Reverse Sorted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5" i="3"/>
  <c r="C5" i="3"/>
  <c r="B5" i="3"/>
  <c r="D4" i="3"/>
  <c r="C4" i="3"/>
  <c r="B4" i="3"/>
  <c r="D3" i="3"/>
  <c r="C3" i="3"/>
  <c r="B3" i="3"/>
  <c r="D6" i="2"/>
  <c r="E5" i="2"/>
  <c r="D5" i="2"/>
  <c r="C5" i="2"/>
  <c r="B5" i="2"/>
  <c r="D4" i="2"/>
  <c r="C4" i="2"/>
  <c r="B4" i="2"/>
  <c r="D3" i="2"/>
  <c r="C3" i="2"/>
  <c r="B3" i="2"/>
</calcChain>
</file>

<file path=xl/sharedStrings.xml><?xml version="1.0" encoding="utf-8"?>
<sst xmlns="http://schemas.openxmlformats.org/spreadsheetml/2006/main" count="26" uniqueCount="14">
  <si>
    <t>Simple QuickSort</t>
  </si>
  <si>
    <t>Median Of Three (5)</t>
  </si>
  <si>
    <t>Median Of Three (10)</t>
  </si>
  <si>
    <t>Median Of Three (20)</t>
  </si>
  <si>
    <t>Random Pivot</t>
  </si>
  <si>
    <t>X</t>
  </si>
  <si>
    <t>Based on the result from the random data, I would argue that both Simple QuickSort and Random Pivot are equal</t>
  </si>
  <si>
    <t xml:space="preserve">in terms of efficiency. With all the Median sorts being subpar comparitively. The sorted data however shows that </t>
  </si>
  <si>
    <t>the Median Of Three algorithms are far more effective than the Simple QuickSort. This is also the case for the reverse sorted</t>
  </si>
  <si>
    <t xml:space="preserve">data, where Simple QuickSort is by far the worst out of the 5 algorithms. </t>
  </si>
  <si>
    <t>For general pupose use I would choose the Random Pivot algorithm. I say this because in each scenario it has consistently</t>
  </si>
  <si>
    <t>been under at least 1 sec, no matter the size. Although not as effective as the Median Of Three algorithms, I feel as though</t>
  </si>
  <si>
    <t xml:space="preserve"> random data is far more common in most situations, as opposed to data that is already sorted.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</si>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</sst>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0" xfId="0" applyFont="1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25,000</c:v>
                </c:pt>
              </c:strCache>
            </c:strRef>
          </c:tx>
          <c:marker>
            <c:symbol val="none"/>
          </c:marker>
          <c:cat>
            <c:strRef>
              <c:f>Random!$A$2:$A$6</c:f>
              <c:strCache>
                <c:ptCount val="5"/>
                <c:pt idx="0">
                  <c:v>Simple QuickSort</c:v>
                </c:pt>
                <c:pt idx="1">
                  <c:v>Median Of Three (5)</c:v>
                </c:pt>
                <c:pt idx="2">
                  <c:v>Median Of Three (10)</c:v>
                </c:pt>
                <c:pt idx="3">
                  <c:v>Median Of Three (20)</c:v>
                </c:pt>
                <c:pt idx="4">
                  <c:v>Random Pivot</c:v>
                </c:pt>
              </c:strCache>
            </c:strRef>
          </c:cat>
          <c:val>
            <c:numRef>
              <c:f>Random!$B$2:$B$6</c:f>
              <c:numCache>
                <c:formatCode>General</c:formatCode>
                <c:ptCount val="5"/>
                <c:pt idx="0">
                  <c:v>0.012199</c:v>
                </c:pt>
                <c:pt idx="1">
                  <c:v>0.077887</c:v>
                </c:pt>
                <c:pt idx="2">
                  <c:v>0.039514</c:v>
                </c:pt>
                <c:pt idx="3">
                  <c:v>0.0038204</c:v>
                </c:pt>
                <c:pt idx="4">
                  <c:v>0.0080524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Random!$C$1</c:f>
              <c:strCache>
                <c:ptCount val="1"/>
                <c:pt idx="0">
                  <c:v>50,000</c:v>
                </c:pt>
              </c:strCache>
            </c:strRef>
          </c:tx>
          <c:marker>
            <c:symbol val="none"/>
          </c:marker>
          <c:cat>
            <c:strRef>
              <c:f>Random!$A$2:$A$6</c:f>
              <c:strCache>
                <c:ptCount val="5"/>
                <c:pt idx="0">
                  <c:v>Simple QuickSort</c:v>
                </c:pt>
                <c:pt idx="1">
                  <c:v>Median Of Three (5)</c:v>
                </c:pt>
                <c:pt idx="2">
                  <c:v>Median Of Three (10)</c:v>
                </c:pt>
                <c:pt idx="3">
                  <c:v>Median Of Three (20)</c:v>
                </c:pt>
                <c:pt idx="4">
                  <c:v>Random Pivot</c:v>
                </c:pt>
              </c:strCache>
            </c:strRef>
          </c:cat>
          <c:val>
            <c:numRef>
              <c:f>Random!$C$2:$C$6</c:f>
              <c:numCache>
                <c:formatCode>General</c:formatCode>
                <c:ptCount val="5"/>
                <c:pt idx="0">
                  <c:v>0.0141965</c:v>
                </c:pt>
                <c:pt idx="1">
                  <c:v>0.3239907</c:v>
                </c:pt>
                <c:pt idx="2">
                  <c:v>0.3324268</c:v>
                </c:pt>
                <c:pt idx="3">
                  <c:v>0.3331755</c:v>
                </c:pt>
                <c:pt idx="4">
                  <c:v>0.014101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Random!$D$1</c:f>
              <c:strCache>
                <c:ptCount val="1"/>
                <c:pt idx="0">
                  <c:v>100,000</c:v>
                </c:pt>
              </c:strCache>
            </c:strRef>
          </c:tx>
          <c:marker>
            <c:symbol val="none"/>
          </c:marker>
          <c:cat>
            <c:strRef>
              <c:f>Random!$A$2:$A$6</c:f>
              <c:strCache>
                <c:ptCount val="5"/>
                <c:pt idx="0">
                  <c:v>Simple QuickSort</c:v>
                </c:pt>
                <c:pt idx="1">
                  <c:v>Median Of Three (5)</c:v>
                </c:pt>
                <c:pt idx="2">
                  <c:v>Median Of Three (10)</c:v>
                </c:pt>
                <c:pt idx="3">
                  <c:v>Median Of Three (20)</c:v>
                </c:pt>
                <c:pt idx="4">
                  <c:v>Random Pivot</c:v>
                </c:pt>
              </c:strCache>
            </c:strRef>
          </c:cat>
          <c:val>
            <c:numRef>
              <c:f>Random!$D$2:$D$6</c:f>
              <c:numCache>
                <c:formatCode>General</c:formatCode>
                <c:ptCount val="5"/>
                <c:pt idx="0">
                  <c:v>0.0208449</c:v>
                </c:pt>
                <c:pt idx="1">
                  <c:v>4.9165487</c:v>
                </c:pt>
                <c:pt idx="2">
                  <c:v>4.9491381</c:v>
                </c:pt>
                <c:pt idx="3">
                  <c:v>4.9341758</c:v>
                </c:pt>
                <c:pt idx="4">
                  <c:v>0.0283827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Random!$E$1</c:f>
              <c:strCache>
                <c:ptCount val="1"/>
                <c:pt idx="0">
                  <c:v>200,000</c:v>
                </c:pt>
              </c:strCache>
            </c:strRef>
          </c:tx>
          <c:marker>
            <c:symbol val="none"/>
          </c:marker>
          <c:cat>
            <c:strRef>
              <c:f>Random!$A$2:$A$6</c:f>
              <c:strCache>
                <c:ptCount val="5"/>
                <c:pt idx="0">
                  <c:v>Simple QuickSort</c:v>
                </c:pt>
                <c:pt idx="1">
                  <c:v>Median Of Three (5)</c:v>
                </c:pt>
                <c:pt idx="2">
                  <c:v>Median Of Three (10)</c:v>
                </c:pt>
                <c:pt idx="3">
                  <c:v>Median Of Three (20)</c:v>
                </c:pt>
                <c:pt idx="4">
                  <c:v>Random Pivot</c:v>
                </c:pt>
              </c:strCache>
            </c:strRef>
          </c:cat>
          <c:val>
            <c:numRef>
              <c:f>Random!$E$2:$E$6</c:f>
              <c:numCache>
                <c:formatCode>General</c:formatCode>
                <c:ptCount val="5"/>
                <c:pt idx="0">
                  <c:v>0.0</c:v>
                </c:pt>
                <c:pt idx="1">
                  <c:v>15.6126637</c:v>
                </c:pt>
                <c:pt idx="2">
                  <c:v>16.098401</c:v>
                </c:pt>
                <c:pt idx="3">
                  <c:v>16.240909</c:v>
                </c:pt>
                <c:pt idx="4">
                  <c:v>0.0584803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207592"/>
        <c:axId val="-2105411560"/>
      </c:lineChart>
      <c:catAx>
        <c:axId val="-210520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411560"/>
        <c:crosses val="autoZero"/>
        <c:auto val="1"/>
        <c:lblAlgn val="ctr"/>
        <c:lblOffset val="100"/>
        <c:noMultiLvlLbl val="0"/>
      </c:catAx>
      <c:valAx>
        <c:axId val="-210541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20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Sorted!$B$1</c:f>
              <c:strCache>
                <c:ptCount val="1"/>
                <c:pt idx="0">
                  <c:v>25,000</c:v>
                </c:pt>
              </c:strCache>
            </c:strRef>
          </c:tx>
          <c:marker>
            <c:symbol val="none"/>
          </c:marker>
          <c:cat>
            <c:strRef>
              <c:f>Sorted!$A$2:$A$6</c:f>
              <c:strCache>
                <c:ptCount val="5"/>
                <c:pt idx="0">
                  <c:v>Simple QuickSort</c:v>
                </c:pt>
                <c:pt idx="1">
                  <c:v>Median Of Three (5)</c:v>
                </c:pt>
                <c:pt idx="2">
                  <c:v>Median Of Three (10)</c:v>
                </c:pt>
                <c:pt idx="3">
                  <c:v>Median Of Three (20)</c:v>
                </c:pt>
                <c:pt idx="4">
                  <c:v>Random Pivot</c:v>
                </c:pt>
              </c:strCache>
            </c:strRef>
          </c:cat>
          <c:val>
            <c:numRef>
              <c:f>Sorted!$B$2:$B$6</c:f>
              <c:numCache>
                <c:formatCode>General</c:formatCode>
                <c:ptCount val="5"/>
                <c:pt idx="0">
                  <c:v>1.110826</c:v>
                </c:pt>
                <c:pt idx="1">
                  <c:v>0.0002101</c:v>
                </c:pt>
                <c:pt idx="2">
                  <c:v>0.0002189</c:v>
                </c:pt>
                <c:pt idx="3">
                  <c:v>0.0002164</c:v>
                </c:pt>
                <c:pt idx="4">
                  <c:v>0.0031061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Sorted!$C$1</c:f>
              <c:strCache>
                <c:ptCount val="1"/>
                <c:pt idx="0">
                  <c:v>50,000</c:v>
                </c:pt>
              </c:strCache>
            </c:strRef>
          </c:tx>
          <c:marker>
            <c:symbol val="none"/>
          </c:marker>
          <c:cat>
            <c:strRef>
              <c:f>Sorted!$A$2:$A$6</c:f>
              <c:strCache>
                <c:ptCount val="5"/>
                <c:pt idx="0">
                  <c:v>Simple QuickSort</c:v>
                </c:pt>
                <c:pt idx="1">
                  <c:v>Median Of Three (5)</c:v>
                </c:pt>
                <c:pt idx="2">
                  <c:v>Median Of Three (10)</c:v>
                </c:pt>
                <c:pt idx="3">
                  <c:v>Median Of Three (20)</c:v>
                </c:pt>
                <c:pt idx="4">
                  <c:v>Random Pivot</c:v>
                </c:pt>
              </c:strCache>
            </c:strRef>
          </c:cat>
          <c:val>
            <c:numRef>
              <c:f>Sorted!$C$2:$C$6</c:f>
              <c:numCache>
                <c:formatCode>General</c:formatCode>
                <c:ptCount val="5"/>
                <c:pt idx="0">
                  <c:v>3.1630655</c:v>
                </c:pt>
                <c:pt idx="1">
                  <c:v>0.0002744</c:v>
                </c:pt>
                <c:pt idx="2">
                  <c:v>0.000269</c:v>
                </c:pt>
                <c:pt idx="3">
                  <c:v>0.0002836</c:v>
                </c:pt>
                <c:pt idx="4">
                  <c:v>0.0061228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Sorted!$D$1</c:f>
              <c:strCache>
                <c:ptCount val="1"/>
                <c:pt idx="0">
                  <c:v>100,000</c:v>
                </c:pt>
              </c:strCache>
            </c:strRef>
          </c:tx>
          <c:marker>
            <c:symbol val="none"/>
          </c:marker>
          <c:cat>
            <c:strRef>
              <c:f>Sorted!$A$2:$A$6</c:f>
              <c:strCache>
                <c:ptCount val="5"/>
                <c:pt idx="0">
                  <c:v>Simple QuickSort</c:v>
                </c:pt>
                <c:pt idx="1">
                  <c:v>Median Of Three (5)</c:v>
                </c:pt>
                <c:pt idx="2">
                  <c:v>Median Of Three (10)</c:v>
                </c:pt>
                <c:pt idx="3">
                  <c:v>Median Of Three (20)</c:v>
                </c:pt>
                <c:pt idx="4">
                  <c:v>Random Pivot</c:v>
                </c:pt>
              </c:strCache>
            </c:strRef>
          </c:cat>
          <c:val>
            <c:numRef>
              <c:f>Sorted!$D$2:$D$6</c:f>
              <c:numCache>
                <c:formatCode>General</c:formatCode>
                <c:ptCount val="5"/>
                <c:pt idx="0">
                  <c:v>12.8760192</c:v>
                </c:pt>
                <c:pt idx="1">
                  <c:v>0.0006004</c:v>
                </c:pt>
                <c:pt idx="2">
                  <c:v>0.0005717</c:v>
                </c:pt>
                <c:pt idx="3">
                  <c:v>0.0005162</c:v>
                </c:pt>
                <c:pt idx="4">
                  <c:v>0.0130019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Sorted!$E$1</c:f>
              <c:strCache>
                <c:ptCount val="1"/>
                <c:pt idx="0">
                  <c:v>200,000</c:v>
                </c:pt>
              </c:strCache>
            </c:strRef>
          </c:tx>
          <c:marker>
            <c:symbol val="none"/>
          </c:marker>
          <c:cat>
            <c:strRef>
              <c:f>Sorted!$A$2:$A$6</c:f>
              <c:strCache>
                <c:ptCount val="5"/>
                <c:pt idx="0">
                  <c:v>Simple QuickSort</c:v>
                </c:pt>
                <c:pt idx="1">
                  <c:v>Median Of Three (5)</c:v>
                </c:pt>
                <c:pt idx="2">
                  <c:v>Median Of Three (10)</c:v>
                </c:pt>
                <c:pt idx="3">
                  <c:v>Median Of Three (20)</c:v>
                </c:pt>
                <c:pt idx="4">
                  <c:v>Random Pivot</c:v>
                </c:pt>
              </c:strCache>
            </c:strRef>
          </c:cat>
          <c:val>
            <c:numRef>
              <c:f>Sorted!$E$2:$E$6</c:f>
              <c:numCache>
                <c:formatCode>General</c:formatCode>
                <c:ptCount val="5"/>
                <c:pt idx="0">
                  <c:v>0.0</c:v>
                </c:pt>
                <c:pt idx="1">
                  <c:v>0.0010815</c:v>
                </c:pt>
                <c:pt idx="2">
                  <c:v>0.0010062</c:v>
                </c:pt>
                <c:pt idx="3">
                  <c:v>0.0009955</c:v>
                </c:pt>
                <c:pt idx="4">
                  <c:v>0.026885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322680"/>
        <c:axId val="-2123348440"/>
      </c:lineChart>
      <c:catAx>
        <c:axId val="-212332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48440"/>
        <c:crosses val="autoZero"/>
        <c:auto val="1"/>
        <c:lblAlgn val="ctr"/>
        <c:lblOffset val="100"/>
        <c:noMultiLvlLbl val="0"/>
      </c:catAx>
      <c:valAx>
        <c:axId val="-2123348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32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'Reverse Sorted'!$B$1</c:f>
              <c:strCache>
                <c:ptCount val="1"/>
                <c:pt idx="0">
                  <c:v>25,000</c:v>
                </c:pt>
              </c:strCache>
            </c:strRef>
          </c:tx>
          <c:marker>
            <c:symbol val="none"/>
          </c:marker>
          <c:cat>
            <c:strRef>
              <c:f>'Reverse Sorted'!$A$2:$A$6</c:f>
              <c:strCache>
                <c:ptCount val="5"/>
                <c:pt idx="0">
                  <c:v>Simple QuickSort</c:v>
                </c:pt>
                <c:pt idx="1">
                  <c:v>Median Of Three (5)</c:v>
                </c:pt>
                <c:pt idx="2">
                  <c:v>Median Of Three (10)</c:v>
                </c:pt>
                <c:pt idx="3">
                  <c:v>Median Of Three (20)</c:v>
                </c:pt>
                <c:pt idx="4">
                  <c:v>Random Pivot</c:v>
                </c:pt>
              </c:strCache>
            </c:strRef>
          </c:cat>
          <c:val>
            <c:numRef>
              <c:f>'Reverse Sorted'!$B$2:$B$6</c:f>
              <c:numCache>
                <c:formatCode>General</c:formatCode>
                <c:ptCount val="5"/>
                <c:pt idx="0">
                  <c:v>0.61819</c:v>
                </c:pt>
                <c:pt idx="1">
                  <c:v>0.000151</c:v>
                </c:pt>
                <c:pt idx="2">
                  <c:v>0.0001499</c:v>
                </c:pt>
                <c:pt idx="3">
                  <c:v>0.0001667</c:v>
                </c:pt>
                <c:pt idx="4">
                  <c:v>0.0029606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'Reverse Sorted'!$C$1</c:f>
              <c:strCache>
                <c:ptCount val="1"/>
                <c:pt idx="0">
                  <c:v>50,000</c:v>
                </c:pt>
              </c:strCache>
            </c:strRef>
          </c:tx>
          <c:marker>
            <c:symbol val="none"/>
          </c:marker>
          <c:cat>
            <c:strRef>
              <c:f>'Reverse Sorted'!$A$2:$A$6</c:f>
              <c:strCache>
                <c:ptCount val="5"/>
                <c:pt idx="0">
                  <c:v>Simple QuickSort</c:v>
                </c:pt>
                <c:pt idx="1">
                  <c:v>Median Of Three (5)</c:v>
                </c:pt>
                <c:pt idx="2">
                  <c:v>Median Of Three (10)</c:v>
                </c:pt>
                <c:pt idx="3">
                  <c:v>Median Of Three (20)</c:v>
                </c:pt>
                <c:pt idx="4">
                  <c:v>Random Pivot</c:v>
                </c:pt>
              </c:strCache>
            </c:strRef>
          </c:cat>
          <c:val>
            <c:numRef>
              <c:f>'Reverse Sorted'!$C$2:$C$6</c:f>
              <c:numCache>
                <c:formatCode>General</c:formatCode>
                <c:ptCount val="5"/>
                <c:pt idx="0">
                  <c:v>1.9373441</c:v>
                </c:pt>
                <c:pt idx="1">
                  <c:v>0.0003667</c:v>
                </c:pt>
                <c:pt idx="2">
                  <c:v>0.0003607</c:v>
                </c:pt>
                <c:pt idx="3">
                  <c:v>0.0004086</c:v>
                </c:pt>
                <c:pt idx="4">
                  <c:v>0.0064244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'Reverse Sorted'!$D$1</c:f>
              <c:strCache>
                <c:ptCount val="1"/>
                <c:pt idx="0">
                  <c:v>100,000</c:v>
                </c:pt>
              </c:strCache>
            </c:strRef>
          </c:tx>
          <c:marker>
            <c:symbol val="none"/>
          </c:marker>
          <c:cat>
            <c:strRef>
              <c:f>'Reverse Sorted'!$A$2:$A$6</c:f>
              <c:strCache>
                <c:ptCount val="5"/>
                <c:pt idx="0">
                  <c:v>Simple QuickSort</c:v>
                </c:pt>
                <c:pt idx="1">
                  <c:v>Median Of Three (5)</c:v>
                </c:pt>
                <c:pt idx="2">
                  <c:v>Median Of Three (10)</c:v>
                </c:pt>
                <c:pt idx="3">
                  <c:v>Median Of Three (20)</c:v>
                </c:pt>
                <c:pt idx="4">
                  <c:v>Random Pivot</c:v>
                </c:pt>
              </c:strCache>
            </c:strRef>
          </c:cat>
          <c:val>
            <c:numRef>
              <c:f>'Reverse Sorted'!$D$2:$D$6</c:f>
              <c:numCache>
                <c:formatCode>General</c:formatCode>
                <c:ptCount val="5"/>
                <c:pt idx="0">
                  <c:v>7.3827418</c:v>
                </c:pt>
                <c:pt idx="1">
                  <c:v>0.0007087</c:v>
                </c:pt>
                <c:pt idx="2">
                  <c:v>0.0007238</c:v>
                </c:pt>
                <c:pt idx="3">
                  <c:v>0.0007245</c:v>
                </c:pt>
                <c:pt idx="4">
                  <c:v>0.0136799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'Reverse Sorted'!$E$1</c:f>
              <c:strCache>
                <c:ptCount val="1"/>
                <c:pt idx="0">
                  <c:v>200,000</c:v>
                </c:pt>
              </c:strCache>
            </c:strRef>
          </c:tx>
          <c:marker>
            <c:symbol val="none"/>
          </c:marker>
          <c:cat>
            <c:strRef>
              <c:f>'Reverse Sorted'!$A$2:$A$6</c:f>
              <c:strCache>
                <c:ptCount val="5"/>
                <c:pt idx="0">
                  <c:v>Simple QuickSort</c:v>
                </c:pt>
                <c:pt idx="1">
                  <c:v>Median Of Three (5)</c:v>
                </c:pt>
                <c:pt idx="2">
                  <c:v>Median Of Three (10)</c:v>
                </c:pt>
                <c:pt idx="3">
                  <c:v>Median Of Three (20)</c:v>
                </c:pt>
                <c:pt idx="4">
                  <c:v>Random Pivot</c:v>
                </c:pt>
              </c:strCache>
            </c:strRef>
          </c:cat>
          <c:val>
            <c:numRef>
              <c:f>'Reverse Sorted'!$E$2:$E$6</c:f>
              <c:numCache>
                <c:formatCode>General</c:formatCode>
                <c:ptCount val="5"/>
                <c:pt idx="0">
                  <c:v>0.0</c:v>
                </c:pt>
                <c:pt idx="1">
                  <c:v>0.001318</c:v>
                </c:pt>
                <c:pt idx="2">
                  <c:v>0.0013069</c:v>
                </c:pt>
                <c:pt idx="3">
                  <c:v>0.0013806</c:v>
                </c:pt>
                <c:pt idx="4">
                  <c:v>0.0281661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971752"/>
        <c:axId val="-2102617576"/>
      </c:lineChart>
      <c:catAx>
        <c:axId val="-210297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7576"/>
        <c:crosses val="autoZero"/>
        <c:auto val="1"/>
        <c:lblAlgn val="ctr"/>
        <c:lblOffset val="100"/>
        <c:noMultiLvlLbl val="0"/>
      </c:catAx>
      <c:valAx>
        <c:axId val="-210261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971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69850</xdr:rowOff>
    </xdr:from>
    <xdr:to>
      <xdr:col>5</xdr:col>
      <xdr:colOff>12700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184150</xdr:rowOff>
    </xdr:from>
    <xdr:to>
      <xdr:col>5</xdr:col>
      <xdr:colOff>25400</xdr:colOff>
      <xdr:row>23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7</xdr:row>
      <xdr:rowOff>38100</xdr:rowOff>
    </xdr:from>
    <xdr:to>
      <xdr:col>4</xdr:col>
      <xdr:colOff>1155700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G12" sqref="G12"/>
    </sheetView>
  </sheetViews>
  <sheetFormatPr baseColWidth="10" defaultRowHeight="15" x14ac:dyDescent="0"/>
  <cols>
    <col min="1" max="1" width="18.6640625" bestFit="1" customWidth="1"/>
    <col min="2" max="2" width="15.1640625" bestFit="1" customWidth="1"/>
    <col min="3" max="3" width="17.6640625" bestFit="1" customWidth="1"/>
    <col min="4" max="5" width="18.6640625" bestFit="1" customWidth="1"/>
    <col min="6" max="6" width="12.6640625" bestFit="1" customWidth="1"/>
    <col min="7" max="7" width="12.33203125" bestFit="1" customWidth="1"/>
  </cols>
  <sheetData>
    <row r="1" spans="1:11">
      <c r="A1" s="1"/>
      <c r="B1" s="4">
        <v>25000</v>
      </c>
      <c r="C1" s="4">
        <v>50000</v>
      </c>
      <c r="D1" s="4">
        <v>100000</v>
      </c>
      <c r="E1" s="4">
        <v>200000</v>
      </c>
    </row>
    <row r="2" spans="1:11">
      <c r="A2" s="3" t="s">
        <v>0</v>
      </c>
      <c r="B2" s="1">
        <v>1.2199E-2</v>
      </c>
      <c r="C2" s="1">
        <v>1.4196500000000001E-2</v>
      </c>
      <c r="D2" s="1">
        <v>2.08449E-2</v>
      </c>
      <c r="E2" s="1" t="s">
        <v>5</v>
      </c>
    </row>
    <row r="3" spans="1:11">
      <c r="A3" s="3" t="s">
        <v>1</v>
      </c>
      <c r="B3" s="1">
        <v>7.7886999999999998E-2</v>
      </c>
      <c r="C3" s="1">
        <v>0.32399070000000002</v>
      </c>
      <c r="D3" s="1">
        <v>4.9165486999999999</v>
      </c>
      <c r="E3" s="1">
        <v>15.612663700000001</v>
      </c>
      <c r="K3" s="2" t="s">
        <v>13</v>
      </c>
    </row>
    <row r="4" spans="1:11">
      <c r="A4" s="3" t="s">
        <v>2</v>
      </c>
      <c r="B4" s="1">
        <v>3.9514000000000001E-2</v>
      </c>
      <c r="C4" s="1">
        <v>0.33242680000000002</v>
      </c>
      <c r="D4" s="1">
        <v>4.9491380999999999</v>
      </c>
      <c r="E4" s="1">
        <v>16.098400999999999</v>
      </c>
      <c r="G4" t="s">
        <v>6</v>
      </c>
    </row>
    <row r="5" spans="1:11">
      <c r="A5" s="3" t="s">
        <v>3</v>
      </c>
      <c r="B5" s="1">
        <v>3.8203999999999998E-3</v>
      </c>
      <c r="C5" s="1">
        <v>0.33317550000000001</v>
      </c>
      <c r="D5" s="1">
        <v>4.9341758000000002</v>
      </c>
      <c r="E5" s="1">
        <v>16.240908999999998</v>
      </c>
      <c r="G5" t="s">
        <v>7</v>
      </c>
    </row>
    <row r="6" spans="1:11">
      <c r="A6" s="3" t="s">
        <v>4</v>
      </c>
      <c r="B6" s="1">
        <v>8.0523999999999995E-3</v>
      </c>
      <c r="C6" s="1">
        <v>1.4101000000000001E-2</v>
      </c>
      <c r="D6" s="1">
        <v>2.83827E-2</v>
      </c>
      <c r="E6" s="1">
        <v>5.8480299999999999E-2</v>
      </c>
      <c r="G6" t="s">
        <v>8</v>
      </c>
    </row>
    <row r="7" spans="1:11">
      <c r="G7" s="5" t="s">
        <v>9</v>
      </c>
    </row>
    <row r="9" spans="1:11">
      <c r="G9" t="s">
        <v>10</v>
      </c>
    </row>
    <row r="10" spans="1:11">
      <c r="G10" t="s">
        <v>11</v>
      </c>
    </row>
    <row r="11" spans="1:11">
      <c r="G11" t="s">
        <v>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23" sqref="F23"/>
    </sheetView>
  </sheetViews>
  <sheetFormatPr baseColWidth="10" defaultRowHeight="15" x14ac:dyDescent="0"/>
  <cols>
    <col min="1" max="1" width="19" bestFit="1" customWidth="1"/>
    <col min="2" max="2" width="15.1640625" bestFit="1" customWidth="1"/>
    <col min="3" max="3" width="17.6640625" bestFit="1" customWidth="1"/>
    <col min="4" max="5" width="18.6640625" bestFit="1" customWidth="1"/>
    <col min="6" max="6" width="12.6640625" bestFit="1" customWidth="1"/>
  </cols>
  <sheetData>
    <row r="1" spans="1:5">
      <c r="A1" s="1"/>
      <c r="B1" s="4">
        <v>25000</v>
      </c>
      <c r="C1" s="4">
        <v>50000</v>
      </c>
      <c r="D1" s="4">
        <v>100000</v>
      </c>
      <c r="E1" s="4">
        <v>200000</v>
      </c>
    </row>
    <row r="2" spans="1:5">
      <c r="A2" s="3" t="s">
        <v>0</v>
      </c>
      <c r="B2" s="1">
        <v>1.1108260000000001</v>
      </c>
      <c r="C2" s="1">
        <v>3.1630655000000001</v>
      </c>
      <c r="D2" s="1">
        <v>12.8760192</v>
      </c>
      <c r="E2" s="1" t="s">
        <v>5</v>
      </c>
    </row>
    <row r="3" spans="1:5">
      <c r="A3" s="3" t="s">
        <v>1</v>
      </c>
      <c r="B3" s="1">
        <f>2.101 * 10^-4</f>
        <v>2.1010000000000001E-4</v>
      </c>
      <c r="C3" s="1">
        <f>2.744*10^-4</f>
        <v>2.7440000000000006E-4</v>
      </c>
      <c r="D3" s="1">
        <f>6.004*10^-4</f>
        <v>6.0039999999999996E-4</v>
      </c>
      <c r="E3" s="1">
        <v>1.0815E-3</v>
      </c>
    </row>
    <row r="4" spans="1:5">
      <c r="A4" s="3" t="s">
        <v>2</v>
      </c>
      <c r="B4" s="1">
        <f>2.189 * 10^-4</f>
        <v>2.1890000000000001E-4</v>
      </c>
      <c r="C4" s="1">
        <f>2.69*10^-4</f>
        <v>2.6900000000000003E-4</v>
      </c>
      <c r="D4" s="1">
        <f>5.717*10^-4</f>
        <v>5.7169999999999996E-4</v>
      </c>
      <c r="E4" s="1">
        <v>1.0062000000000001E-3</v>
      </c>
    </row>
    <row r="5" spans="1:5">
      <c r="A5" s="3" t="s">
        <v>3</v>
      </c>
      <c r="B5" s="1">
        <f>2.164*10^-4</f>
        <v>2.1640000000000003E-4</v>
      </c>
      <c r="C5" s="1">
        <f>2.836*10^-4</f>
        <v>2.8360000000000001E-4</v>
      </c>
      <c r="D5" s="1">
        <f>5.162*10^-4</f>
        <v>5.1619999999999997E-4</v>
      </c>
      <c r="E5" s="1">
        <f>9.955*10^-4</f>
        <v>9.9550000000000007E-4</v>
      </c>
    </row>
    <row r="6" spans="1:5">
      <c r="A6" s="3" t="s">
        <v>4</v>
      </c>
      <c r="B6" s="1">
        <v>3.1061000000000001E-3</v>
      </c>
      <c r="C6" s="1">
        <v>6.1228000000000003E-3</v>
      </c>
      <c r="D6" s="1">
        <f>0.0130019</f>
        <v>1.30019E-2</v>
      </c>
      <c r="E6" s="1">
        <v>2.6884999999999999E-2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20" sqref="H20"/>
    </sheetView>
  </sheetViews>
  <sheetFormatPr baseColWidth="10" defaultRowHeight="15" x14ac:dyDescent="0"/>
  <cols>
    <col min="1" max="1" width="19" bestFit="1" customWidth="1"/>
    <col min="2" max="2" width="15.1640625" bestFit="1" customWidth="1"/>
    <col min="3" max="3" width="17.6640625" bestFit="1" customWidth="1"/>
    <col min="4" max="5" width="18.6640625" bestFit="1" customWidth="1"/>
    <col min="6" max="6" width="12.6640625" bestFit="1" customWidth="1"/>
  </cols>
  <sheetData>
    <row r="1" spans="1:5">
      <c r="A1" s="1"/>
      <c r="B1" s="4">
        <v>25000</v>
      </c>
      <c r="C1" s="4">
        <v>50000</v>
      </c>
      <c r="D1" s="4">
        <v>100000</v>
      </c>
      <c r="E1" s="4">
        <v>200000</v>
      </c>
    </row>
    <row r="2" spans="1:5">
      <c r="A2" s="3" t="s">
        <v>0</v>
      </c>
      <c r="B2" s="1">
        <v>0.61819000000000002</v>
      </c>
      <c r="C2" s="1">
        <v>1.9373441</v>
      </c>
      <c r="D2" s="1">
        <v>7.3827417999999998</v>
      </c>
      <c r="E2" s="1" t="s">
        <v>5</v>
      </c>
    </row>
    <row r="3" spans="1:5">
      <c r="A3" s="3" t="s">
        <v>1</v>
      </c>
      <c r="B3" s="1">
        <f>1.51*10^-4</f>
        <v>1.5100000000000001E-4</v>
      </c>
      <c r="C3" s="1">
        <f>3.667*10^-4</f>
        <v>3.6670000000000002E-4</v>
      </c>
      <c r="D3" s="1">
        <f>7.087*10^-4</f>
        <v>7.0870000000000004E-4</v>
      </c>
      <c r="E3" s="1">
        <v>1.3179999999999999E-3</v>
      </c>
    </row>
    <row r="4" spans="1:5">
      <c r="A4" s="3" t="s">
        <v>2</v>
      </c>
      <c r="B4" s="1">
        <f>1.499*10^-4</f>
        <v>1.4990000000000001E-4</v>
      </c>
      <c r="C4" s="1">
        <f>3.607*10^-4</f>
        <v>3.6070000000000004E-4</v>
      </c>
      <c r="D4" s="1">
        <f>7.238*10^-4</f>
        <v>7.2380000000000003E-4</v>
      </c>
      <c r="E4" s="1">
        <v>1.3068999999999999E-3</v>
      </c>
    </row>
    <row r="5" spans="1:5">
      <c r="A5" s="3" t="s">
        <v>3</v>
      </c>
      <c r="B5" s="1">
        <f>1.667*10^-4</f>
        <v>1.6670000000000001E-4</v>
      </c>
      <c r="C5" s="1">
        <f>4.086*10^-4</f>
        <v>4.0860000000000007E-4</v>
      </c>
      <c r="D5" s="1">
        <f>7.245*10^-4</f>
        <v>7.2449999999999999E-4</v>
      </c>
      <c r="E5" s="1">
        <v>1.3806000000000001E-3</v>
      </c>
    </row>
    <row r="6" spans="1:5">
      <c r="A6" s="3" t="s">
        <v>4</v>
      </c>
      <c r="B6" s="1">
        <v>2.9605999999999999E-3</v>
      </c>
      <c r="C6" s="1">
        <f>0.0064244</f>
        <v>6.4244000000000002E-3</v>
      </c>
      <c r="D6" s="1">
        <v>1.36799E-2</v>
      </c>
      <c r="E6" s="1">
        <v>2.8166099999999999E-2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Sorted</vt:lpstr>
      <vt:lpstr>Reverse Sorted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McQuown</dc:creator>
  <cp:lastModifiedBy>Jack McQuown</cp:lastModifiedBy>
  <dcterms:created xsi:type="dcterms:W3CDTF">2015-03-23T23:55:07Z</dcterms:created>
  <dcterms:modified xsi:type="dcterms:W3CDTF">2015-03-24T03:22:01Z</dcterms:modified>
</cp:coreProperties>
</file>