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Code\git\gNano\"/>
    </mc:Choice>
  </mc:AlternateContent>
  <bookViews>
    <workbookView xWindow="0" yWindow="0" windowWidth="21570" windowHeight="10935"/>
  </bookViews>
  <sheets>
    <sheet name="g" sheetId="1" r:id="rId1"/>
  </sheets>
  <calcPr calcId="0"/>
</workbook>
</file>

<file path=xl/calcChain.xml><?xml version="1.0" encoding="utf-8"?>
<calcChain xmlns="http://schemas.openxmlformats.org/spreadsheetml/2006/main">
  <c r="L3" i="1" l="1"/>
  <c r="L2" i="1"/>
  <c r="K3" i="1"/>
  <c r="K2" i="1"/>
  <c r="J3" i="1"/>
  <c r="J2" i="1"/>
  <c r="I2" i="1"/>
  <c r="G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<sst xmlns="http://schemas.openxmlformats.org/spreadsheetml/2006/main" count="9" uniqueCount="8">
  <si>
    <t>Method.A</t>
  </si>
  <si>
    <t>Method.B</t>
  </si>
  <si>
    <t>Mean</t>
  </si>
  <si>
    <t>Difference</t>
  </si>
  <si>
    <t>Mean(Difference)</t>
  </si>
  <si>
    <t>SD(Difference)</t>
  </si>
  <si>
    <t>Lower Bd</t>
  </si>
  <si>
    <t>Upper 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</si>
</sst>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63A7-4867-A510-184B70E1D4DB}"/>
              </c:ext>
            </c:extLst>
          </c:dPt>
          <c:xVal>
            <c:numRef>
              <c:f>g!$C$2:$C$31</c:f>
              <c:numCache>
                <c:formatCode>General</c:formatCode>
                <c:ptCount val="30"/>
                <c:pt idx="0">
                  <c:v>4.5</c:v>
                </c:pt>
                <c:pt idx="1">
                  <c:v>10.5</c:v>
                </c:pt>
                <c:pt idx="2">
                  <c:v>20</c:v>
                </c:pt>
                <c:pt idx="3">
                  <c:v>22</c:v>
                </c:pt>
                <c:pt idx="4">
                  <c:v>44.5</c:v>
                </c:pt>
                <c:pt idx="5">
                  <c:v>47</c:v>
                </c:pt>
                <c:pt idx="6">
                  <c:v>45</c:v>
                </c:pt>
                <c:pt idx="7">
                  <c:v>64</c:v>
                </c:pt>
                <c:pt idx="8">
                  <c:v>71</c:v>
                </c:pt>
                <c:pt idx="9">
                  <c:v>71</c:v>
                </c:pt>
                <c:pt idx="10">
                  <c:v>106</c:v>
                </c:pt>
                <c:pt idx="11">
                  <c:v>90</c:v>
                </c:pt>
                <c:pt idx="12">
                  <c:v>165.5</c:v>
                </c:pt>
                <c:pt idx="13">
                  <c:v>229.5</c:v>
                </c:pt>
                <c:pt idx="14">
                  <c:v>262.5</c:v>
                </c:pt>
                <c:pt idx="15">
                  <c:v>340</c:v>
                </c:pt>
                <c:pt idx="16">
                  <c:v>335</c:v>
                </c:pt>
                <c:pt idx="17">
                  <c:v>417</c:v>
                </c:pt>
                <c:pt idx="18">
                  <c:v>464.5</c:v>
                </c:pt>
                <c:pt idx="19">
                  <c:v>543.5</c:v>
                </c:pt>
                <c:pt idx="20">
                  <c:v>588</c:v>
                </c:pt>
                <c:pt idx="21">
                  <c:v>624</c:v>
                </c:pt>
                <c:pt idx="22">
                  <c:v>694</c:v>
                </c:pt>
                <c:pt idx="23">
                  <c:v>733</c:v>
                </c:pt>
                <c:pt idx="24">
                  <c:v>771.5</c:v>
                </c:pt>
                <c:pt idx="25">
                  <c:v>825.5</c:v>
                </c:pt>
                <c:pt idx="26">
                  <c:v>860.5</c:v>
                </c:pt>
                <c:pt idx="27">
                  <c:v>928.5</c:v>
                </c:pt>
                <c:pt idx="28">
                  <c:v>975.5</c:v>
                </c:pt>
                <c:pt idx="29">
                  <c:v>980</c:v>
                </c:pt>
              </c:numCache>
            </c:numRef>
          </c:xVal>
          <c:yVal>
            <c:numRef>
              <c:f>g!$D$2:$D$31</c:f>
              <c:numCache>
                <c:formatCode>General</c:formatCode>
                <c:ptCount val="30"/>
                <c:pt idx="0">
                  <c:v>-7</c:v>
                </c:pt>
                <c:pt idx="1">
                  <c:v>-11</c:v>
                </c:pt>
                <c:pt idx="2">
                  <c:v>-20</c:v>
                </c:pt>
                <c:pt idx="3">
                  <c:v>-4</c:v>
                </c:pt>
                <c:pt idx="4">
                  <c:v>11</c:v>
                </c:pt>
                <c:pt idx="5">
                  <c:v>-14</c:v>
                </c:pt>
                <c:pt idx="6">
                  <c:v>10</c:v>
                </c:pt>
                <c:pt idx="7">
                  <c:v>-8</c:v>
                </c:pt>
                <c:pt idx="8">
                  <c:v>-2</c:v>
                </c:pt>
                <c:pt idx="9">
                  <c:v>18</c:v>
                </c:pt>
                <c:pt idx="10">
                  <c:v>-32</c:v>
                </c:pt>
                <c:pt idx="11">
                  <c:v>20</c:v>
                </c:pt>
                <c:pt idx="12">
                  <c:v>-31</c:v>
                </c:pt>
                <c:pt idx="13">
                  <c:v>-59</c:v>
                </c:pt>
                <c:pt idx="14">
                  <c:v>-25</c:v>
                </c:pt>
                <c:pt idx="15">
                  <c:v>-80</c:v>
                </c:pt>
                <c:pt idx="16">
                  <c:v>30</c:v>
                </c:pt>
                <c:pt idx="17">
                  <c:v>-34</c:v>
                </c:pt>
                <c:pt idx="18">
                  <c:v>-29</c:v>
                </c:pt>
                <c:pt idx="19">
                  <c:v>-87</c:v>
                </c:pt>
                <c:pt idx="20">
                  <c:v>-76</c:v>
                </c:pt>
                <c:pt idx="21">
                  <c:v>-48</c:v>
                </c:pt>
                <c:pt idx="22">
                  <c:v>-88</c:v>
                </c:pt>
                <c:pt idx="23">
                  <c:v>-66</c:v>
                </c:pt>
                <c:pt idx="24">
                  <c:v>-43</c:v>
                </c:pt>
                <c:pt idx="25">
                  <c:v>-51</c:v>
                </c:pt>
                <c:pt idx="26">
                  <c:v>-21</c:v>
                </c:pt>
                <c:pt idx="27">
                  <c:v>-57</c:v>
                </c:pt>
                <c:pt idx="28">
                  <c:v>-51</c:v>
                </c:pt>
                <c:pt idx="29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A7-4867-A510-184B70E1D4DB}"/>
            </c:ext>
          </c:extLst>
        </c:ser>
        <c:ser>
          <c:idx val="0"/>
          <c:order val="1"/>
          <c:tx>
            <c:v>Mean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g!$I$2:$I$3</c:f>
              <c:numCache>
                <c:formatCode>General</c:formatCode>
                <c:ptCount val="2"/>
                <c:pt idx="0">
                  <c:v>4.5</c:v>
                </c:pt>
                <c:pt idx="1">
                  <c:v>1000</c:v>
                </c:pt>
              </c:numCache>
            </c:numRef>
          </c:xVal>
          <c:yVal>
            <c:numRef>
              <c:f>g!$J$2:$J$3</c:f>
              <c:numCache>
                <c:formatCode>General</c:formatCode>
                <c:ptCount val="2"/>
                <c:pt idx="0">
                  <c:v>-27.166666666666668</c:v>
                </c:pt>
                <c:pt idx="1">
                  <c:v>-27.166666666666668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A7-4867-A510-184B70E1D4DB}"/>
            </c:ext>
          </c:extLst>
        </c:ser>
        <c:ser>
          <c:idx val="2"/>
          <c:order val="2"/>
          <c:tx>
            <c:v>LB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g!$I$2:$I$3</c:f>
              <c:numCache>
                <c:formatCode>General</c:formatCode>
                <c:ptCount val="2"/>
                <c:pt idx="0">
                  <c:v>4.5</c:v>
                </c:pt>
                <c:pt idx="1">
                  <c:v>1000</c:v>
                </c:pt>
              </c:numCache>
            </c:numRef>
          </c:xVal>
          <c:yVal>
            <c:numRef>
              <c:f>g!$K$2:$K$3</c:f>
              <c:numCache>
                <c:formatCode>General</c:formatCode>
                <c:ptCount val="2"/>
                <c:pt idx="0">
                  <c:v>-95.386324938404172</c:v>
                </c:pt>
                <c:pt idx="1">
                  <c:v>-95.386324938404172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A7-4867-A510-184B70E1D4DB}"/>
            </c:ext>
          </c:extLst>
        </c:ser>
        <c:ser>
          <c:idx val="3"/>
          <c:order val="3"/>
          <c:tx>
            <c:v>UB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g!$I$2:$I$3</c:f>
              <c:numCache>
                <c:formatCode>General</c:formatCode>
                <c:ptCount val="2"/>
                <c:pt idx="0">
                  <c:v>4.5</c:v>
                </c:pt>
                <c:pt idx="1">
                  <c:v>1000</c:v>
                </c:pt>
              </c:numCache>
            </c:numRef>
          </c:xVal>
          <c:yVal>
            <c:numRef>
              <c:f>g!$L$2:$L$3</c:f>
              <c:numCache>
                <c:formatCode>General</c:formatCode>
                <c:ptCount val="2"/>
                <c:pt idx="0">
                  <c:v>41.052991605070829</c:v>
                </c:pt>
                <c:pt idx="1">
                  <c:v>41.052991605070829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A7-4867-A510-184B70E1D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72456"/>
        <c:axId val="459572784"/>
      </c:scatterChart>
      <c:valAx>
        <c:axId val="45957245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of two measures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72784"/>
        <c:crossesAt val="-120"/>
        <c:crossBetween val="midCat"/>
      </c:valAx>
      <c:valAx>
        <c:axId val="4595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</a:t>
                </a:r>
                <a:r>
                  <a:rPr lang="en-US" baseline="0"/>
                  <a:t> between two measures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72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5</xdr:row>
      <xdr:rowOff>128586</xdr:rowOff>
    </xdr:from>
    <xdr:to>
      <xdr:col>11</xdr:col>
      <xdr:colOff>581025</xdr:colOff>
      <xdr:row>23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I25" sqref="I25"/>
    </sheetView>
  </sheetViews>
  <sheetFormatPr defaultRowHeight="15" x14ac:dyDescent="0.25"/>
  <cols>
    <col min="2" max="2" width="9.7109375" bestFit="1" customWidth="1"/>
    <col min="6" max="6" width="17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J1" t="s">
        <v>2</v>
      </c>
      <c r="K1" t="s">
        <v>6</v>
      </c>
      <c r="L1" t="s">
        <v>7</v>
      </c>
    </row>
    <row r="2" spans="1:12" x14ac:dyDescent="0.25">
      <c r="A2">
        <v>1</v>
      </c>
      <c r="B2">
        <v>8</v>
      </c>
      <c r="C2">
        <f>AVERAGE(A2:B2)</f>
        <v>4.5</v>
      </c>
      <c r="D2">
        <f>A2-B2</f>
        <v>-7</v>
      </c>
      <c r="E2" s="1"/>
      <c r="F2" t="s">
        <v>4</v>
      </c>
      <c r="G2">
        <f>AVERAGE(D2:D31)</f>
        <v>-27.166666666666668</v>
      </c>
      <c r="I2">
        <f>MIN(C2:C31)</f>
        <v>4.5</v>
      </c>
      <c r="J2">
        <f>G2</f>
        <v>-27.166666666666668</v>
      </c>
      <c r="K2">
        <f>G2-1.96*G3</f>
        <v>-95.386324938404172</v>
      </c>
      <c r="L2">
        <f>$G$2+1.96*$G$3</f>
        <v>41.052991605070829</v>
      </c>
    </row>
    <row r="3" spans="1:12" x14ac:dyDescent="0.25">
      <c r="A3">
        <v>5</v>
      </c>
      <c r="B3">
        <v>16</v>
      </c>
      <c r="C3">
        <f t="shared" ref="C3:C31" si="0">AVERAGE(A3:B3)</f>
        <v>10.5</v>
      </c>
      <c r="D3">
        <f t="shared" ref="D3:D31" si="1">A3-B3</f>
        <v>-11</v>
      </c>
      <c r="E3" s="1"/>
      <c r="F3" t="s">
        <v>5</v>
      </c>
      <c r="G3">
        <f>_xlfn.STDEV.S(D2:D31)</f>
        <v>34.805948097825258</v>
      </c>
      <c r="I3">
        <v>1000</v>
      </c>
      <c r="J3">
        <f>G2</f>
        <v>-27.166666666666668</v>
      </c>
      <c r="K3">
        <f>G2-1.96*G3</f>
        <v>-95.386324938404172</v>
      </c>
      <c r="L3">
        <f>$G$2+1.96*$G$3</f>
        <v>41.052991605070829</v>
      </c>
    </row>
    <row r="4" spans="1:12" x14ac:dyDescent="0.25">
      <c r="A4">
        <v>10</v>
      </c>
      <c r="B4">
        <v>30</v>
      </c>
      <c r="C4">
        <f t="shared" si="0"/>
        <v>20</v>
      </c>
      <c r="D4">
        <f t="shared" si="1"/>
        <v>-20</v>
      </c>
      <c r="E4" s="1"/>
    </row>
    <row r="5" spans="1:12" x14ac:dyDescent="0.25">
      <c r="A5">
        <v>20</v>
      </c>
      <c r="B5">
        <v>24</v>
      </c>
      <c r="C5">
        <f t="shared" si="0"/>
        <v>22</v>
      </c>
      <c r="D5">
        <f t="shared" si="1"/>
        <v>-4</v>
      </c>
      <c r="E5" s="1"/>
    </row>
    <row r="6" spans="1:12" x14ac:dyDescent="0.25">
      <c r="A6">
        <v>50</v>
      </c>
      <c r="B6">
        <v>39</v>
      </c>
      <c r="C6">
        <f t="shared" si="0"/>
        <v>44.5</v>
      </c>
      <c r="D6">
        <f t="shared" si="1"/>
        <v>11</v>
      </c>
      <c r="E6" s="1"/>
    </row>
    <row r="7" spans="1:12" x14ac:dyDescent="0.25">
      <c r="A7">
        <v>40</v>
      </c>
      <c r="B7">
        <v>54</v>
      </c>
      <c r="C7">
        <f t="shared" si="0"/>
        <v>47</v>
      </c>
      <c r="D7">
        <f t="shared" si="1"/>
        <v>-14</v>
      </c>
      <c r="E7" s="1"/>
    </row>
    <row r="8" spans="1:12" x14ac:dyDescent="0.25">
      <c r="A8">
        <v>50</v>
      </c>
      <c r="B8">
        <v>40</v>
      </c>
      <c r="C8">
        <f t="shared" si="0"/>
        <v>45</v>
      </c>
      <c r="D8">
        <f t="shared" si="1"/>
        <v>10</v>
      </c>
      <c r="E8" s="1"/>
    </row>
    <row r="9" spans="1:12" x14ac:dyDescent="0.25">
      <c r="A9">
        <v>60</v>
      </c>
      <c r="B9">
        <v>68</v>
      </c>
      <c r="C9">
        <f t="shared" si="0"/>
        <v>64</v>
      </c>
      <c r="D9">
        <f t="shared" si="1"/>
        <v>-8</v>
      </c>
      <c r="E9" s="1"/>
    </row>
    <row r="10" spans="1:12" x14ac:dyDescent="0.25">
      <c r="A10">
        <v>70</v>
      </c>
      <c r="B10">
        <v>72</v>
      </c>
      <c r="C10">
        <f t="shared" si="0"/>
        <v>71</v>
      </c>
      <c r="D10">
        <f t="shared" si="1"/>
        <v>-2</v>
      </c>
      <c r="E10" s="1"/>
    </row>
    <row r="11" spans="1:12" x14ac:dyDescent="0.25">
      <c r="A11">
        <v>80</v>
      </c>
      <c r="B11">
        <v>62</v>
      </c>
      <c r="C11">
        <f t="shared" si="0"/>
        <v>71</v>
      </c>
      <c r="D11">
        <f t="shared" si="1"/>
        <v>18</v>
      </c>
      <c r="E11" s="1"/>
    </row>
    <row r="12" spans="1:12" x14ac:dyDescent="0.25">
      <c r="A12">
        <v>90</v>
      </c>
      <c r="B12">
        <v>122</v>
      </c>
      <c r="C12">
        <f t="shared" si="0"/>
        <v>106</v>
      </c>
      <c r="D12">
        <f t="shared" si="1"/>
        <v>-32</v>
      </c>
      <c r="E12" s="1"/>
    </row>
    <row r="13" spans="1:12" x14ac:dyDescent="0.25">
      <c r="A13">
        <v>100</v>
      </c>
      <c r="B13">
        <v>80</v>
      </c>
      <c r="C13">
        <f t="shared" si="0"/>
        <v>90</v>
      </c>
      <c r="D13">
        <f t="shared" si="1"/>
        <v>20</v>
      </c>
      <c r="E13" s="1"/>
    </row>
    <row r="14" spans="1:12" x14ac:dyDescent="0.25">
      <c r="A14">
        <v>150</v>
      </c>
      <c r="B14">
        <v>181</v>
      </c>
      <c r="C14">
        <f t="shared" si="0"/>
        <v>165.5</v>
      </c>
      <c r="D14">
        <f t="shared" si="1"/>
        <v>-31</v>
      </c>
      <c r="E14" s="1"/>
    </row>
    <row r="15" spans="1:12" x14ac:dyDescent="0.25">
      <c r="A15">
        <v>200</v>
      </c>
      <c r="B15">
        <v>259</v>
      </c>
      <c r="C15">
        <f t="shared" si="0"/>
        <v>229.5</v>
      </c>
      <c r="D15">
        <f t="shared" si="1"/>
        <v>-59</v>
      </c>
      <c r="E15" s="1"/>
    </row>
    <row r="16" spans="1:12" x14ac:dyDescent="0.25">
      <c r="A16">
        <v>250</v>
      </c>
      <c r="B16">
        <v>275</v>
      </c>
      <c r="C16">
        <f t="shared" si="0"/>
        <v>262.5</v>
      </c>
      <c r="D16">
        <f t="shared" si="1"/>
        <v>-25</v>
      </c>
      <c r="E16" s="1"/>
    </row>
    <row r="17" spans="1:5" x14ac:dyDescent="0.25">
      <c r="A17">
        <v>300</v>
      </c>
      <c r="B17">
        <v>380</v>
      </c>
      <c r="C17">
        <f t="shared" si="0"/>
        <v>340</v>
      </c>
      <c r="D17">
        <f t="shared" si="1"/>
        <v>-80</v>
      </c>
      <c r="E17" s="1"/>
    </row>
    <row r="18" spans="1:5" x14ac:dyDescent="0.25">
      <c r="A18">
        <v>350</v>
      </c>
      <c r="B18">
        <v>320</v>
      </c>
      <c r="C18">
        <f t="shared" si="0"/>
        <v>335</v>
      </c>
      <c r="D18">
        <f t="shared" si="1"/>
        <v>30</v>
      </c>
      <c r="E18" s="1"/>
    </row>
    <row r="19" spans="1:5" x14ac:dyDescent="0.25">
      <c r="A19">
        <v>400</v>
      </c>
      <c r="B19">
        <v>434</v>
      </c>
      <c r="C19">
        <f t="shared" si="0"/>
        <v>417</v>
      </c>
      <c r="D19">
        <f t="shared" si="1"/>
        <v>-34</v>
      </c>
      <c r="E19" s="1"/>
    </row>
    <row r="20" spans="1:5" x14ac:dyDescent="0.25">
      <c r="A20">
        <v>450</v>
      </c>
      <c r="B20">
        <v>479</v>
      </c>
      <c r="C20">
        <f t="shared" si="0"/>
        <v>464.5</v>
      </c>
      <c r="D20">
        <f t="shared" si="1"/>
        <v>-29</v>
      </c>
      <c r="E20" s="1"/>
    </row>
    <row r="21" spans="1:5" x14ac:dyDescent="0.25">
      <c r="A21">
        <v>500</v>
      </c>
      <c r="B21">
        <v>587</v>
      </c>
      <c r="C21">
        <f t="shared" si="0"/>
        <v>543.5</v>
      </c>
      <c r="D21">
        <f t="shared" si="1"/>
        <v>-87</v>
      </c>
      <c r="E21" s="1"/>
    </row>
    <row r="22" spans="1:5" x14ac:dyDescent="0.25">
      <c r="A22">
        <v>550</v>
      </c>
      <c r="B22">
        <v>626</v>
      </c>
      <c r="C22">
        <f t="shared" si="0"/>
        <v>588</v>
      </c>
      <c r="D22">
        <f t="shared" si="1"/>
        <v>-76</v>
      </c>
      <c r="E22" s="1"/>
    </row>
    <row r="23" spans="1:5" x14ac:dyDescent="0.25">
      <c r="A23">
        <v>600</v>
      </c>
      <c r="B23">
        <v>648</v>
      </c>
      <c r="C23">
        <f t="shared" si="0"/>
        <v>624</v>
      </c>
      <c r="D23">
        <f t="shared" si="1"/>
        <v>-48</v>
      </c>
      <c r="E23" s="1"/>
    </row>
    <row r="24" spans="1:5" x14ac:dyDescent="0.25">
      <c r="A24">
        <v>650</v>
      </c>
      <c r="B24">
        <v>738</v>
      </c>
      <c r="C24">
        <f t="shared" si="0"/>
        <v>694</v>
      </c>
      <c r="D24">
        <f t="shared" si="1"/>
        <v>-88</v>
      </c>
      <c r="E24" s="1"/>
    </row>
    <row r="25" spans="1:5" x14ac:dyDescent="0.25">
      <c r="A25">
        <v>700</v>
      </c>
      <c r="B25">
        <v>766</v>
      </c>
      <c r="C25">
        <f t="shared" si="0"/>
        <v>733</v>
      </c>
      <c r="D25">
        <f t="shared" si="1"/>
        <v>-66</v>
      </c>
      <c r="E25" s="1"/>
    </row>
    <row r="26" spans="1:5" x14ac:dyDescent="0.25">
      <c r="A26">
        <v>750</v>
      </c>
      <c r="B26">
        <v>793</v>
      </c>
      <c r="C26">
        <f t="shared" si="0"/>
        <v>771.5</v>
      </c>
      <c r="D26">
        <f t="shared" si="1"/>
        <v>-43</v>
      </c>
      <c r="E26" s="1"/>
    </row>
    <row r="27" spans="1:5" x14ac:dyDescent="0.25">
      <c r="A27">
        <v>800</v>
      </c>
      <c r="B27">
        <v>851</v>
      </c>
      <c r="C27">
        <f t="shared" si="0"/>
        <v>825.5</v>
      </c>
      <c r="D27">
        <f t="shared" si="1"/>
        <v>-51</v>
      </c>
      <c r="E27" s="1"/>
    </row>
    <row r="28" spans="1:5" x14ac:dyDescent="0.25">
      <c r="A28">
        <v>850</v>
      </c>
      <c r="B28">
        <v>871</v>
      </c>
      <c r="C28">
        <f t="shared" si="0"/>
        <v>860.5</v>
      </c>
      <c r="D28">
        <f t="shared" si="1"/>
        <v>-21</v>
      </c>
      <c r="E28" s="1"/>
    </row>
    <row r="29" spans="1:5" x14ac:dyDescent="0.25">
      <c r="A29">
        <v>900</v>
      </c>
      <c r="B29">
        <v>957</v>
      </c>
      <c r="C29">
        <f t="shared" si="0"/>
        <v>928.5</v>
      </c>
      <c r="D29">
        <f t="shared" si="1"/>
        <v>-57</v>
      </c>
      <c r="E29" s="1"/>
    </row>
    <row r="30" spans="1:5" x14ac:dyDescent="0.25">
      <c r="A30">
        <v>950</v>
      </c>
      <c r="B30">
        <v>1001</v>
      </c>
      <c r="C30">
        <f t="shared" si="0"/>
        <v>975.5</v>
      </c>
      <c r="D30">
        <f t="shared" si="1"/>
        <v>-51</v>
      </c>
      <c r="E30" s="1"/>
    </row>
    <row r="31" spans="1:5" x14ac:dyDescent="0.25">
      <c r="A31">
        <v>1000</v>
      </c>
      <c r="B31">
        <v>960</v>
      </c>
      <c r="C31">
        <f t="shared" si="0"/>
        <v>980</v>
      </c>
      <c r="D31">
        <f t="shared" si="1"/>
        <v>40</v>
      </c>
      <c r="E3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Curran</dc:creator>
  <cp:lastModifiedBy>James Curran</cp:lastModifiedBy>
  <dcterms:created xsi:type="dcterms:W3CDTF">2018-11-18T08:47:05Z</dcterms:created>
  <dcterms:modified xsi:type="dcterms:W3CDTF">2018-11-18T08:48:36Z</dcterms:modified>
</cp:coreProperties>
</file>