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erican Work\2018 FALL\Phys Capstone\Chaos Tests\"/>
    </mc:Choice>
  </mc:AlternateContent>
  <xr:revisionPtr revIDLastSave="0" documentId="13_ncr:1_{992AEA2A-64E0-445E-9587-E60769E37EE0}" xr6:coauthVersionLast="40" xr6:coauthVersionMax="40" xr10:uidLastSave="{00000000-0000-0000-0000-000000000000}"/>
  <bookViews>
    <workbookView xWindow="0" yWindow="0" windowWidth="17268" windowHeight="5802" xr2:uid="{B6B1692E-65CE-40FB-8AAC-9B9060B63F63}"/>
  </bookViews>
  <sheets>
    <sheet name="Sheet1" sheetId="1" r:id="rId1"/>
  </sheets>
  <definedNames>
    <definedName name="_xlnm._FilterDatabase" localSheetId="0" hidden="1">Sheet1!$A$1:$E$23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" i="1" l="1"/>
  <c r="J19" i="1"/>
  <c r="B24" i="1"/>
  <c r="D24" i="1" s="1"/>
  <c r="E24" i="1" s="1"/>
  <c r="J24" i="1"/>
  <c r="K24" i="1" s="1"/>
  <c r="J23" i="1"/>
  <c r="K23" i="1" s="1"/>
  <c r="J22" i="1"/>
  <c r="K22" i="1" s="1"/>
  <c r="J20" i="1"/>
  <c r="K20" i="1" s="1"/>
  <c r="J21" i="1"/>
  <c r="K21" i="1" s="1"/>
  <c r="D11" i="1" l="1"/>
  <c r="E11" i="1" s="1"/>
  <c r="D14" i="1"/>
  <c r="E14" i="1" s="1"/>
  <c r="D15" i="1"/>
  <c r="E15" i="1" s="1"/>
  <c r="D16" i="1"/>
  <c r="E16" i="1" s="1"/>
  <c r="D17" i="1"/>
  <c r="E17" i="1" s="1"/>
  <c r="D9" i="1"/>
  <c r="E9" i="1" s="1"/>
  <c r="D23" i="1"/>
  <c r="E23" i="1" s="1"/>
  <c r="D5" i="1"/>
  <c r="E5" i="1" s="1"/>
  <c r="D6" i="1"/>
  <c r="E6" i="1" s="1"/>
  <c r="D4" i="1"/>
  <c r="E4" i="1" s="1"/>
  <c r="D3" i="1"/>
  <c r="E3" i="1" s="1"/>
  <c r="D8" i="1"/>
  <c r="E8" i="1" s="1"/>
  <c r="D13" i="1"/>
  <c r="E13" i="1" s="1"/>
  <c r="D18" i="1"/>
  <c r="E18" i="1" s="1"/>
  <c r="D7" i="1"/>
  <c r="E7" i="1" s="1"/>
  <c r="D22" i="1"/>
  <c r="E22" i="1" s="1"/>
  <c r="D12" i="1"/>
  <c r="E12" i="1" s="1"/>
  <c r="D19" i="1"/>
  <c r="E19" i="1" s="1"/>
  <c r="D20" i="1"/>
  <c r="E20" i="1" s="1"/>
  <c r="D10" i="1"/>
  <c r="E10" i="1" s="1"/>
  <c r="D2" i="1"/>
  <c r="E2" i="1" s="1"/>
  <c r="D21" i="1"/>
  <c r="E21" i="1" s="1"/>
</calcChain>
</file>

<file path=xl/sharedStrings.xml><?xml version="1.0" encoding="utf-8"?>
<sst xmlns="http://schemas.openxmlformats.org/spreadsheetml/2006/main" count="5" uniqueCount="5">
  <si>
    <t>Period</t>
  </si>
  <si>
    <t>Distance to Magnet</t>
  </si>
  <si>
    <t>seconds</t>
  </si>
  <si>
    <t>oscillations</t>
  </si>
  <si>
    <t>angular frequencyt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</si>
</sst>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67825896762903"/>
          <c:y val="5.0925925925925923E-2"/>
          <c:w val="0.81232174103237098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Period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Sheet1!$C$2:$C$23</c:f>
              <c:numCache>
                <c:formatCode>General</c:formatCode>
                <c:ptCount val="22"/>
                <c:pt idx="0">
                  <c:v>0.82</c:v>
                </c:pt>
                <c:pt idx="1">
                  <c:v>1.66</c:v>
                </c:pt>
                <c:pt idx="2">
                  <c:v>1.04</c:v>
                </c:pt>
                <c:pt idx="3">
                  <c:v>1.28</c:v>
                </c:pt>
                <c:pt idx="4">
                  <c:v>2.72</c:v>
                </c:pt>
                <c:pt idx="5">
                  <c:v>9.0399999999999991</c:v>
                </c:pt>
                <c:pt idx="6">
                  <c:v>3.35</c:v>
                </c:pt>
                <c:pt idx="7">
                  <c:v>3.01</c:v>
                </c:pt>
                <c:pt idx="8">
                  <c:v>2.15</c:v>
                </c:pt>
                <c:pt idx="9">
                  <c:v>2.54</c:v>
                </c:pt>
                <c:pt idx="10">
                  <c:v>2.5099999999999998</c:v>
                </c:pt>
                <c:pt idx="11">
                  <c:v>4.3899999999999997</c:v>
                </c:pt>
                <c:pt idx="12">
                  <c:v>3.37</c:v>
                </c:pt>
                <c:pt idx="13">
                  <c:v>4.0199999999999996</c:v>
                </c:pt>
                <c:pt idx="14">
                  <c:v>6.01</c:v>
                </c:pt>
                <c:pt idx="15">
                  <c:v>7.92</c:v>
                </c:pt>
                <c:pt idx="16">
                  <c:v>6.96</c:v>
                </c:pt>
                <c:pt idx="17">
                  <c:v>6.56</c:v>
                </c:pt>
                <c:pt idx="18">
                  <c:v>5.14</c:v>
                </c:pt>
                <c:pt idx="19">
                  <c:v>8.93</c:v>
                </c:pt>
                <c:pt idx="20">
                  <c:v>11.21</c:v>
                </c:pt>
                <c:pt idx="21">
                  <c:v>10.7</c:v>
                </c:pt>
              </c:numCache>
            </c:numRef>
          </c:xVal>
          <c:yVal>
            <c:numRef>
              <c:f>Sheet1!$D$2:$D$25</c:f>
              <c:numCache>
                <c:formatCode>General</c:formatCode>
                <c:ptCount val="24"/>
                <c:pt idx="0">
                  <c:v>0.75901328273244784</c:v>
                </c:pt>
                <c:pt idx="1">
                  <c:v>0.75614366729678639</c:v>
                </c:pt>
                <c:pt idx="2">
                  <c:v>0.75187969924812026</c:v>
                </c:pt>
                <c:pt idx="3">
                  <c:v>0.76804915514592942</c:v>
                </c:pt>
                <c:pt idx="4">
                  <c:v>0.76687116564417179</c:v>
                </c:pt>
                <c:pt idx="5">
                  <c:v>0.75414781297134237</c:v>
                </c:pt>
                <c:pt idx="6">
                  <c:v>0.77922077922077926</c:v>
                </c:pt>
                <c:pt idx="7">
                  <c:v>0.77519379844961234</c:v>
                </c:pt>
                <c:pt idx="8">
                  <c:v>0.77419354838709675</c:v>
                </c:pt>
                <c:pt idx="9">
                  <c:v>0.76923076923076927</c:v>
                </c:pt>
                <c:pt idx="10">
                  <c:v>0.76824583866837393</c:v>
                </c:pt>
                <c:pt idx="11">
                  <c:v>0.76824583866837393</c:v>
                </c:pt>
                <c:pt idx="12">
                  <c:v>0.76726342710997442</c:v>
                </c:pt>
                <c:pt idx="13">
                  <c:v>0.76628352490421459</c:v>
                </c:pt>
                <c:pt idx="14">
                  <c:v>0.76238881829733163</c:v>
                </c:pt>
                <c:pt idx="15">
                  <c:v>0.75187969924812026</c:v>
                </c:pt>
                <c:pt idx="16">
                  <c:v>0.76004343105320293</c:v>
                </c:pt>
                <c:pt idx="17">
                  <c:v>0.77041602465331271</c:v>
                </c:pt>
                <c:pt idx="18">
                  <c:v>0.76745970836531086</c:v>
                </c:pt>
                <c:pt idx="19">
                  <c:v>0.75815011372251706</c:v>
                </c:pt>
                <c:pt idx="20">
                  <c:v>0.75131480090157776</c:v>
                </c:pt>
                <c:pt idx="21">
                  <c:v>0.74682598954443613</c:v>
                </c:pt>
                <c:pt idx="22">
                  <c:v>0.73900726690479124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3-46F1-B728-E640B16900B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Sheet1!$C$24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Sheet1!$D$24</c:f>
              <c:numCache>
                <c:formatCode>General</c:formatCode>
                <c:ptCount val="1"/>
                <c:pt idx="0">
                  <c:v>0.73900726690479124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89-4CCA-8505-38D52692E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34000"/>
        <c:axId val="695036464"/>
      </c:scatterChart>
      <c:valAx>
        <c:axId val="48733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to</a:t>
                </a:r>
                <a:r>
                  <a:rPr lang="en-US" baseline="0"/>
                  <a:t> Magnet [mm]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36464"/>
        <c:crosses val="autoZero"/>
        <c:crossBetween val="midCat"/>
      </c:valAx>
      <c:valAx>
        <c:axId val="6950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33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97155</xdr:rowOff>
    </xdr:from>
    <xdr:to>
      <xdr:col>12</xdr:col>
      <xdr:colOff>434340</xdr:colOff>
      <xdr:row>16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97471-BA9E-4B94-9586-474979551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B6EF-FEEE-4A36-A95A-1605F36EBF24}">
  <dimension ref="A1:K24"/>
  <sheetViews>
    <sheetView tabSelected="1" workbookViewId="0">
      <selection activeCell="D2" sqref="D2"/>
    </sheetView>
  </sheetViews>
  <sheetFormatPr defaultRowHeight="14.4" x14ac:dyDescent="0.55000000000000004"/>
  <cols>
    <col min="1" max="1" width="9.3671875" bestFit="1" customWidth="1"/>
    <col min="2" max="2" width="7" bestFit="1" customWidth="1"/>
    <col min="3" max="3" width="16.1015625" bestFit="1" customWidth="1"/>
    <col min="4" max="4" width="11.68359375" bestFit="1" customWidth="1"/>
    <col min="5" max="5" width="15.578125" bestFit="1" customWidth="1"/>
  </cols>
  <sheetData>
    <row r="1" spans="1:5" x14ac:dyDescent="0.55000000000000004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55000000000000004">
      <c r="A2">
        <v>4</v>
      </c>
      <c r="B2">
        <v>5.27</v>
      </c>
      <c r="C2">
        <v>0.82</v>
      </c>
      <c r="D2">
        <f>A2/B2</f>
        <v>0.75901328273244784</v>
      </c>
      <c r="E2">
        <f>2*PI()/D2</f>
        <v>8.2780966422091051</v>
      </c>
    </row>
    <row r="3" spans="1:5" x14ac:dyDescent="0.55000000000000004">
      <c r="A3">
        <v>4</v>
      </c>
      <c r="B3">
        <v>5.29</v>
      </c>
      <c r="C3">
        <v>1.66</v>
      </c>
      <c r="D3">
        <f>A3/B3</f>
        <v>0.75614366729678639</v>
      </c>
      <c r="E3">
        <f>2*PI()/D3</f>
        <v>8.3095125687450029</v>
      </c>
    </row>
    <row r="4" spans="1:5" x14ac:dyDescent="0.55000000000000004">
      <c r="A4">
        <v>4</v>
      </c>
      <c r="B4">
        <v>5.32</v>
      </c>
      <c r="C4">
        <v>1.04</v>
      </c>
      <c r="D4">
        <f>A4/B4</f>
        <v>0.75187969924812026</v>
      </c>
      <c r="E4">
        <f>2*PI()/D4</f>
        <v>8.3566364585488504</v>
      </c>
    </row>
    <row r="5" spans="1:5" x14ac:dyDescent="0.55000000000000004">
      <c r="A5">
        <v>5</v>
      </c>
      <c r="B5">
        <v>6.51</v>
      </c>
      <c r="C5">
        <v>1.28</v>
      </c>
      <c r="D5">
        <f>A5/B5</f>
        <v>0.76804915514592942</v>
      </c>
      <c r="E5">
        <f>2*PI()/D5</f>
        <v>8.1807072699478205</v>
      </c>
    </row>
    <row r="6" spans="1:5" x14ac:dyDescent="0.55000000000000004">
      <c r="A6">
        <v>5</v>
      </c>
      <c r="B6">
        <v>6.52</v>
      </c>
      <c r="C6">
        <v>2.72</v>
      </c>
      <c r="D6">
        <f>A6/B6</f>
        <v>0.76687116564417179</v>
      </c>
      <c r="E6">
        <f>2*PI()/D6</f>
        <v>8.1932736405621807</v>
      </c>
    </row>
    <row r="7" spans="1:5" x14ac:dyDescent="0.55000000000000004">
      <c r="A7">
        <v>5</v>
      </c>
      <c r="B7">
        <v>6.63</v>
      </c>
      <c r="C7">
        <v>9.0399999999999991</v>
      </c>
      <c r="D7">
        <f>A7/B7</f>
        <v>0.75414781297134237</v>
      </c>
      <c r="E7">
        <f>2*PI()/D7</f>
        <v>8.3315037173201318</v>
      </c>
    </row>
    <row r="8" spans="1:5" x14ac:dyDescent="0.55000000000000004">
      <c r="A8">
        <v>6</v>
      </c>
      <c r="B8">
        <v>7.7</v>
      </c>
      <c r="C8">
        <v>3.35</v>
      </c>
      <c r="D8">
        <f>A8/B8</f>
        <v>0.77922077922077926</v>
      </c>
      <c r="E8">
        <f>2*PI()/D8</f>
        <v>8.0634211442138017</v>
      </c>
    </row>
    <row r="9" spans="1:5" x14ac:dyDescent="0.55000000000000004">
      <c r="A9">
        <v>6</v>
      </c>
      <c r="B9">
        <v>7.74</v>
      </c>
      <c r="C9">
        <v>3.01</v>
      </c>
      <c r="D9">
        <f>A9/B9</f>
        <v>0.77519379844961234</v>
      </c>
      <c r="E9">
        <f>2*PI()/D9</f>
        <v>8.1053090462616666</v>
      </c>
    </row>
    <row r="10" spans="1:5" x14ac:dyDescent="0.55000000000000004">
      <c r="A10">
        <v>6</v>
      </c>
      <c r="B10">
        <v>7.75</v>
      </c>
      <c r="C10">
        <v>2.15</v>
      </c>
      <c r="D10">
        <f>A10/B10</f>
        <v>0.77419354838709675</v>
      </c>
      <c r="E10">
        <f>2*PI()/D10</f>
        <v>8.1157810217736319</v>
      </c>
    </row>
    <row r="11" spans="1:5" x14ac:dyDescent="0.55000000000000004">
      <c r="A11">
        <v>6</v>
      </c>
      <c r="B11">
        <v>7.8</v>
      </c>
      <c r="C11">
        <v>2.54</v>
      </c>
      <c r="D11">
        <f>A11/B11</f>
        <v>0.76923076923076927</v>
      </c>
      <c r="E11">
        <f>2*PI()/D11</f>
        <v>8.1681408993334621</v>
      </c>
    </row>
    <row r="12" spans="1:5" x14ac:dyDescent="0.55000000000000004">
      <c r="A12">
        <v>6</v>
      </c>
      <c r="B12">
        <v>7.81</v>
      </c>
      <c r="C12">
        <v>2.5099999999999998</v>
      </c>
      <c r="D12">
        <f>A12/B12</f>
        <v>0.76824583866837393</v>
      </c>
      <c r="E12">
        <f>2*PI()/D12</f>
        <v>8.1786128748454274</v>
      </c>
    </row>
    <row r="13" spans="1:5" x14ac:dyDescent="0.55000000000000004">
      <c r="A13">
        <v>6</v>
      </c>
      <c r="B13">
        <v>7.81</v>
      </c>
      <c r="C13">
        <v>4.3899999999999997</v>
      </c>
      <c r="D13">
        <f>A13/B13</f>
        <v>0.76824583866837393</v>
      </c>
      <c r="E13">
        <f>2*PI()/D13</f>
        <v>8.1786128748454274</v>
      </c>
    </row>
    <row r="14" spans="1:5" x14ac:dyDescent="0.55000000000000004">
      <c r="A14">
        <v>6</v>
      </c>
      <c r="B14">
        <v>7.82</v>
      </c>
      <c r="C14">
        <v>3.37</v>
      </c>
      <c r="D14">
        <f>A14/B14</f>
        <v>0.76726342710997442</v>
      </c>
      <c r="E14">
        <f>2*PI()/D14</f>
        <v>8.1890848503573945</v>
      </c>
    </row>
    <row r="15" spans="1:5" x14ac:dyDescent="0.55000000000000004">
      <c r="A15">
        <v>6</v>
      </c>
      <c r="B15">
        <v>7.83</v>
      </c>
      <c r="C15">
        <v>4.0199999999999996</v>
      </c>
      <c r="D15">
        <f>A15/B15</f>
        <v>0.76628352490421459</v>
      </c>
      <c r="E15">
        <f>2*PI()/D15</f>
        <v>8.1995568258693599</v>
      </c>
    </row>
    <row r="16" spans="1:5" x14ac:dyDescent="0.55000000000000004">
      <c r="A16">
        <v>6</v>
      </c>
      <c r="B16">
        <v>7.87</v>
      </c>
      <c r="C16">
        <v>6.01</v>
      </c>
      <c r="D16">
        <f>A16/B16</f>
        <v>0.76238881829733163</v>
      </c>
      <c r="E16">
        <f>2*PI()/D16</f>
        <v>8.2414447279172247</v>
      </c>
    </row>
    <row r="17" spans="1:11" x14ac:dyDescent="0.55000000000000004">
      <c r="A17">
        <v>6</v>
      </c>
      <c r="B17">
        <v>7.98</v>
      </c>
      <c r="C17">
        <v>7.92</v>
      </c>
      <c r="D17">
        <f>A17/B17</f>
        <v>0.75187969924812026</v>
      </c>
      <c r="E17">
        <f>2*PI()/D17</f>
        <v>8.3566364585488504</v>
      </c>
    </row>
    <row r="18" spans="1:11" x14ac:dyDescent="0.55000000000000004">
      <c r="A18">
        <v>7</v>
      </c>
      <c r="B18">
        <v>9.2100000000000009</v>
      </c>
      <c r="C18">
        <v>6.96</v>
      </c>
      <c r="D18">
        <f>A18/B18</f>
        <v>0.76004343105320293</v>
      </c>
      <c r="E18">
        <f>2*PI()/D18</f>
        <v>8.2668766684462849</v>
      </c>
    </row>
    <row r="19" spans="1:11" x14ac:dyDescent="0.55000000000000004">
      <c r="A19">
        <v>10</v>
      </c>
      <c r="B19">
        <v>12.98</v>
      </c>
      <c r="C19">
        <v>6.56</v>
      </c>
      <c r="D19">
        <f>A19/B19</f>
        <v>0.77041602465331271</v>
      </c>
      <c r="E19">
        <f>2*PI()/D19</f>
        <v>8.1555745287191037</v>
      </c>
      <c r="G19">
        <v>10</v>
      </c>
      <c r="H19">
        <v>13.49</v>
      </c>
      <c r="I19">
        <v>15</v>
      </c>
      <c r="J19">
        <f>G19/H19</f>
        <v>0.7412898443291327</v>
      </c>
      <c r="K19">
        <f>2*PI()/J19</f>
        <v>8.4760169793852622</v>
      </c>
    </row>
    <row r="20" spans="1:11" x14ac:dyDescent="0.55000000000000004">
      <c r="A20">
        <v>10</v>
      </c>
      <c r="B20">
        <v>13.03</v>
      </c>
      <c r="C20">
        <v>5.14</v>
      </c>
      <c r="D20">
        <f>A20/B20</f>
        <v>0.76745970836531086</v>
      </c>
      <c r="E20">
        <f>2*PI()/D20</f>
        <v>8.1869904552549997</v>
      </c>
      <c r="G20">
        <v>10</v>
      </c>
      <c r="H20">
        <v>13.52</v>
      </c>
      <c r="I20">
        <v>15</v>
      </c>
      <c r="J20">
        <f>G20/H20</f>
        <v>0.73964497041420119</v>
      </c>
      <c r="K20">
        <f>2*PI()/J20</f>
        <v>8.4948665353067998</v>
      </c>
    </row>
    <row r="21" spans="1:11" x14ac:dyDescent="0.55000000000000004">
      <c r="A21">
        <v>10</v>
      </c>
      <c r="B21">
        <v>13.19</v>
      </c>
      <c r="C21">
        <v>8.93</v>
      </c>
      <c r="D21">
        <f>A21/B21</f>
        <v>0.75815011372251706</v>
      </c>
      <c r="E21">
        <f>2*PI()/D21</f>
        <v>8.2875214201698739</v>
      </c>
      <c r="G21">
        <v>10</v>
      </c>
      <c r="H21">
        <v>13.44</v>
      </c>
      <c r="I21">
        <v>15</v>
      </c>
      <c r="J21">
        <f>G21/H21</f>
        <v>0.74404761904761907</v>
      </c>
      <c r="K21">
        <f>2*PI()/J21</f>
        <v>8.4446010528493645</v>
      </c>
    </row>
    <row r="22" spans="1:11" x14ac:dyDescent="0.55000000000000004">
      <c r="A22">
        <v>10</v>
      </c>
      <c r="B22">
        <v>13.31</v>
      </c>
      <c r="C22">
        <v>11.21</v>
      </c>
      <c r="D22">
        <f>A22/B22</f>
        <v>0.75131480090157776</v>
      </c>
      <c r="E22">
        <f>2*PI()/D22</f>
        <v>8.3629196438560296</v>
      </c>
      <c r="G22">
        <v>10</v>
      </c>
      <c r="H22">
        <v>13.6</v>
      </c>
      <c r="I22">
        <v>15</v>
      </c>
      <c r="J22">
        <f>G22/H22</f>
        <v>0.73529411764705888</v>
      </c>
      <c r="K22">
        <f>2*PI()/J22</f>
        <v>8.5451320177642369</v>
      </c>
    </row>
    <row r="23" spans="1:11" x14ac:dyDescent="0.55000000000000004">
      <c r="A23">
        <v>10</v>
      </c>
      <c r="B23">
        <v>13.39</v>
      </c>
      <c r="C23">
        <v>10.7</v>
      </c>
      <c r="D23">
        <f>A23/B23</f>
        <v>0.74682598954443613</v>
      </c>
      <c r="E23">
        <f>2*PI()/D23</f>
        <v>8.4131851263134667</v>
      </c>
      <c r="G23">
        <v>10</v>
      </c>
      <c r="H23">
        <v>13.57</v>
      </c>
      <c r="I23">
        <v>15</v>
      </c>
      <c r="J23">
        <f>G23/H23</f>
        <v>0.73691967575534267</v>
      </c>
      <c r="K23">
        <f>2*PI()/J23</f>
        <v>8.5262824618426993</v>
      </c>
    </row>
    <row r="24" spans="1:11" x14ac:dyDescent="0.55000000000000004">
      <c r="A24">
        <v>10</v>
      </c>
      <c r="B24">
        <f>AVERAGE(H19:H24)</f>
        <v>13.531666666666666</v>
      </c>
      <c r="C24">
        <v>0.5</v>
      </c>
      <c r="D24">
        <f>A24/B24</f>
        <v>0.73900726690479124</v>
      </c>
      <c r="E24">
        <f>2*PI()/D24</f>
        <v>8.5021969181651773</v>
      </c>
      <c r="G24">
        <v>10</v>
      </c>
      <c r="H24">
        <v>13.57</v>
      </c>
      <c r="I24">
        <v>15</v>
      </c>
      <c r="J24">
        <f>G24/H24</f>
        <v>0.73691967575534267</v>
      </c>
      <c r="K24">
        <f>2*PI()/J24</f>
        <v>8.5262824618426993</v>
      </c>
    </row>
  </sheetData>
  <autoFilter ref="A1:E23" xr:uid="{D4F6766A-51BB-444D-875E-E902650B57EC}">
    <sortState xmlns:xlrd2="http://schemas.microsoft.com/office/spreadsheetml/2017/richdata2" ref="A2:E24">
      <sortCondition ref="B1:B2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Deromedi</dc:creator>
  <cp:lastModifiedBy>James Deromedi</cp:lastModifiedBy>
  <dcterms:created xsi:type="dcterms:W3CDTF">2018-12-06T00:28:27Z</dcterms:created>
  <dcterms:modified xsi:type="dcterms:W3CDTF">2018-12-10T22:23:05Z</dcterms:modified>
</cp:coreProperties>
</file>