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Sheet" sheetId="1" r:id="rId3"/>
    <sheet state="visible" name="Shader Reference Table" sheetId="2" r:id="rId4"/>
    <sheet state="visible" name="Visibility Reference Table" sheetId="3" r:id="rId5"/>
    <sheet state="visible" name="Attribute Reference Table" sheetId="4" r:id="rId6"/>
    <sheet state="visible" name="Shape Reference Table" sheetId="5" r:id="rId7"/>
    <sheet state="visible" name="Colorset Reference Table" sheetId="6" r:id="rId8"/>
    <sheet state="visible" name="Dye Template &amp; Tile Reference" sheetId="7" r:id="rId9"/>
    <sheet state="visible" name="Racial Tree" sheetId="8" r:id="rId10"/>
    <sheet state="visible" name="Bone List" sheetId="9" r:id="rId11"/>
    <sheet state="visible" name="Bone Scaling" sheetId="10" r:id="rId12"/>
    <sheet state="visible" name="Materials Reference" sheetId="11" r:id="rId13"/>
    <sheet state="visible" name="LEGACY - Colorset Detail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Used only on Au Ra F Faces, applied to the scalp part. NOT used on hair models, despite the name.</t>
      </text>
    </comment>
    <comment authorId="0" ref="F11">
      <text>
        <t xml:space="preserve">Used only on Au Ra F Faces, applied to the scalp part. NOT used on hair models, despite the name.</t>
      </text>
    </comment>
    <comment authorId="0" ref="E12">
      <text>
        <t xml:space="preserve">Used only on Miqo'te M/F Hair.  Applied to all parts which do NOT already have atr_kam or atr_top.</t>
      </text>
    </comment>
    <comment authorId="0" ref="F12">
      <text>
        <t xml:space="preserve">Used only on Miqo'te M/F Hair. Applied to all parts which do not already have atr_kam or atr_top.</t>
      </text>
    </comment>
    <comment authorId="0" ref="F30">
      <text>
        <t xml:space="preserve">Unknown Usage</t>
      </text>
    </comment>
    <comment authorId="0" ref="F31">
      <text>
        <t xml:space="preserve">Seems to be a Belt attribute, but may be left over now-invalid 1.0 data.  Only used a few of the e0040_top models.</t>
      </text>
    </comment>
    <comment authorId="0" ref="E33">
      <text>
        <t xml:space="preserve">Connector Parts are shown whenever the base race of two connecting models are not the same.</t>
      </text>
    </comment>
  </commentList>
</comments>
</file>

<file path=xl/sharedStrings.xml><?xml version="1.0" encoding="utf-8"?>
<sst xmlns="http://schemas.openxmlformats.org/spreadsheetml/2006/main" count="1188" uniqueCount="662">
  <si>
    <t>FFXIV/TexTools Reference Information</t>
  </si>
  <si>
    <t>This GDoc contains referential information for use with TexTools and FFXIV Modding.</t>
  </si>
  <si>
    <t>Select a sheet at the bottom to view the reference information for it.</t>
  </si>
  <si>
    <t>Author</t>
  </si>
  <si>
    <t>Sel ( Sel#6068 )</t>
  </si>
  <si>
    <t>TexTools Website</t>
  </si>
  <si>
    <t>https://www.ffxiv-textools.net</t>
  </si>
  <si>
    <t>Mod Archive Website</t>
  </si>
  <si>
    <t>https://www.xivmodarchive.com</t>
  </si>
  <si>
    <t>TexTools Discord</t>
  </si>
  <si>
    <t>https://discord.gg/ffxivtextools</t>
  </si>
  <si>
    <t>Mod Archive Discord</t>
  </si>
  <si>
    <t>https://discord.gg/vWR7qMbcn6</t>
  </si>
  <si>
    <t>Shader Reference Table</t>
  </si>
  <si>
    <t>The following explain how each color/data channel is used in each shader.</t>
  </si>
  <si>
    <t>For the most part TexTools' model viewer should reflect the texture elements of this chart as shown (as of 2.0.13.0)</t>
  </si>
  <si>
    <t>Shaders with multiple Presets have their Presets to the right if they vary from default.</t>
  </si>
  <si>
    <t>Diffuse maps, when present, are always just used as standard Diffuse maps.</t>
  </si>
  <si>
    <t>Standard Gear Shader</t>
  </si>
  <si>
    <t>Standard Gear Shader - Monster Preset</t>
  </si>
  <si>
    <t>Normal Map</t>
  </si>
  <si>
    <t>Multi</t>
  </si>
  <si>
    <t>Vertex Color/Alpha(UV3)</t>
  </si>
  <si>
    <t>UV2</t>
  </si>
  <si>
    <t>RED</t>
  </si>
  <si>
    <t>Standard Tangent Space Normal Map</t>
  </si>
  <si>
    <t>Ambient Occlusion</t>
  </si>
  <si>
    <t>Base Color Multiplier</t>
  </si>
  <si>
    <t>Decal Placement, such as Grand Company Logos</t>
  </si>
  <si>
    <t>Specular Intensity</t>
  </si>
  <si>
    <t>???</t>
  </si>
  <si>
    <t>GREEN</t>
  </si>
  <si>
    <t>Specular Multiplier</t>
  </si>
  <si>
    <t>Gloss (?)</t>
  </si>
  <si>
    <t>BLUE</t>
  </si>
  <si>
    <t>Opacity [0-128, 128+ is full Opacity]</t>
  </si>
  <si>
    <t>Gloss Multiplier</t>
  </si>
  <si>
    <t>Specular</t>
  </si>
  <si>
    <t>ALPHA</t>
  </si>
  <si>
    <t>Colorset Row</t>
  </si>
  <si>
    <t>Opacity</t>
  </si>
  <si>
    <t>Standard Full Color Specular Map</t>
  </si>
  <si>
    <t>Used as a Multi map (See Multi column)</t>
  </si>
  <si>
    <t>Glass Shader</t>
  </si>
  <si>
    <t>Z Depth?</t>
  </si>
  <si>
    <t>N/A</t>
  </si>
  <si>
    <r>
      <rPr>
        <i/>
        <sz val="14.0"/>
      </rPr>
      <t xml:space="preserve">Elements that changed from their Default Preset are </t>
    </r>
    <r>
      <rPr>
        <b/>
        <i/>
        <sz val="14.0"/>
      </rPr>
      <t>Highlighted</t>
    </r>
  </si>
  <si>
    <t>Skin Shader</t>
  </si>
  <si>
    <t>Skin Shader - Face Presets</t>
  </si>
  <si>
    <t>Skin Shader - Skin with Hair Preset</t>
  </si>
  <si>
    <t>Vertex Color/Alpha</t>
  </si>
  <si>
    <t>Player Skin Color Selection Influence</t>
  </si>
  <si>
    <t>Player Muscle Slider Influence</t>
  </si>
  <si>
    <t>Decal Placement, such as Legacy Mark or Face Paint.</t>
  </si>
  <si>
    <t>Player Hair Color Selection Influence</t>
  </si>
  <si>
    <t>Unused</t>
  </si>
  <si>
    <t>Angle of Refraction Intensity</t>
  </si>
  <si>
    <t>Player Lip Color Selection Influence</t>
  </si>
  <si>
    <t>Hair Highlight Color Selection Influence</t>
  </si>
  <si>
    <t>Hair Shader</t>
  </si>
  <si>
    <t>Hair Shader - Face Presets</t>
  </si>
  <si>
    <t>Red Color Influence</t>
  </si>
  <si>
    <t>Opacity Mapping</t>
  </si>
  <si>
    <t>Brightness</t>
  </si>
  <si>
    <t>Opacity Map</t>
  </si>
  <si>
    <t>Green Color Influence</t>
  </si>
  <si>
    <t>Blue Color Influence</t>
  </si>
  <si>
    <t>Opacity (see UV2)</t>
  </si>
  <si>
    <t>Highlight Color Influence</t>
  </si>
  <si>
    <t>Player Tattoo/Etc* Color Influence</t>
  </si>
  <si>
    <t>Iris Shader</t>
  </si>
  <si>
    <t>Left Eye Color Influence</t>
  </si>
  <si>
    <t>* Tattoo/Etc. Color varies by race and is default as one of:</t>
  </si>
  <si>
    <t>Right Eye Color Influence</t>
  </si>
  <si>
    <t xml:space="preserve">   Tattoo Color</t>
  </si>
  <si>
    <t>Reflection</t>
  </si>
  <si>
    <t xml:space="preserve">   Limbal Color</t>
  </si>
  <si>
    <t>Reflection Map ("Catchlight")</t>
  </si>
  <si>
    <t xml:space="preserve">   Ear Clasp Color</t>
  </si>
  <si>
    <t>Furniture Shader</t>
  </si>
  <si>
    <t>( These all use the same data field under the covers )</t>
  </si>
  <si>
    <t>Emissive Color Mapping (?)</t>
  </si>
  <si>
    <t xml:space="preserve"> </t>
  </si>
  <si>
    <t>Diffuse Note</t>
  </si>
  <si>
    <t>Opacity (?)</t>
  </si>
  <si>
    <t>Emissive Strength</t>
  </si>
  <si>
    <t>Diffuse Alpha is also used for Opacity</t>
  </si>
  <si>
    <t>Dyeable Furniture Shader</t>
  </si>
  <si>
    <t>Diffuse Alpha is used for Dyeability</t>
  </si>
  <si>
    <t>Further Notes</t>
  </si>
  <si>
    <t>SE's Gloss implementation is very unique, and doesn't adhere particularly well to most modern PBR system's assumption of Gloss. (Closer to non-PBR Spec-Gloss)</t>
  </si>
  <si>
    <t>In particular, their Gloss layers in the textures are really more like [Specular + Gloss].  To get a true Gloss-Only variance, your best bet is to blend Colorset Rows.</t>
  </si>
  <si>
    <t>Visibility Reference Table</t>
  </si>
  <si>
    <t xml:space="preserve">Key: </t>
  </si>
  <si>
    <t>Flag that should always be set if the gear exists.</t>
  </si>
  <si>
    <t>Flag that shows/hides an entire gear slot.</t>
  </si>
  <si>
    <t>Flag that shows/hides an Attribute (and associated Shape)</t>
  </si>
  <si>
    <t>Flag that is unused or has unknown purpose</t>
  </si>
  <si>
    <t>Visibility Flag</t>
  </si>
  <si>
    <t>Controlling Slot</t>
  </si>
  <si>
    <t>Attribute</t>
  </si>
  <si>
    <t>Shape</t>
  </si>
  <si>
    <t>Notes</t>
  </si>
  <si>
    <t>Byte 0</t>
  </si>
  <si>
    <t>EnableBodyFlags</t>
  </si>
  <si>
    <t>Body (top)</t>
  </si>
  <si>
    <t>--</t>
  </si>
  <si>
    <t>Must be enabled for the rest of the body flags to work correctly.</t>
  </si>
  <si>
    <t>BodyHideWaist</t>
  </si>
  <si>
    <t>atr_kod</t>
  </si>
  <si>
    <t>shp_kod, shp_kos(?)</t>
  </si>
  <si>
    <t>Bit2</t>
  </si>
  <si>
    <t>BodyHideShortGloves</t>
  </si>
  <si>
    <t>atr_arm</t>
  </si>
  <si>
    <t>Has something to do with glove settings based on the type of glove equipped.</t>
  </si>
  <si>
    <t>BodyGloveUnknown2</t>
  </si>
  <si>
    <t>BodyHideMidGloves</t>
  </si>
  <si>
    <t>shp_arm</t>
  </si>
  <si>
    <t>Ex. HideLongGloves will only hide atr_arm on long gloves.</t>
  </si>
  <si>
    <t>BodyHideLongGloves</t>
  </si>
  <si>
    <t>But not on Mid Gloves.</t>
  </si>
  <si>
    <t>BodyHideGorget</t>
  </si>
  <si>
    <t>atr_inr</t>
  </si>
  <si>
    <t>shp_inr</t>
  </si>
  <si>
    <t>Byte 1</t>
  </si>
  <si>
    <t>BodyShowLeg</t>
  </si>
  <si>
    <r>
      <rPr/>
      <t xml:space="preserve">When body gear hides other slots, the visibility parameters from </t>
    </r>
    <r>
      <rPr>
        <i/>
      </rPr>
      <t>that slot in the same set as the body gear</t>
    </r>
  </si>
  <si>
    <t>BodyShowHand</t>
  </si>
  <si>
    <t>is used for determining down-stream visibility settings. (Ex. Should Shoes be shown/hidden)</t>
  </si>
  <si>
    <t>BodyShowHead</t>
  </si>
  <si>
    <t>BodyShowNecklace</t>
  </si>
  <si>
    <r>
      <rPr/>
      <t xml:space="preserve">If </t>
    </r>
    <r>
      <rPr>
        <i/>
      </rPr>
      <t>either</t>
    </r>
    <r>
      <rPr/>
      <t xml:space="preserve"> of equipped body or head gear hides necklace, it will be hidden.</t>
    </r>
  </si>
  <si>
    <t>BodyShowBracelet</t>
  </si>
  <si>
    <r>
      <rPr/>
      <t xml:space="preserve">If </t>
    </r>
    <r>
      <rPr>
        <i/>
      </rPr>
      <t>either</t>
    </r>
    <r>
      <rPr/>
      <t xml:space="preserve"> of equipped body or glove gear hides bracelet, it will be hidden.</t>
    </r>
  </si>
  <si>
    <t>BodyShowTail</t>
  </si>
  <si>
    <r>
      <rPr/>
      <t xml:space="preserve">If </t>
    </r>
    <r>
      <rPr>
        <i/>
      </rPr>
      <t>either</t>
    </r>
    <r>
      <rPr/>
      <t xml:space="preserve"> of equipped body or leg gear hides tail, it will be hidden.</t>
    </r>
  </si>
  <si>
    <t>BodyTriggersomeShapeData</t>
  </si>
  <si>
    <t>Bit15</t>
  </si>
  <si>
    <t>Byte 2</t>
  </si>
  <si>
    <t>EnableLegFlags</t>
  </si>
  <si>
    <t>Leg (dwn)</t>
  </si>
  <si>
    <t>Must be enabled for the rest of the leg flags to work correctly.</t>
  </si>
  <si>
    <t>LegHideKneePads</t>
  </si>
  <si>
    <t>atr_lpd</t>
  </si>
  <si>
    <t>shp_lpd</t>
  </si>
  <si>
    <t>LegHideShortBoot</t>
  </si>
  <si>
    <t>atr_leg</t>
  </si>
  <si>
    <t>shp_leg</t>
  </si>
  <si>
    <t xml:space="preserve">Like gloves, the atr_leg triggers are dependent upon the equipped boot's visibility settings. (Long boots cannot be hidden) </t>
  </si>
  <si>
    <t>LegHideHalfBoot</t>
  </si>
  <si>
    <t>LegBootUnknown</t>
  </si>
  <si>
    <t>Something to do with interactions with half-boots.</t>
  </si>
  <si>
    <t>LegShowFoot</t>
  </si>
  <si>
    <t>LegShowTail</t>
  </si>
  <si>
    <r>
      <rPr/>
      <t xml:space="preserve">If </t>
    </r>
    <r>
      <rPr>
        <i/>
      </rPr>
      <t>either</t>
    </r>
    <r>
      <rPr/>
      <t xml:space="preserve"> of equipped body or leg gear hides tail, it will be hidden.</t>
    </r>
  </si>
  <si>
    <t>Bit23</t>
  </si>
  <si>
    <t>Byte 3</t>
  </si>
  <si>
    <t>EnableHandFlags</t>
  </si>
  <si>
    <t>Gloves (glv)</t>
  </si>
  <si>
    <t>Must be enabled for the rest of the hand flags to work correctly.</t>
  </si>
  <si>
    <t>HandHideElbow</t>
  </si>
  <si>
    <t>atr_ude</t>
  </si>
  <si>
    <t>shp_ude, shp_hij, shp_kat</t>
  </si>
  <si>
    <t>When Elbow is set without forearm the glove is marked as a short glove (which will trigger shp_hij).  Exact selection of which Shapes are triggered is based on the combination of flags. (Mid glove triggers ude, Long triggers kat)</t>
  </si>
  <si>
    <t>HandHideForearm</t>
  </si>
  <si>
    <t>atr_hij</t>
  </si>
  <si>
    <t>Bit27</t>
  </si>
  <si>
    <t>HandShowBracelet</t>
  </si>
  <si>
    <r>
      <rPr/>
      <t xml:space="preserve">If </t>
    </r>
    <r>
      <rPr>
        <i/>
      </rPr>
      <t>either</t>
    </r>
    <r>
      <rPr/>
      <t xml:space="preserve"> of equipped body or glove gear hides bracelet, it will be hidden.</t>
    </r>
  </si>
  <si>
    <t>HandShowRingL</t>
  </si>
  <si>
    <t>HandShowRingR</t>
  </si>
  <si>
    <t>Bit31</t>
  </si>
  <si>
    <t>Byte 4</t>
  </si>
  <si>
    <t>EnableFootFlags</t>
  </si>
  <si>
    <t>Shoes (sho)</t>
  </si>
  <si>
    <t>Must be enabled for the rest of the foot flags to work correctly.</t>
  </si>
  <si>
    <t>FootHideKnee</t>
  </si>
  <si>
    <t>atr_hiz</t>
  </si>
  <si>
    <t>shp_hiz, shp_sne, shp_mom</t>
  </si>
  <si>
    <t>When Knee is set without Calf, item is marked as a short boot (Which will hide shp_sne).  Exact shapes triggered depends on the combination of the flags. (mid boot triggers hiz, long triggers mom)</t>
  </si>
  <si>
    <t>FootHideCalf</t>
  </si>
  <si>
    <t>atr_sne</t>
  </si>
  <si>
    <t>FootHideAnkle</t>
  </si>
  <si>
    <t>Bit36</t>
  </si>
  <si>
    <t>Bit37</t>
  </si>
  <si>
    <t>Bit38</t>
  </si>
  <si>
    <t>Bit39</t>
  </si>
  <si>
    <t>Byte 5</t>
  </si>
  <si>
    <t>EnableHeadFlags</t>
  </si>
  <si>
    <t>Head (met)</t>
  </si>
  <si>
    <t>Must be enabled for the rest of the head flags to work correctly.</t>
  </si>
  <si>
    <t>HeadHideScalp</t>
  </si>
  <si>
    <t>atr_kam</t>
  </si>
  <si>
    <t>shp_kam</t>
  </si>
  <si>
    <r>
      <rPr/>
      <t xml:space="preserve">When set alone, hides scalp.  When set with HideHair, hides </t>
    </r>
    <r>
      <rPr>
        <i/>
      </rPr>
      <t>everything</t>
    </r>
    <r>
      <rPr/>
      <t>.</t>
    </r>
  </si>
  <si>
    <t>HeadHideHair</t>
  </si>
  <si>
    <r>
      <rPr/>
      <t xml:space="preserve">When set alone, hides hair.  When set with HideScalp, hides </t>
    </r>
    <r>
      <rPr>
        <i/>
      </rPr>
      <t>everything</t>
    </r>
    <r>
      <rPr/>
      <t>.</t>
    </r>
  </si>
  <si>
    <t>HeadShowHairOverride</t>
  </si>
  <si>
    <t>When set, shows hair, regardless of the previous two flags.</t>
  </si>
  <si>
    <t>HeadHideNeck</t>
  </si>
  <si>
    <t>atr_nek</t>
  </si>
  <si>
    <t>shp_nek</t>
  </si>
  <si>
    <t>HeadShowNecklace</t>
  </si>
  <si>
    <r>
      <rPr/>
      <t xml:space="preserve">If </t>
    </r>
    <r>
      <rPr>
        <i/>
      </rPr>
      <t>either</t>
    </r>
    <r>
      <rPr/>
      <t xml:space="preserve"> of equipped body or head gear hides necklace, it will be hidden.</t>
    </r>
  </si>
  <si>
    <t>Bit46</t>
  </si>
  <si>
    <t>HeadShowEarrings</t>
  </si>
  <si>
    <t>Full earring toggle cannot be disabled without also disabling hair (HeadHideHair)</t>
  </si>
  <si>
    <t>Byte 6</t>
  </si>
  <si>
    <t>HeadShowEarringsHuman</t>
  </si>
  <si>
    <t>Everything not Au Ra (?)</t>
  </si>
  <si>
    <t>HeadShowEarringsAura</t>
  </si>
  <si>
    <t>Au Ra Only (?)</t>
  </si>
  <si>
    <t>HeadShowEarHuman</t>
  </si>
  <si>
    <t>atr_mim</t>
  </si>
  <si>
    <t>Hyur/Elezen/Lalafell</t>
  </si>
  <si>
    <t>HeadShowEarMiqo</t>
  </si>
  <si>
    <t>atr_top</t>
  </si>
  <si>
    <t>shp_top</t>
  </si>
  <si>
    <t>Miqo/Hrothgar</t>
  </si>
  <si>
    <t>HeadShowEarAura</t>
  </si>
  <si>
    <t>atr_hrn</t>
  </si>
  <si>
    <t>shp_hrn</t>
  </si>
  <si>
    <t>Au Ra (Horns)</t>
  </si>
  <si>
    <t>HeadShowEarViera</t>
  </si>
  <si>
    <t>Viera</t>
  </si>
  <si>
    <t>HeadUnknownHelmet1</t>
  </si>
  <si>
    <t>These flags are usually set in place of ShowEarrings[Race] flags on helmet gear.</t>
  </si>
  <si>
    <t>HeadUnknownHelmet2</t>
  </si>
  <si>
    <t>Their purpose is currently unknown, but presumably triggers some shape data.</t>
  </si>
  <si>
    <t>Byte 7</t>
  </si>
  <si>
    <t>HeadShowHrothgarHat</t>
  </si>
  <si>
    <t>Allows Hrothgar hats to be shown</t>
  </si>
  <si>
    <t>HeadShowVieraHat</t>
  </si>
  <si>
    <t>Allows Viera hats to be shown</t>
  </si>
  <si>
    <t>Bit58</t>
  </si>
  <si>
    <t>Bit59</t>
  </si>
  <si>
    <t>Bit60</t>
  </si>
  <si>
    <t>Bit61</t>
  </si>
  <si>
    <t>Bit62</t>
  </si>
  <si>
    <t>Bit63</t>
  </si>
  <si>
    <t>Attribute Reference Table</t>
  </si>
  <si>
    <r>
      <rPr/>
      <t xml:space="preserve">Mesh parts each have any number of </t>
    </r>
    <r>
      <rPr>
        <b/>
      </rPr>
      <t>Attributes</t>
    </r>
    <r>
      <rPr/>
      <t>, these attribute determine when the mesh should be hidden.</t>
    </r>
  </si>
  <si>
    <t>Hats / Headgear (met)</t>
  </si>
  <si>
    <t>Common / Misc</t>
  </si>
  <si>
    <r>
      <rPr/>
      <t>Each type of model generally uses a specific set of attributes, however,</t>
    </r>
    <r>
      <rPr>
        <b/>
        <i/>
      </rPr>
      <t xml:space="preserve"> they can be cross-referenced if desired.</t>
    </r>
  </si>
  <si>
    <t>atr_mv_x</t>
  </si>
  <si>
    <t>Head Variant Parts</t>
  </si>
  <si>
    <t>atr_lod</t>
  </si>
  <si>
    <t>Excess Detail</t>
  </si>
  <si>
    <t>Gorget</t>
  </si>
  <si>
    <t>atr_tlh</t>
  </si>
  <si>
    <t>Non-Tail Races Only</t>
  </si>
  <si>
    <t>atr_tls</t>
  </si>
  <si>
    <t>Tail Races Only</t>
  </si>
  <si>
    <t>Miqo'te Ears</t>
  </si>
  <si>
    <r>
      <rPr/>
      <t xml:space="preserve">Mesh Parts each have their own list of </t>
    </r>
    <r>
      <rPr>
        <b/>
      </rPr>
      <t>Attributes</t>
    </r>
    <r>
      <rPr/>
      <t xml:space="preserve">, a mesh part may have any number of </t>
    </r>
    <r>
      <rPr>
        <b/>
      </rPr>
      <t>Attributes</t>
    </r>
    <r>
      <rPr/>
      <t>.</t>
    </r>
  </si>
  <si>
    <t>atr_tv_x</t>
  </si>
  <si>
    <t>Body Variant Parts</t>
  </si>
  <si>
    <r>
      <rPr/>
      <t xml:space="preserve">Each </t>
    </r>
    <r>
      <rPr>
        <b/>
      </rPr>
      <t>Attribute</t>
    </r>
    <r>
      <rPr/>
      <t xml:space="preserve"> dictates when that mesh part should be hidden.</t>
    </r>
  </si>
  <si>
    <t>Wrist</t>
  </si>
  <si>
    <t>Unusual/Strange</t>
  </si>
  <si>
    <t>For Example: A mesh part with the Upper Arm attribute (atr_ude) will be hidden if the player wears Long Gloves.</t>
  </si>
  <si>
    <t>Neck</t>
  </si>
  <si>
    <t>atr_hair</t>
  </si>
  <si>
    <t>Au Ra F Faces Only - See Note</t>
  </si>
  <si>
    <t>Elbow</t>
  </si>
  <si>
    <t>atr_sta</t>
  </si>
  <si>
    <t>Miqo'te Hair Only - See Note</t>
  </si>
  <si>
    <t>This is important when you are replacing the mesh parts of one model with anothers.</t>
  </si>
  <si>
    <t>Face (fac)</t>
  </si>
  <si>
    <t>If the mesh part numbers are different, then unwanted parts may hide when something is equipped</t>
  </si>
  <si>
    <t>atr_gv_x</t>
  </si>
  <si>
    <t>Glove Variant Parts</t>
  </si>
  <si>
    <t>atr_fv_x</t>
  </si>
  <si>
    <t>Face Variant Parts (Char Select)</t>
  </si>
  <si>
    <t>Glove</t>
  </si>
  <si>
    <t>atr_hig</t>
  </si>
  <si>
    <t>Facial Hair</t>
  </si>
  <si>
    <t>Horns</t>
  </si>
  <si>
    <t>Legs (dwn)</t>
  </si>
  <si>
    <t>atr_kao</t>
  </si>
  <si>
    <t>Face</t>
  </si>
  <si>
    <t>atr_dv_x</t>
  </si>
  <si>
    <t>Leg Variant Parts</t>
  </si>
  <si>
    <t>Ears</t>
  </si>
  <si>
    <t>Knee</t>
  </si>
  <si>
    <t>Example</t>
  </si>
  <si>
    <t>Waist</t>
  </si>
  <si>
    <t>Hair (hir)</t>
  </si>
  <si>
    <t>Say you swapped the lower leg portion(0.1) and the skirt(0) of the acolyte's skirt with one from another model</t>
  </si>
  <si>
    <t>Shin</t>
  </si>
  <si>
    <t>atr_hv_x</t>
  </si>
  <si>
    <t xml:space="preserve">Hair Variant Parts </t>
  </si>
  <si>
    <t>The other model had those parts swapped however so now lower leg is 0, and skirt is 0.1</t>
  </si>
  <si>
    <t>Scalp</t>
  </si>
  <si>
    <r>
      <rPr/>
      <t xml:space="preserve">The lower leg will now have no attribute, and the skirt will have </t>
    </r>
    <r>
      <rPr>
        <b/>
      </rPr>
      <t>atr_sne</t>
    </r>
    <r>
      <rPr/>
      <t>, the shin attribute.</t>
    </r>
  </si>
  <si>
    <t>So when you equip medium or long boots, the entire skirt will disappear, and the lower leg portion will stay</t>
  </si>
  <si>
    <t>atr_sv_x</t>
  </si>
  <si>
    <t>Shoe Variant Parts</t>
  </si>
  <si>
    <t>Monsters &amp; Demihumans</t>
  </si>
  <si>
    <t>So you would need to swap their attributes to fix this in TexTools' Model Import Editor</t>
  </si>
  <si>
    <t>Boot</t>
  </si>
  <si>
    <t>atr_bv_x</t>
  </si>
  <si>
    <t xml:space="preserve">Other Variant Parts </t>
  </si>
  <si>
    <t>Knee Pad</t>
  </si>
  <si>
    <t>atr_parts_x</t>
  </si>
  <si>
    <t>Monster Specific Parts</t>
  </si>
  <si>
    <t>Variant Attributes</t>
  </si>
  <si>
    <t>Accessories</t>
  </si>
  <si>
    <t>Extremely Rare / Unknown</t>
  </si>
  <si>
    <t>Some Gear uses special 'Variant Attributes', such as atr_tv_a, or atr_tv_b</t>
  </si>
  <si>
    <t>atr_ev_x</t>
  </si>
  <si>
    <t xml:space="preserve">Earring (ear) Variant Parts </t>
  </si>
  <si>
    <t>atr_showhide</t>
  </si>
  <si>
    <t>Used on 2 Weapon Models</t>
  </si>
  <si>
    <t>These attributes are unique in that they are not govered by what other gear you have on,</t>
  </si>
  <si>
    <t>atr_nv_x</t>
  </si>
  <si>
    <t xml:space="preserve">Necklace (nek) Variant Parts </t>
  </si>
  <si>
    <t>atr_blt</t>
  </si>
  <si>
    <t>Used on 3 Body Models</t>
  </si>
  <si>
    <t>but are instead goverend by which item variant you currently have equipped</t>
  </si>
  <si>
    <t>atr_wv_x</t>
  </si>
  <si>
    <t xml:space="preserve">Bracelets (wrs) Variant Parts </t>
  </si>
  <si>
    <t xml:space="preserve">What variants show/hide what variant attributes is controlled by the </t>
  </si>
  <si>
    <t>atr_rv_x</t>
  </si>
  <si>
    <t xml:space="preserve">Ring (rir/ril) Variant Parts </t>
  </si>
  <si>
    <t>Connector Attributes</t>
  </si>
  <si>
    <t>IMC File, which can be edited via TexTools Metadata tab as of TexTools patch 2.3</t>
  </si>
  <si>
    <t>atr_cn_neck</t>
  </si>
  <si>
    <t>Neck Connector</t>
  </si>
  <si>
    <t>Weapons</t>
  </si>
  <si>
    <t>atr_cn_wrist</t>
  </si>
  <si>
    <t>Wrist Connector</t>
  </si>
  <si>
    <t>Variant Attributes go from "atr_xv_a" to "atr_xv_ j"</t>
  </si>
  <si>
    <t>atr_cn_ankle</t>
  </si>
  <si>
    <t>Ankle Connector</t>
  </si>
  <si>
    <t>for a total of 10 possible Variant Attributes per item.</t>
  </si>
  <si>
    <t>Weapon Specific Parts</t>
  </si>
  <si>
    <t>atr_cn_waist</t>
  </si>
  <si>
    <t>Waist Connector</t>
  </si>
  <si>
    <t>atr_arrow</t>
  </si>
  <si>
    <t>Arrow</t>
  </si>
  <si>
    <t>atr_ar1-3</t>
  </si>
  <si>
    <t>Arrow in Quiver</t>
  </si>
  <si>
    <t>Unlisted model types have no unique attributes.</t>
  </si>
  <si>
    <t>Other Notes:</t>
  </si>
  <si>
    <t>atr_attach</t>
  </si>
  <si>
    <t>Gauss Barrel</t>
  </si>
  <si>
    <t>Ex. Tail (til) and Ear (zir)</t>
  </si>
  <si>
    <t>Other Variant Attributes may exist for other model types, however most other model types do not have IMC Files</t>
  </si>
  <si>
    <t>In some cases, SE has numbers added onto the end of some attribute names seemingly randomly.</t>
  </si>
  <si>
    <t>atr_eye_a</t>
  </si>
  <si>
    <t>NPC Head Setting?</t>
  </si>
  <si>
    <r>
      <rPr/>
      <t xml:space="preserve">This occurs </t>
    </r>
    <r>
      <rPr>
        <i/>
      </rPr>
      <t xml:space="preserve">extremely </t>
    </r>
    <r>
      <rPr/>
      <t>rarely and looks like it is most likey an error in their data.</t>
    </r>
  </si>
  <si>
    <t>Unknown Shapes</t>
  </si>
  <si>
    <t>shp_kos</t>
  </si>
  <si>
    <t>shp_mom</t>
  </si>
  <si>
    <t>Shapes Reference Table</t>
  </si>
  <si>
    <t>Shape Name</t>
  </si>
  <si>
    <t>Trigger Conditions</t>
  </si>
  <si>
    <t>Note:</t>
  </si>
  <si>
    <t>Presumably, a shape may be created for any otherwise unlisted attribute.</t>
  </si>
  <si>
    <t>Body Gear (top)</t>
  </si>
  <si>
    <t>And will be triggered if the attribute in question is hidden.  However,</t>
  </si>
  <si>
    <t>atr_nek Hidden</t>
  </si>
  <si>
    <t>Hide conditions dependent upon head gear.</t>
  </si>
  <si>
    <t>this has not as of yet been tested.</t>
  </si>
  <si>
    <t>shp_kat</t>
  </si>
  <si>
    <t>Long-Glove Equipped</t>
  </si>
  <si>
    <t>Only one of these will be triggered at once, the others will have their associated attribute hidden.</t>
  </si>
  <si>
    <t>shp_ude</t>
  </si>
  <si>
    <t>Mid-Glove Equipped</t>
  </si>
  <si>
    <t>shp_hij</t>
  </si>
  <si>
    <t>Short-Glove Equipped</t>
  </si>
  <si>
    <t>Leg Gear (dwn)</t>
  </si>
  <si>
    <t>atr_kos Hidden</t>
  </si>
  <si>
    <t>Hide conditions dependent upon body gear.</t>
  </si>
  <si>
    <t>Long-Boot Equipped</t>
  </si>
  <si>
    <t>shp_hiz</t>
  </si>
  <si>
    <t>Mid-Boot Equipped</t>
  </si>
  <si>
    <t>shp_sne</t>
  </si>
  <si>
    <t>Short-Boot Equipped</t>
  </si>
  <si>
    <t>Hand Gear (glv)</t>
  </si>
  <si>
    <t>shp_glv</t>
  </si>
  <si>
    <t>atr_glv Hidden</t>
  </si>
  <si>
    <t>Foot Gear (sho)</t>
  </si>
  <si>
    <t>atr_lpd Hidden</t>
  </si>
  <si>
    <t>atr_leg Hidden</t>
  </si>
  <si>
    <t>Faces (fac)</t>
  </si>
  <si>
    <t>shp_brw_x</t>
  </si>
  <si>
    <t>Character Creation Settings</t>
  </si>
  <si>
    <t>Eyebrow Selection. _a is the SECOND option.</t>
  </si>
  <si>
    <t>shp_chk_x</t>
  </si>
  <si>
    <t>Jaw Selection. _a is the SECOND option.</t>
  </si>
  <si>
    <t>shp_etc_x</t>
  </si>
  <si>
    <t>Tattoo/etc. Selection. _a is the SECOND option.</t>
  </si>
  <si>
    <t>shp_eye_x</t>
  </si>
  <si>
    <t>Eye Shape Selection. _a is the SECOND option.</t>
  </si>
  <si>
    <t>shp_mth_x</t>
  </si>
  <si>
    <t>Mouth Selection. _a is the SECOND option.</t>
  </si>
  <si>
    <t>atr_iris_x</t>
  </si>
  <si>
    <t>Iris Size Selection. _a is the SECOND option.</t>
  </si>
  <si>
    <t>shp_hib</t>
  </si>
  <si>
    <t>Hat Equipped</t>
  </si>
  <si>
    <t>shp_hic</t>
  </si>
  <si>
    <t>shp_bv_a</t>
  </si>
  <si>
    <t>shp_bv_a hidden(?)</t>
  </si>
  <si>
    <t>IMC Variant Shape?</t>
  </si>
  <si>
    <t>shp_met</t>
  </si>
  <si>
    <t>Headgear hidden(?)</t>
  </si>
  <si>
    <t>Monsters</t>
  </si>
  <si>
    <t>Demihumans</t>
  </si>
  <si>
    <t>shp_mv_a</t>
  </si>
  <si>
    <t>shp_mv_b</t>
  </si>
  <si>
    <t>Colorset Reference Table</t>
  </si>
  <si>
    <t xml:space="preserve">When working with normal map Alpha channels, your Greyscale Color space should be set to sGrey.
(Ctrl-Shift-K in Photoshop for color space settings) </t>
  </si>
  <si>
    <t>Row #</t>
  </si>
  <si>
    <t>Greyscale %</t>
  </si>
  <si>
    <t>Photoshop Greyscale %</t>
  </si>
  <si>
    <t>sGrey Value</t>
  </si>
  <si>
    <t>Hex Value</t>
  </si>
  <si>
    <t>Color</t>
  </si>
  <si>
    <t>Row 1</t>
  </si>
  <si>
    <t>#000000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</si>
  <si>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</si>
  <si>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</si>
  <si>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</si>
  <si>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</si>
  <si>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</si>
  <si>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</si>
  <si>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</si>
  <si>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</si>
  <si>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</si>
  <si>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</si>
  <si>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</si>
  <si>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</si>
  <si>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</si>
  <si>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</si>
  <si>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</si>
  <si>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 xml:space="preserve">Colors will blend in pairs of two going down the rows.  </t>
  </si>
  <si>
    <t>(Ex. Row [1 &amp; 2] can be blended, but row [2 &amp; 3] cannot, and will snap to the nearest colorset row)</t>
  </si>
  <si>
    <r>
      <rPr/>
      <t xml:space="preserve">Sub-material information does </t>
    </r>
    <r>
      <rPr>
        <i/>
      </rPr>
      <t>not</t>
    </r>
    <r>
      <rPr/>
      <t xml:space="preserve"> blend, and is determined by discrete value that is closer.  (Ex. 3% rounds to Row 1, 6% rounds to row 2)</t>
    </r>
  </si>
  <si>
    <t>Photoshop uses Black as "100%" and White as "0%" for some reason, ergo the percentages are reversed for Photoshop.</t>
  </si>
  <si>
    <t>Dye Template Reference</t>
  </si>
  <si>
    <t>Note - This page is for use with the updated Colorset Editor in TexTools 2.4</t>
  </si>
  <si>
    <r>
      <rPr/>
      <t xml:space="preserve">There are currently </t>
    </r>
    <r>
      <rPr>
        <b/>
      </rPr>
      <t>41</t>
    </r>
    <r>
      <rPr/>
      <t xml:space="preserve"> different Dye Templates in FFXIV.</t>
    </r>
  </si>
  <si>
    <r>
      <rPr/>
      <t xml:space="preserve">These Templates control </t>
    </r>
    <r>
      <rPr>
        <i/>
      </rPr>
      <t>how</t>
    </r>
    <r>
      <rPr/>
      <t xml:space="preserve"> dyes affect a colorset row.</t>
    </r>
  </si>
  <si>
    <t>Beyond simply selecting a template, you may also select which fields it should affect, when the item is dyed.</t>
  </si>
  <si>
    <t>The available fields are: Diffuse Color, Specular Color, Emissive Color, Gloss, and Specular Power</t>
  </si>
  <si>
    <t>Not all Templates contain data for all of the above.  Of note, Emissive Color may only be dyed via the use of Templates #510-522</t>
  </si>
  <si>
    <t>Of note, most follow the general rules as follows</t>
  </si>
  <si>
    <t>Note: All Templates have a value of [1] for all dyes for the Specular Power value.</t>
  </si>
  <si>
    <t>00 - Template IDs ending in 00 are "Default" Colors.</t>
  </si>
  <si>
    <t>Ex 100, 200</t>
  </si>
  <si>
    <t>01 - Template IDs ending in 01 are "Darker" than default Colors.</t>
  </si>
  <si>
    <t>Ex 101, 201</t>
  </si>
  <si>
    <t>02 - Template IDs ending in 02 are "Lighter" than default Colors.</t>
  </si>
  <si>
    <t>Ex 102, 202</t>
  </si>
  <si>
    <t>Dyed Gloss Value increases as you go up in the 100's bracket from ~1 to ~24</t>
  </si>
  <si>
    <t>Special Templates</t>
  </si>
  <si>
    <t>The following Templates are preset accent-color templates - Meaning when dyed, they always go to the same color, no matter the dye used.</t>
  </si>
  <si>
    <t>Black (Lowest to Highest Gloss)</t>
  </si>
  <si>
    <t>220, 420, 221, 421</t>
  </si>
  <si>
    <t>Silver</t>
  </si>
  <si>
    <t>Gold</t>
  </si>
  <si>
    <t>Most Templates in the 500+ range have very high gloss values, up to ~24 for the 610 series templates.</t>
  </si>
  <si>
    <r>
      <rPr>
        <b/>
      </rPr>
      <t xml:space="preserve">Templates 510 - 522 are the only templates that have dyeable </t>
    </r>
    <r>
      <rPr>
        <b/>
        <color rgb="FFFF0000"/>
      </rPr>
      <t>Emissive Data</t>
    </r>
    <r>
      <rPr>
        <b/>
      </rPr>
      <t>.</t>
    </r>
  </si>
  <si>
    <t>Tile Materials</t>
  </si>
  <si>
    <t>In addition to setting the basic colors for a colorset row, a sub-material known as the Tile Material may be set.</t>
  </si>
  <si>
    <t>FFXIV has 64 possible Tile Materials defined (though only about half of them actually work/have textures associated with them)</t>
  </si>
  <si>
    <t>The Tile material is a 32x32 Normal Map and Diffuse Map, which is mapped onto the UV1 Layer of the material/model.</t>
  </si>
  <si>
    <t>The Tile Material is tiled the specified amount of times along each axis, and may furthermore be skewed to rotate or skew the tiling if desired.</t>
  </si>
  <si>
    <t>The raw tile material textures are located at :</t>
  </si>
  <si>
    <t>chara/common/texture/-tile_n.tex</t>
  </si>
  <si>
    <t>chara/common/texture/-tile_d.tex</t>
  </si>
  <si>
    <r>
      <rPr/>
      <t xml:space="preserve">A 8x8 grid version of the files is available here : </t>
    </r>
    <r>
      <rPr>
        <color rgb="FF1155CC"/>
        <u/>
      </rPr>
      <t>https://mega.nz/file/zE9m2KiZ#o_nK_ERBjZkvfI8t95qcvDwVuaErd3s1WPwjLoc6cp0</t>
    </r>
  </si>
  <si>
    <t>List of Bones in the Primay Character Skeleton</t>
  </si>
  <si>
    <t>Bones with &lt;a-e&gt; are multiple bones in sequence, Ex. Sebo(Spine) bones.</t>
  </si>
  <si>
    <t>If you're using Sel's branched version of TexTools, these bones can</t>
  </si>
  <si>
    <t>Bones with &lt;l/r&gt; refer to Left and Righ bones, Ex Asi(Leg) Bones</t>
  </si>
  <si>
    <t>be added into any existing item and should be animated properly.</t>
  </si>
  <si>
    <t>Bones with &lt;f/b/s&gt; refer to Front, Back, and Side bones, Ex Sk(Skirt) Bones</t>
  </si>
  <si>
    <t>Bone Name</t>
  </si>
  <si>
    <t>English Equivalent</t>
  </si>
  <si>
    <t>Thanks Myopicat and Lorielthy for help with translations</t>
  </si>
  <si>
    <t>n_root</t>
  </si>
  <si>
    <t>Root (base bone)</t>
  </si>
  <si>
    <t>n_hara</t>
  </si>
  <si>
    <t>Center Of Mass/Belly</t>
  </si>
  <si>
    <t>n_throw</t>
  </si>
  <si>
    <t>Attached to n_hara</t>
  </si>
  <si>
    <t>j_kao</t>
  </si>
  <si>
    <t>Head/Face</t>
  </si>
  <si>
    <t>j_sebo_&lt;a-c&gt;</t>
  </si>
  <si>
    <t>Spine</t>
  </si>
  <si>
    <t>j_ude_&lt;a-b&gt;_&lt;l/r&gt;</t>
  </si>
  <si>
    <t>Arm</t>
  </si>
  <si>
    <t>n_hhiji_&lt;l/r&gt;</t>
  </si>
  <si>
    <t>n_hte_&lt;l/r&gt;</t>
  </si>
  <si>
    <t>Hand</t>
  </si>
  <si>
    <t>j_te_&lt;l/r&gt;</t>
  </si>
  <si>
    <t>j_mune_&lt;l/r&gt;</t>
  </si>
  <si>
    <t>Breast</t>
  </si>
  <si>
    <t>Females only</t>
  </si>
  <si>
    <t>j_kosi</t>
  </si>
  <si>
    <t>Hip/Lower Back</t>
  </si>
  <si>
    <t>Feet bones are bones d/e</t>
  </si>
  <si>
    <t>j_asi_&lt;a-e&gt;_&lt;l/r&gt;</t>
  </si>
  <si>
    <t>Leg</t>
  </si>
  <si>
    <t>6 Bones in total per &lt;a-c&gt; level</t>
  </si>
  <si>
    <t>j_sk_&lt;f/b/s&gt;_&lt;a-c&gt;_&lt;l/r&gt;</t>
  </si>
  <si>
    <t>Skirt</t>
  </si>
  <si>
    <t>j_sako_&lt;l/r&gt;</t>
  </si>
  <si>
    <t>Collar</t>
  </si>
  <si>
    <t>n_hkata_l</t>
  </si>
  <si>
    <t>Shoulder</t>
  </si>
  <si>
    <t>j_kubi</t>
  </si>
  <si>
    <t>j_ago</t>
  </si>
  <si>
    <t>Chin</t>
  </si>
  <si>
    <t>j_kami_&lt;a-b&gt;</t>
  </si>
  <si>
    <t>Hair (Ponytail)</t>
  </si>
  <si>
    <t>j_kami_f_&lt;l/r&gt;</t>
  </si>
  <si>
    <t>Bangs</t>
  </si>
  <si>
    <t>j_mimi_&lt;l/r&gt;</t>
  </si>
  <si>
    <t>n_sippo_&lt;a-e&gt;</t>
  </si>
  <si>
    <t>Tail</t>
  </si>
  <si>
    <t>Midlander M and Tail Races M/F Only (Miqo'te/Au Ra)</t>
  </si>
  <si>
    <t>n_ear_&lt;a-b&gt;_&lt;l/r&gt;</t>
  </si>
  <si>
    <t>Earring Bones</t>
  </si>
  <si>
    <t>A is attachment point, B is hanging part</t>
  </si>
  <si>
    <t>n_kataarmor_&lt;l/r&gt;</t>
  </si>
  <si>
    <t>Shoulder Pad</t>
  </si>
  <si>
    <t>n_hizasoubi_&lt;l/r&gt;</t>
  </si>
  <si>
    <t>n_hijisoubi_&lt;l/r&gt;</t>
  </si>
  <si>
    <t>Elbow Pad</t>
  </si>
  <si>
    <t>j_buki_kosi_&lt;l/r&gt;</t>
  </si>
  <si>
    <t>Sheathed Weapon(Hip)</t>
  </si>
  <si>
    <t>j_buki2_kosi_&lt;l/r&gt;</t>
  </si>
  <si>
    <t>Sheathed Weapon(Hip2)</t>
  </si>
  <si>
    <t>j_buki_sebo_&lt;l/r&gt;</t>
  </si>
  <si>
    <t>Sheathed Weapon(Back)</t>
  </si>
  <si>
    <t>n_buki_&lt;l/r&gt;</t>
  </si>
  <si>
    <t>Drawn Weapon</t>
  </si>
  <si>
    <t>n_buki_tate_&lt;l/r&gt;</t>
  </si>
  <si>
    <t>Drawn Shield</t>
  </si>
  <si>
    <t>j_oya_&lt;a-b&gt;_&lt;l/r&gt;</t>
  </si>
  <si>
    <t>Thumb</t>
  </si>
  <si>
    <t>j_hito_&lt;a-b&gt;_&lt;l/r&gt;</t>
  </si>
  <si>
    <t>Index Finger</t>
  </si>
  <si>
    <t>j_naka_&lt;a-b&gt;_&lt;l/r&gt;</t>
  </si>
  <si>
    <t>Middle Finger</t>
  </si>
  <si>
    <t>j_kusu_&lt;a-b&gt;_&lt;l/r&gt;</t>
  </si>
  <si>
    <t>Ring Finger</t>
  </si>
  <si>
    <t>j_ko_&lt;a-b&gt;_&lt;l/r&gt;</t>
  </si>
  <si>
    <t>Pinky Finger</t>
  </si>
  <si>
    <t>Bone Scaling Notes</t>
  </si>
  <si>
    <t>Many in-game models share the same base model, modified by various bone deforms.</t>
  </si>
  <si>
    <t>This is a listing of known scalings that match up correctly with their in-game versions.</t>
  </si>
  <si>
    <t>Bust Sizes</t>
  </si>
  <si>
    <t>Apply these sizes to the mune_l and mune_r bones in 3ds to test in 3ds.</t>
  </si>
  <si>
    <t>For cheat engine, divide the values by 100</t>
  </si>
  <si>
    <t>X (Width)</t>
  </si>
  <si>
    <t>Y (Depth)</t>
  </si>
  <si>
    <t>Z (Height)</t>
  </si>
  <si>
    <t>0% Slider</t>
  </si>
  <si>
    <t>50% Slider</t>
  </si>
  <si>
    <t>100% Slider</t>
  </si>
  <si>
    <t>150% Slider</t>
  </si>
  <si>
    <t>200% Slider</t>
  </si>
  <si>
    <t>250% Slider</t>
  </si>
  <si>
    <t>300% Slider</t>
  </si>
  <si>
    <t>Materials Reference</t>
  </si>
  <si>
    <t>Skin materials are automatically swapped to your current race's material</t>
  </si>
  <si>
    <t>Skin materials are accessible by all gear</t>
  </si>
  <si>
    <t>Race</t>
  </si>
  <si>
    <t>Race ID</t>
  </si>
  <si>
    <t>Body/Skin Material</t>
  </si>
  <si>
    <t>Midlander M</t>
  </si>
  <si>
    <t>Midlander F</t>
  </si>
  <si>
    <t>Highlander M</t>
  </si>
  <si>
    <t>Highlander F</t>
  </si>
  <si>
    <t>Elezen M</t>
  </si>
  <si>
    <t>Elezen F</t>
  </si>
  <si>
    <t>Miqo'te M</t>
  </si>
  <si>
    <t>Miqo'te F</t>
  </si>
  <si>
    <t>Roegadyn M</t>
  </si>
  <si>
    <t>c0901</t>
  </si>
  <si>
    <t>Roegadyn F</t>
  </si>
  <si>
    <t>c1001</t>
  </si>
  <si>
    <t>Lalafell M</t>
  </si>
  <si>
    <t>c1101</t>
  </si>
  <si>
    <t>Lalafell F</t>
  </si>
  <si>
    <t>c1201</t>
  </si>
  <si>
    <t>Au Ra M</t>
  </si>
  <si>
    <t>c1301</t>
  </si>
  <si>
    <t>Au Ra F</t>
  </si>
  <si>
    <t>c1401</t>
  </si>
  <si>
    <t>Color Set Notes</t>
  </si>
  <si>
    <t>Color set files define 16 different colors &amp; shader settings to use on a given piece of gear.</t>
  </si>
  <si>
    <t>Each row is a unique color set that can be used via the normal map, each row is made up of four pixels/columns.</t>
  </si>
  <si>
    <t>NOTE: When using the old colorset editor, values must be multiplied by 255</t>
  </si>
  <si>
    <t>Column Info</t>
  </si>
  <si>
    <t>Purpose</t>
  </si>
  <si>
    <t>Default Value</t>
  </si>
  <si>
    <t>Dye Notes</t>
  </si>
  <si>
    <t>Other Notes</t>
  </si>
  <si>
    <t xml:space="preserve">Column 1 </t>
  </si>
  <si>
    <t>RGB</t>
  </si>
  <si>
    <t>Diffuse Color</t>
  </si>
  <si>
    <t>[1,1,1]</t>
  </si>
  <si>
    <t>Overwritten by Dyes</t>
  </si>
  <si>
    <t>Multiplied by AO Map</t>
  </si>
  <si>
    <t xml:space="preserve">Alpha </t>
  </si>
  <si>
    <t>Specular Power</t>
  </si>
  <si>
    <t>Column 2</t>
  </si>
  <si>
    <t>Specular Color</t>
  </si>
  <si>
    <t>Multiplied by Spec Map</t>
  </si>
  <si>
    <t>Gloss</t>
  </si>
  <si>
    <t>Multiplied by Gloss Map</t>
  </si>
  <si>
    <t>All Tile Material Raw DDS files are available here.</t>
  </si>
  <si>
    <t>0 Value can cause unusual results</t>
  </si>
  <si>
    <t>-- Note: The existing Photoshop DDS Plugin cannot open them correctly</t>
  </si>
  <si>
    <t>Column 3</t>
  </si>
  <si>
    <t>-- But Gimp's DDS Plugin can.</t>
  </si>
  <si>
    <t>Glow Color</t>
  </si>
  <si>
    <t>[0,0,0]</t>
  </si>
  <si>
    <t>Tile Material ID</t>
  </si>
  <si>
    <t>TILE MATERIALS:</t>
  </si>
  <si>
    <t>All Tile Material Normal Maps are available in 8x8 grid format here</t>
  </si>
  <si>
    <t>Column 4</t>
  </si>
  <si>
    <t>Tile Material ID is 0-1, with the value being multiplied by 64 then Math.Floor'd to choose the tile to use</t>
  </si>
  <si>
    <t>R</t>
  </si>
  <si>
    <t>Tile Material U (X)</t>
  </si>
  <si>
    <t>Tile Materials have both a normal map and diffuse or multi map component, but do not have a dedicated specular map component</t>
  </si>
  <si>
    <t>G</t>
  </si>
  <si>
    <t>Tile Material U (Y)</t>
  </si>
  <si>
    <t>B</t>
  </si>
  <si>
    <t>Tile Material V (X)</t>
  </si>
  <si>
    <t>Tile Material V (Y)</t>
  </si>
  <si>
    <t>The tile texture files are located at:</t>
  </si>
  <si>
    <t>And are 32x32x64 layered DDS files</t>
  </si>
  <si>
    <t>Higher repetition values -&gt; More Repetitions of the texture/smaller texture</t>
  </si>
  <si>
    <t>Color Set Row Alpha Values are available on the 'Normal Texture' Sheet</t>
  </si>
  <si>
    <t>Tiling Coordinates are calculated as:</t>
  </si>
  <si>
    <t>Final Rendering is a PBR Specularity based rendering Where...</t>
  </si>
  <si>
    <t>U = Dot Product ([u,v], [Red, Green])</t>
  </si>
  <si>
    <t>V = Dot Product ([u,v], [Blue, Alpha])</t>
  </si>
  <si>
    <t xml:space="preserve">Diffuse Color = </t>
  </si>
  <si>
    <t>[Diffuse Map] * [Diffuse Colorset Row OR Dye Color] * [AO Map]</t>
  </si>
  <si>
    <t xml:space="preserve">Spec Color = </t>
  </si>
  <si>
    <t>[Spec Map] * [Specular Colorset Row OR Dye Spec Color]</t>
  </si>
  <si>
    <t xml:space="preserve">Gloss Value = </t>
  </si>
  <si>
    <t>[Gloss Map] * [Gloss Colorset Row OR Dye Glossiness Value]</t>
  </si>
  <si>
    <t xml:space="preserve">Other Examples : </t>
  </si>
  <si>
    <t>Changing Row4 to [0,x,x,0] will effectively rotate the Tile Material by 90 degrees</t>
  </si>
  <si>
    <t>The main takeway here is that Dyes overwrite (nearly) their entire colorset row, but still interact with the base texture maps.</t>
  </si>
  <si>
    <t>Mixed values such as [16,8,8,16] will result in a skew proportional to the ratio of the values.</t>
  </si>
  <si>
    <t>As such, setting proper diffuse/specular/gloss maps to be multiplied with the Dye modifiers is important for making properly dyable gear.</t>
  </si>
  <si>
    <t>Negative values will flip the Tile Material</t>
  </si>
  <si>
    <t>Values of (0,0) will cause the Tiling to effectively stop on that axis.</t>
  </si>
  <si>
    <t>(0,0,0,0) will disable the tiling on both axes, similar to the effect of setting the material to 0-3</t>
  </si>
  <si>
    <t>Colorset Row Reference Chart was moved to its own tab/sheet.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</si>
</sst>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8.0"/>
    </font>
    <font/>
    <font>
      <u/>
      <color rgb="FF1155CC"/>
    </font>
    <font>
      <u/>
      <color rgb="FF0000FF"/>
    </font>
    <font>
      <i/>
      <sz val="11.0"/>
    </font>
    <font>
      <b/>
      <sz val="12.0"/>
    </font>
    <font>
      <b/>
    </font>
    <font>
      <b/>
      <color rgb="FF990000"/>
    </font>
    <font>
      <b/>
      <color rgb="FF38761D"/>
    </font>
    <font>
      <b/>
      <color rgb="FF1C4587"/>
    </font>
    <font>
      <color rgb="FF000000"/>
      <name val="&quot;Arial&quot;"/>
    </font>
    <font>
      <sz val="14.0"/>
    </font>
    <font>
      <color rgb="FF000000"/>
    </font>
    <font>
      <b/>
      <color rgb="FF000000"/>
    </font>
    <font>
      <color rgb="FF666666"/>
    </font>
    <font>
      <b/>
      <sz val="14.0"/>
    </font>
    <font>
      <b/>
      <name val="Arial"/>
    </font>
    <font>
      <name val="Arial"/>
    </font>
    <font>
      <b/>
      <i/>
      <color rgb="FFFF0000"/>
    </font>
    <font>
      <color rgb="FF000000"/>
      <name val="Arial"/>
    </font>
    <font>
      <sz val="10.0"/>
    </font>
    <font>
      <u/>
      <color rgb="FF0000FF"/>
    </font>
    <font>
      <b/>
      <color rgb="FF000000"/>
      <name val="'Arial'"/>
    </font>
    <font>
      <b/>
      <sz val="12.0"/>
      <color rgb="FF000000"/>
    </font>
    <font>
      <u/>
      <color rgb="FF1155CC"/>
    </font>
  </fonts>
  <fills count="2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11111"/>
        <bgColor rgb="FF111111"/>
      </patternFill>
    </fill>
    <fill>
      <patternFill patternType="solid">
        <fgColor rgb="FF222222"/>
        <bgColor rgb="FF222222"/>
      </patternFill>
    </fill>
    <fill>
      <patternFill patternType="solid">
        <fgColor rgb="FF333333"/>
        <bgColor rgb="FF333333"/>
      </patternFill>
    </fill>
    <fill>
      <patternFill patternType="solid">
        <fgColor rgb="FF444444"/>
        <bgColor rgb="FF444444"/>
      </patternFill>
    </fill>
    <fill>
      <patternFill patternType="solid">
        <fgColor rgb="FF555555"/>
        <bgColor rgb="FF555555"/>
      </patternFill>
    </fill>
    <fill>
      <patternFill patternType="solid">
        <fgColor rgb="FF777777"/>
        <bgColor rgb="FF777777"/>
      </patternFill>
    </fill>
    <fill>
      <patternFill patternType="solid">
        <fgColor rgb="FF888888"/>
        <bgColor rgb="FF888888"/>
      </patternFill>
    </fill>
    <fill>
      <patternFill patternType="solid">
        <fgColor rgb="FF999999"/>
        <bgColor rgb="FF999999"/>
      </patternFill>
    </fill>
    <fill>
      <patternFill patternType="solid">
        <fgColor rgb="FFAAAAAA"/>
        <bgColor rgb="FFAAAAAA"/>
      </patternFill>
    </fill>
    <fill>
      <patternFill patternType="solid">
        <fgColor rgb="FFBBBBBB"/>
        <bgColor rgb="FFBBBBBB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right" readingOrder="0" shrinkToFit="0" wrapText="1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vertical="top" wrapText="1"/>
    </xf>
    <xf borderId="6" fillId="0" fontId="2" numFmtId="0" xfId="0" applyBorder="1" applyFont="1"/>
    <xf borderId="4" fillId="2" fontId="7" numFmtId="0" xfId="0" applyAlignment="1" applyBorder="1" applyFill="1" applyFont="1">
      <alignment readingOrder="0" shrinkToFit="0" wrapText="1"/>
    </xf>
    <xf borderId="4" fillId="0" fontId="9" numFmtId="0" xfId="0" applyAlignment="1" applyBorder="1" applyFont="1">
      <alignment horizontal="right" readingOrder="0" shrinkToFit="0" wrapText="1"/>
    </xf>
    <xf borderId="7" fillId="0" fontId="2" numFmtId="0" xfId="0" applyBorder="1" applyFont="1"/>
    <xf borderId="8" fillId="0" fontId="2" numFmtId="0" xfId="0" applyBorder="1" applyFont="1"/>
    <xf borderId="4" fillId="0" fontId="10" numFmtId="0" xfId="0" applyAlignment="1" applyBorder="1" applyFont="1">
      <alignment horizontal="right" readingOrder="0" shrinkToFit="0" wrapText="1"/>
    </xf>
    <xf borderId="0" fillId="0" fontId="11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right" readingOrder="0" shrinkToFit="0" wrapText="1"/>
    </xf>
    <xf borderId="7" fillId="0" fontId="2" numFmtId="0" xfId="0" applyAlignment="1" applyBorder="1" applyFont="1">
      <alignment readingOrder="0" shrinkToFit="0" wrapText="1"/>
    </xf>
    <xf borderId="7" fillId="2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center" readingOrder="0" vertical="center"/>
    </xf>
    <xf borderId="7" fillId="3" fontId="13" numFmtId="0" xfId="0" applyAlignment="1" applyBorder="1" applyFill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4" fillId="2" fontId="14" numFmtId="0" xfId="0" applyAlignment="1" applyBorder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7" fillId="3" fontId="15" numFmtId="0" xfId="0" applyAlignment="1" applyBorder="1" applyFont="1">
      <alignment shrinkToFit="0" wrapText="1"/>
    </xf>
    <xf borderId="0" fillId="0" fontId="15" numFmtId="0" xfId="0" applyAlignment="1" applyFont="1">
      <alignment shrinkToFit="0" wrapText="1"/>
    </xf>
    <xf borderId="7" fillId="0" fontId="13" numFmtId="0" xfId="0" applyAlignment="1" applyBorder="1" applyFont="1">
      <alignment readingOrder="0" shrinkToFit="0" wrapText="1"/>
    </xf>
    <xf borderId="0" fillId="0" fontId="16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9" fillId="0" fontId="2" numFmtId="0" xfId="0" applyBorder="1" applyFont="1"/>
    <xf borderId="10" fillId="2" fontId="7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11" fillId="2" fontId="2" numFmtId="0" xfId="0" applyAlignment="1" applyBorder="1" applyFont="1">
      <alignment readingOrder="0"/>
    </xf>
    <xf borderId="5" fillId="5" fontId="7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6" fillId="5" fontId="2" numFmtId="0" xfId="0" applyBorder="1" applyFont="1"/>
    <xf borderId="5" fillId="0" fontId="2" numFmtId="0" xfId="0" applyAlignment="1" applyBorder="1" applyFont="1">
      <alignment readingOrder="0"/>
    </xf>
    <xf borderId="6" fillId="5" fontId="2" numFmtId="0" xfId="0" applyAlignment="1" applyBorder="1" applyFont="1">
      <alignment readingOrder="0" shrinkToFit="0" vertical="top" wrapText="1"/>
    </xf>
    <xf borderId="5" fillId="5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12" fillId="5" fontId="2" numFmtId="0" xfId="0" applyAlignment="1" applyBorder="1" applyFont="1">
      <alignment readingOrder="0"/>
    </xf>
    <xf borderId="8" fillId="5" fontId="2" numFmtId="0" xfId="0" applyBorder="1" applyFont="1"/>
    <xf borderId="0" fillId="0" fontId="7" numFmtId="0" xfId="0" applyFont="1"/>
    <xf borderId="10" fillId="4" fontId="7" numFmtId="0" xfId="0" applyAlignment="1" applyBorder="1" applyFont="1">
      <alignment readingOrder="0"/>
    </xf>
    <xf borderId="9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5" fillId="4" fontId="7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6" fillId="4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6" fillId="5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/>
    </xf>
    <xf borderId="7" fillId="4" fontId="7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 vertical="bottom"/>
    </xf>
    <xf borderId="6" fillId="0" fontId="18" numFmtId="0" xfId="0" applyAlignment="1" applyBorder="1" applyFont="1">
      <alignment readingOrder="0" vertical="bottom"/>
    </xf>
    <xf borderId="0" fillId="0" fontId="2" numFmtId="0" xfId="0" applyFont="1"/>
    <xf borderId="5" fillId="0" fontId="18" numFmtId="0" xfId="0" applyAlignment="1" applyBorder="1" applyFont="1">
      <alignment readingOrder="0" vertical="bottom"/>
    </xf>
    <xf borderId="7" fillId="0" fontId="18" numFmtId="0" xfId="0" applyAlignment="1" applyBorder="1" applyFont="1">
      <alignment readingOrder="0" vertical="bottom"/>
    </xf>
    <xf borderId="8" fillId="0" fontId="18" numFmtId="0" xfId="0" applyAlignment="1" applyBorder="1" applyFont="1">
      <alignment readingOrder="0" vertical="bottom"/>
    </xf>
    <xf borderId="0" fillId="0" fontId="17" numFmtId="0" xfId="0" applyAlignment="1" applyFont="1">
      <alignment horizontal="center" readingOrder="0" vertical="bottom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10" fillId="0" fontId="7" numFmtId="0" xfId="0" applyAlignment="1" applyBorder="1" applyFont="1">
      <alignment horizontal="center" readingOrder="0"/>
    </xf>
    <xf borderId="11" fillId="0" fontId="2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0" fillId="0" fontId="16" numFmtId="0" xfId="0" applyAlignment="1" applyBorder="1" applyFont="1">
      <alignment horizontal="center" readingOrder="0"/>
    </xf>
    <xf borderId="5" fillId="0" fontId="2" numFmtId="0" xfId="0" applyBorder="1" applyFont="1"/>
    <xf borderId="5" fillId="0" fontId="19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right" readingOrder="0"/>
    </xf>
    <xf borderId="0" fillId="0" fontId="18" numFmtId="0" xfId="0" applyAlignment="1" applyFont="1">
      <alignment horizontal="right" readingOrder="0" vertical="bottom"/>
    </xf>
    <xf borderId="0" fillId="0" fontId="18" numFmtId="0" xfId="0" applyAlignment="1" applyFont="1">
      <alignment horizontal="right" readingOrder="0" vertical="bottom"/>
    </xf>
    <xf borderId="0" fillId="0" fontId="18" numFmtId="0" xfId="0" applyAlignment="1" applyFont="1">
      <alignment horizontal="right" vertical="bottom"/>
    </xf>
    <xf borderId="6" fillId="0" fontId="18" numFmtId="0" xfId="0" applyAlignment="1" applyBorder="1" applyFont="1">
      <alignment horizontal="right" vertical="bottom"/>
    </xf>
    <xf borderId="0" fillId="0" fontId="18" numFmtId="2" xfId="0" applyAlignment="1" applyFont="1" applyNumberFormat="1">
      <alignment horizontal="right" vertical="bottom"/>
    </xf>
    <xf borderId="0" fillId="0" fontId="18" numFmtId="0" xfId="0" applyAlignment="1" applyFont="1">
      <alignment horizontal="right" vertical="bottom"/>
    </xf>
    <xf borderId="0" fillId="6" fontId="18" numFmtId="0" xfId="0" applyAlignment="1" applyFill="1" applyFont="1">
      <alignment horizontal="right" vertical="bottom"/>
    </xf>
    <xf borderId="6" fillId="7" fontId="18" numFmtId="0" xfId="0" applyAlignment="1" applyBorder="1" applyFill="1" applyFont="1">
      <alignment vertical="bottom"/>
    </xf>
    <xf borderId="5" fillId="6" fontId="20" numFmtId="0" xfId="0" applyAlignment="1" applyBorder="1" applyFont="1">
      <alignment horizontal="left" readingOrder="0"/>
    </xf>
    <xf borderId="0" fillId="0" fontId="18" numFmtId="0" xfId="0" applyAlignment="1" applyFont="1">
      <alignment horizontal="right" vertical="bottom"/>
    </xf>
    <xf borderId="6" fillId="8" fontId="18" numFmtId="0" xfId="0" applyAlignment="1" applyBorder="1" applyFill="1" applyFont="1">
      <alignment vertical="bottom"/>
    </xf>
    <xf borderId="6" fillId="9" fontId="18" numFmtId="0" xfId="0" applyAlignment="1" applyBorder="1" applyFill="1" applyFont="1">
      <alignment vertical="bottom"/>
    </xf>
    <xf borderId="6" fillId="10" fontId="18" numFmtId="0" xfId="0" applyAlignment="1" applyBorder="1" applyFill="1" applyFont="1">
      <alignment vertical="bottom"/>
    </xf>
    <xf borderId="6" fillId="11" fontId="18" numFmtId="0" xfId="0" applyAlignment="1" applyBorder="1" applyFill="1" applyFont="1">
      <alignment vertical="bottom"/>
    </xf>
    <xf borderId="6" fillId="12" fontId="18" numFmtId="0" xfId="0" applyAlignment="1" applyBorder="1" applyFill="1" applyFont="1">
      <alignment vertical="bottom"/>
    </xf>
    <xf borderId="0" fillId="0" fontId="18" numFmtId="3" xfId="0" applyAlignment="1" applyFont="1" applyNumberFormat="1">
      <alignment horizontal="right" vertical="bottom"/>
    </xf>
    <xf borderId="6" fillId="3" fontId="18" numFmtId="0" xfId="0" applyAlignment="1" applyBorder="1" applyFont="1">
      <alignment vertical="bottom"/>
    </xf>
    <xf borderId="6" fillId="13" fontId="18" numFmtId="0" xfId="0" applyAlignment="1" applyBorder="1" applyFill="1" applyFont="1">
      <alignment vertical="bottom"/>
    </xf>
    <xf borderId="6" fillId="14" fontId="18" numFmtId="0" xfId="0" applyAlignment="1" applyBorder="1" applyFill="1" applyFont="1">
      <alignment vertical="bottom"/>
    </xf>
    <xf borderId="6" fillId="15" fontId="18" numFmtId="0" xfId="0" applyAlignment="1" applyBorder="1" applyFill="1" applyFont="1">
      <alignment vertical="bottom"/>
    </xf>
    <xf borderId="6" fillId="16" fontId="18" numFmtId="0" xfId="0" applyAlignment="1" applyBorder="1" applyFill="1" applyFont="1">
      <alignment vertical="bottom"/>
    </xf>
    <xf borderId="6" fillId="17" fontId="18" numFmtId="0" xfId="0" applyAlignment="1" applyBorder="1" applyFill="1" applyFont="1">
      <alignment vertical="bottom"/>
    </xf>
    <xf borderId="6" fillId="18" fontId="18" numFmtId="0" xfId="0" applyAlignment="1" applyBorder="1" applyFill="1" applyFont="1">
      <alignment vertical="bottom"/>
    </xf>
    <xf borderId="6" fillId="19" fontId="18" numFmtId="0" xfId="0" applyAlignment="1" applyBorder="1" applyFill="1" applyFont="1">
      <alignment vertical="bottom"/>
    </xf>
    <xf borderId="6" fillId="20" fontId="18" numFmtId="0" xfId="0" applyAlignment="1" applyBorder="1" applyFill="1" applyFont="1">
      <alignment vertical="bottom"/>
    </xf>
    <xf borderId="6" fillId="6" fontId="18" numFmtId="0" xfId="0" applyAlignment="1" applyBorder="1" applyFont="1">
      <alignment vertical="bottom"/>
    </xf>
    <xf borderId="5" fillId="0" fontId="11" numFmtId="0" xfId="0" applyAlignment="1" applyBorder="1" applyFont="1">
      <alignment readingOrder="0"/>
    </xf>
    <xf borderId="12" fillId="0" fontId="2" numFmtId="0" xfId="0" applyBorder="1" applyFont="1"/>
    <xf borderId="0" fillId="0" fontId="7" numFmtId="0" xfId="0" applyAlignment="1" applyFont="1">
      <alignment horizontal="left" readingOrder="0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6" fontId="20" numFmtId="0" xfId="0" applyAlignment="1" applyFont="1">
      <alignment horizontal="right"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72750" cy="5676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fxiv-textools.net/" TargetMode="External"/><Relationship Id="rId2" Type="http://schemas.openxmlformats.org/officeDocument/2006/relationships/hyperlink" Target="https://www.xivmodarchive.com/" TargetMode="External"/><Relationship Id="rId3" Type="http://schemas.openxmlformats.org/officeDocument/2006/relationships/hyperlink" Target="https://discord.gg/ffxivtextools" TargetMode="External"/><Relationship Id="rId4" Type="http://schemas.openxmlformats.org/officeDocument/2006/relationships/hyperlink" Target="https://discord.gg/vWR7qMbcn6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mega.nz/file/aV13mRJT" TargetMode="External"/><Relationship Id="rId2" Type="http://schemas.openxmlformats.org/officeDocument/2006/relationships/hyperlink" Target="https://mega.nz/file/zE9m2KiZ" TargetMode="External"/><Relationship Id="rId3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ega.nz/file/zE9m2KiZ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4" max="4" width="18.0"/>
    <col customWidth="1" min="6" max="6" width="21.0"/>
  </cols>
  <sheetData>
    <row r="3">
      <c r="B3" s="1" t="s">
        <v>0</v>
      </c>
    </row>
    <row r="5">
      <c r="C5" s="2" t="s">
        <v>1</v>
      </c>
    </row>
    <row r="8">
      <c r="C8" s="2" t="s">
        <v>2</v>
      </c>
    </row>
    <row r="12">
      <c r="D12" s="2" t="s">
        <v>3</v>
      </c>
      <c r="E12" s="2" t="s">
        <v>4</v>
      </c>
    </row>
    <row r="13">
      <c r="D13" s="2"/>
    </row>
    <row r="21">
      <c r="B21" s="2" t="s">
        <v>5</v>
      </c>
      <c r="C21" s="3" t="s">
        <v>6</v>
      </c>
      <c r="F21" s="2" t="s">
        <v>7</v>
      </c>
      <c r="G21" s="3" t="s">
        <v>8</v>
      </c>
    </row>
    <row r="22">
      <c r="B22" s="2" t="s">
        <v>9</v>
      </c>
      <c r="C22" s="3" t="s">
        <v>10</v>
      </c>
      <c r="F22" s="2" t="s">
        <v>11</v>
      </c>
      <c r="G22" s="4" t="s">
        <v>12</v>
      </c>
    </row>
    <row r="25">
      <c r="B25" s="2"/>
    </row>
  </sheetData>
  <hyperlinks>
    <hyperlink r:id="rId1" ref="C21"/>
    <hyperlink r:id="rId2" ref="G21"/>
    <hyperlink r:id="rId3" ref="C22"/>
    <hyperlink r:id="rId4" ref="G22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555</v>
      </c>
    </row>
    <row r="3">
      <c r="B3" s="2" t="s">
        <v>556</v>
      </c>
    </row>
    <row r="4">
      <c r="B4" s="2" t="s">
        <v>557</v>
      </c>
    </row>
    <row r="8">
      <c r="B8" s="2" t="s">
        <v>558</v>
      </c>
    </row>
    <row r="9">
      <c r="C9" s="2" t="s">
        <v>559</v>
      </c>
    </row>
    <row r="10">
      <c r="C10" s="2" t="s">
        <v>560</v>
      </c>
    </row>
    <row r="12">
      <c r="D12" s="2" t="s">
        <v>561</v>
      </c>
      <c r="E12" s="2" t="s">
        <v>562</v>
      </c>
      <c r="F12" s="2" t="s">
        <v>563</v>
      </c>
    </row>
    <row r="13">
      <c r="C13" s="2" t="s">
        <v>564</v>
      </c>
      <c r="D13" s="99">
        <v>92.0</v>
      </c>
      <c r="E13" s="133">
        <v>81.6</v>
      </c>
      <c r="F13" s="133">
        <v>80.0</v>
      </c>
    </row>
    <row r="14">
      <c r="C14" s="2" t="s">
        <v>565</v>
      </c>
      <c r="D14" s="99">
        <v>100.0</v>
      </c>
      <c r="E14" s="99">
        <v>100.0</v>
      </c>
      <c r="F14" s="99">
        <v>100.0</v>
      </c>
    </row>
    <row r="15">
      <c r="C15" s="2" t="s">
        <v>566</v>
      </c>
      <c r="D15" s="2">
        <v>108.0</v>
      </c>
      <c r="E15" s="2">
        <v>118.4</v>
      </c>
      <c r="F15" s="2">
        <v>120.0</v>
      </c>
    </row>
    <row r="16">
      <c r="C16" s="2" t="s">
        <v>567</v>
      </c>
      <c r="D16" s="2">
        <v>116.0</v>
      </c>
      <c r="E16" s="2">
        <v>136.8</v>
      </c>
      <c r="F16" s="2">
        <v>140.0</v>
      </c>
    </row>
    <row r="17">
      <c r="C17" s="2" t="s">
        <v>568</v>
      </c>
      <c r="D17" s="2">
        <v>124.0</v>
      </c>
      <c r="E17" s="2">
        <v>155.2</v>
      </c>
      <c r="F17" s="2">
        <v>160.0</v>
      </c>
    </row>
    <row r="18">
      <c r="C18" s="2" t="s">
        <v>569</v>
      </c>
      <c r="D18" s="2">
        <v>132.0</v>
      </c>
      <c r="E18" s="2">
        <v>173.6</v>
      </c>
      <c r="F18" s="2">
        <v>180.0</v>
      </c>
    </row>
    <row r="19">
      <c r="C19" s="2" t="s">
        <v>570</v>
      </c>
      <c r="D19" s="2">
        <v>140.0</v>
      </c>
      <c r="E19" s="2">
        <v>192.0</v>
      </c>
      <c r="F19" s="2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  <col customWidth="1" min="4" max="4" width="28.29"/>
    <col customWidth="1" min="5" max="5" width="19.0"/>
    <col customWidth="1" min="6" max="6" width="24.57"/>
    <col customWidth="1" min="7" max="7" width="31.86"/>
  </cols>
  <sheetData>
    <row r="1">
      <c r="A1" s="26" t="s">
        <v>571</v>
      </c>
    </row>
    <row r="4">
      <c r="B4" s="134" t="s">
        <v>572</v>
      </c>
    </row>
    <row r="5">
      <c r="B5" s="26" t="s">
        <v>573</v>
      </c>
    </row>
    <row r="9">
      <c r="B9" s="26" t="s">
        <v>574</v>
      </c>
      <c r="C9" s="26" t="s">
        <v>575</v>
      </c>
      <c r="D9" s="26" t="s">
        <v>576</v>
      </c>
      <c r="E9" s="26"/>
      <c r="F9" s="26"/>
      <c r="G9" s="26"/>
    </row>
    <row r="10">
      <c r="B10" s="2" t="s">
        <v>577</v>
      </c>
      <c r="C10" s="2" t="str">
        <f>IFERROR(__xludf.DUMMYFUNCTION("CONCAT(CONCAT(""c0"",TO_TEXT(ROW(C10)-9)),""01"")"),"c0101")</f>
        <v>c0101</v>
      </c>
      <c r="D10" s="2" t="str">
        <f t="shared" ref="D10:D23" si="1">CONCAT(CONCAT("/mt_",C10),"b0001_a.mtrl")</f>
        <v>/mt_c0101b0001_a.mtrl</v>
      </c>
      <c r="E10" s="131"/>
    </row>
    <row r="11">
      <c r="B11" s="2" t="s">
        <v>578</v>
      </c>
      <c r="C11" s="2" t="str">
        <f>IFERROR(__xludf.DUMMYFUNCTION("CONCAT(CONCAT(""c0"",TO_TEXT(ROW(C11)-9)),""01"")"),"c0201")</f>
        <v>c0201</v>
      </c>
      <c r="D11" s="2" t="str">
        <f t="shared" si="1"/>
        <v>/mt_c0201b0001_a.mtrl</v>
      </c>
      <c r="E11" s="131"/>
      <c r="F11" s="131"/>
    </row>
    <row r="12">
      <c r="B12" s="2" t="s">
        <v>579</v>
      </c>
      <c r="C12" s="2" t="str">
        <f>IFERROR(__xludf.DUMMYFUNCTION("CONCAT(CONCAT(""c0"",TO_TEXT(ROW(C12)-9)),""01"")"),"c0301")</f>
        <v>c0301</v>
      </c>
      <c r="D12" s="2" t="str">
        <f t="shared" si="1"/>
        <v>/mt_c0301b0001_a.mtrl</v>
      </c>
      <c r="E12" s="131"/>
      <c r="F12" s="131"/>
    </row>
    <row r="13">
      <c r="B13" s="2" t="s">
        <v>580</v>
      </c>
      <c r="C13" s="2" t="str">
        <f>IFERROR(__xludf.DUMMYFUNCTION("CONCAT(CONCAT(""c0"",TO_TEXT(ROW(C13)-9)),""01"")"),"c0401")</f>
        <v>c0401</v>
      </c>
      <c r="D13" s="2" t="str">
        <f t="shared" si="1"/>
        <v>/mt_c0401b0001_a.mtrl</v>
      </c>
      <c r="E13" s="131"/>
      <c r="F13" s="131"/>
    </row>
    <row r="14">
      <c r="B14" s="2" t="s">
        <v>581</v>
      </c>
      <c r="C14" s="2" t="str">
        <f>IFERROR(__xludf.DUMMYFUNCTION("CONCAT(CONCAT(""c0"",TO_TEXT(ROW(C14)-9)),""01"")"),"c0501")</f>
        <v>c0501</v>
      </c>
      <c r="D14" s="2" t="str">
        <f t="shared" si="1"/>
        <v>/mt_c0501b0001_a.mtrl</v>
      </c>
      <c r="E14" s="131"/>
      <c r="F14" s="131"/>
    </row>
    <row r="15">
      <c r="B15" s="2" t="s">
        <v>582</v>
      </c>
      <c r="C15" s="2" t="str">
        <f>IFERROR(__xludf.DUMMYFUNCTION("CONCAT(CONCAT(""c0"",TO_TEXT(ROW(C15)-9)),""01"")"),"c0601")</f>
        <v>c0601</v>
      </c>
      <c r="D15" s="2" t="str">
        <f t="shared" si="1"/>
        <v>/mt_c0601b0001_a.mtrl</v>
      </c>
      <c r="E15" s="131"/>
      <c r="F15" s="131"/>
    </row>
    <row r="16">
      <c r="B16" s="2" t="s">
        <v>583</v>
      </c>
      <c r="C16" s="2" t="str">
        <f>IFERROR(__xludf.DUMMYFUNCTION("CONCAT(CONCAT(""c0"",TO_TEXT(ROW(C16)-9)),""01"")"),"c0701")</f>
        <v>c0701</v>
      </c>
      <c r="D16" s="2" t="str">
        <f t="shared" si="1"/>
        <v>/mt_c0701b0001_a.mtrl</v>
      </c>
      <c r="E16" s="131"/>
      <c r="F16" s="131"/>
    </row>
    <row r="17">
      <c r="B17" s="2" t="s">
        <v>584</v>
      </c>
      <c r="C17" s="2" t="str">
        <f>IFERROR(__xludf.DUMMYFUNCTION("CONCAT(CONCAT(""c0"",TO_TEXT(ROW(C17)-9)),""01"")"),"c0801")</f>
        <v>c0801</v>
      </c>
      <c r="D17" s="2" t="str">
        <f t="shared" si="1"/>
        <v>/mt_c0801b0001_a.mtrl</v>
      </c>
      <c r="E17" s="131"/>
      <c r="F17" s="131"/>
    </row>
    <row r="18">
      <c r="B18" s="2" t="s">
        <v>585</v>
      </c>
      <c r="C18" s="2" t="s">
        <v>586</v>
      </c>
      <c r="D18" s="2" t="str">
        <f t="shared" si="1"/>
        <v>/mt_c0901b0001_a.mtrl</v>
      </c>
      <c r="E18" s="131"/>
      <c r="F18" s="131"/>
    </row>
    <row r="19">
      <c r="B19" s="2" t="s">
        <v>587</v>
      </c>
      <c r="C19" s="2" t="s">
        <v>588</v>
      </c>
      <c r="D19" s="2" t="str">
        <f t="shared" si="1"/>
        <v>/mt_c1001b0001_a.mtrl</v>
      </c>
      <c r="E19" s="131"/>
      <c r="F19" s="131"/>
    </row>
    <row r="20">
      <c r="B20" s="2" t="s">
        <v>589</v>
      </c>
      <c r="C20" s="2" t="s">
        <v>590</v>
      </c>
      <c r="D20" s="2" t="str">
        <f t="shared" si="1"/>
        <v>/mt_c1101b0001_a.mtrl</v>
      </c>
      <c r="E20" s="131"/>
      <c r="F20" s="131"/>
    </row>
    <row r="21">
      <c r="B21" s="2" t="s">
        <v>591</v>
      </c>
      <c r="C21" s="2" t="s">
        <v>592</v>
      </c>
      <c r="D21" s="2" t="str">
        <f t="shared" si="1"/>
        <v>/mt_c1201b0001_a.mtrl</v>
      </c>
      <c r="E21" s="131"/>
      <c r="F21" s="131"/>
    </row>
    <row r="22">
      <c r="B22" s="2" t="s">
        <v>593</v>
      </c>
      <c r="C22" s="2" t="s">
        <v>594</v>
      </c>
      <c r="D22" s="2" t="str">
        <f t="shared" si="1"/>
        <v>/mt_c1301b0001_a.mtrl</v>
      </c>
      <c r="E22" s="131"/>
      <c r="F22" s="131"/>
    </row>
    <row r="23">
      <c r="B23" s="2" t="s">
        <v>595</v>
      </c>
      <c r="C23" s="2" t="s">
        <v>596</v>
      </c>
      <c r="D23" s="2" t="str">
        <f t="shared" si="1"/>
        <v>/mt_c1401b0001_a.mtrl</v>
      </c>
      <c r="E23" s="131"/>
      <c r="F23" s="131"/>
    </row>
    <row r="25">
      <c r="B25" s="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18.57"/>
    <col customWidth="1" min="3" max="3" width="15.57"/>
    <col customWidth="1" min="4" max="4" width="21.86"/>
    <col customWidth="1" min="6" max="6" width="27.43"/>
    <col customWidth="1" min="7" max="7" width="31.71"/>
    <col customWidth="1" min="8" max="8" width="21.43"/>
    <col customWidth="1" min="9" max="9" width="50.71"/>
  </cols>
  <sheetData>
    <row r="1">
      <c r="A1" s="26" t="s">
        <v>597</v>
      </c>
      <c r="C1" s="135"/>
    </row>
    <row r="3">
      <c r="A3" s="2" t="s">
        <v>598</v>
      </c>
    </row>
    <row r="4">
      <c r="A4" s="2" t="s">
        <v>599</v>
      </c>
    </row>
    <row r="6">
      <c r="D6" s="26" t="s">
        <v>600</v>
      </c>
    </row>
    <row r="8">
      <c r="B8" s="26" t="s">
        <v>601</v>
      </c>
    </row>
    <row r="9">
      <c r="D9" s="2" t="s">
        <v>602</v>
      </c>
      <c r="E9" s="131" t="s">
        <v>603</v>
      </c>
      <c r="F9" s="2" t="s">
        <v>604</v>
      </c>
      <c r="G9" s="2" t="s">
        <v>605</v>
      </c>
    </row>
    <row r="10">
      <c r="B10" s="2" t="s">
        <v>606</v>
      </c>
    </row>
    <row r="11">
      <c r="B11" s="2"/>
      <c r="C11" s="2" t="s">
        <v>607</v>
      </c>
      <c r="D11" s="2" t="s">
        <v>608</v>
      </c>
      <c r="E11" s="131" t="s">
        <v>609</v>
      </c>
      <c r="F11" s="2" t="s">
        <v>610</v>
      </c>
      <c r="G11" s="2" t="s">
        <v>611</v>
      </c>
      <c r="H11" s="26"/>
      <c r="J11" s="136"/>
    </row>
    <row r="12">
      <c r="C12" s="2" t="s">
        <v>612</v>
      </c>
      <c r="D12" s="2" t="s">
        <v>613</v>
      </c>
      <c r="E12" s="131">
        <v>1.0</v>
      </c>
    </row>
    <row r="13">
      <c r="B13" s="2"/>
      <c r="E13" s="137"/>
      <c r="J13" s="26"/>
    </row>
    <row r="14">
      <c r="B14" s="2" t="s">
        <v>614</v>
      </c>
      <c r="E14" s="137"/>
    </row>
    <row r="15">
      <c r="B15" s="2"/>
      <c r="C15" s="2" t="s">
        <v>607</v>
      </c>
      <c r="D15" s="2" t="s">
        <v>615</v>
      </c>
      <c r="E15" s="131" t="s">
        <v>609</v>
      </c>
      <c r="F15" s="2" t="s">
        <v>610</v>
      </c>
      <c r="G15" s="2" t="s">
        <v>616</v>
      </c>
    </row>
    <row r="16">
      <c r="C16" s="2" t="s">
        <v>612</v>
      </c>
      <c r="D16" s="2" t="s">
        <v>617</v>
      </c>
      <c r="E16" s="131">
        <v>1.0</v>
      </c>
      <c r="F16" s="2" t="s">
        <v>610</v>
      </c>
      <c r="G16" s="2" t="s">
        <v>618</v>
      </c>
      <c r="H16" s="3" t="s">
        <v>619</v>
      </c>
    </row>
    <row r="17">
      <c r="B17" s="2"/>
      <c r="D17" s="2" t="s">
        <v>620</v>
      </c>
      <c r="E17" s="137"/>
      <c r="H17" s="21" t="s">
        <v>621</v>
      </c>
    </row>
    <row r="18">
      <c r="B18" s="2" t="s">
        <v>622</v>
      </c>
      <c r="E18" s="137"/>
      <c r="H18" s="2" t="s">
        <v>623</v>
      </c>
    </row>
    <row r="19">
      <c r="B19" s="2"/>
      <c r="C19" s="2" t="s">
        <v>607</v>
      </c>
      <c r="D19" s="2" t="s">
        <v>624</v>
      </c>
      <c r="E19" s="131" t="s">
        <v>625</v>
      </c>
      <c r="H19" s="131"/>
    </row>
    <row r="20">
      <c r="C20" s="2" t="s">
        <v>612</v>
      </c>
      <c r="D20" s="2" t="s">
        <v>626</v>
      </c>
      <c r="E20" s="131">
        <v>1.0</v>
      </c>
      <c r="G20" s="26" t="s">
        <v>627</v>
      </c>
      <c r="H20" s="138" t="s">
        <v>628</v>
      </c>
    </row>
    <row r="21">
      <c r="A21" s="2"/>
      <c r="B21" s="2"/>
      <c r="E21" s="137"/>
      <c r="H21" s="131"/>
    </row>
    <row r="22">
      <c r="B22" s="2" t="s">
        <v>629</v>
      </c>
      <c r="E22" s="137"/>
      <c r="G22" s="2" t="s">
        <v>630</v>
      </c>
      <c r="H22" s="131"/>
    </row>
    <row r="23">
      <c r="B23" s="2"/>
      <c r="C23" s="2" t="s">
        <v>631</v>
      </c>
      <c r="D23" s="2" t="s">
        <v>632</v>
      </c>
      <c r="E23" s="131">
        <v>16.0</v>
      </c>
      <c r="G23" s="2" t="s">
        <v>633</v>
      </c>
      <c r="H23" s="131"/>
    </row>
    <row r="24">
      <c r="C24" s="2" t="s">
        <v>634</v>
      </c>
      <c r="D24" s="2" t="s">
        <v>635</v>
      </c>
      <c r="E24" s="131">
        <v>0.0</v>
      </c>
      <c r="H24" s="131"/>
    </row>
    <row r="25">
      <c r="C25" s="2" t="s">
        <v>636</v>
      </c>
      <c r="D25" s="2" t="s">
        <v>637</v>
      </c>
      <c r="E25" s="131">
        <v>0.0</v>
      </c>
      <c r="F25" s="137"/>
      <c r="H25" s="131"/>
    </row>
    <row r="26">
      <c r="C26" s="2" t="s">
        <v>612</v>
      </c>
      <c r="D26" s="2" t="s">
        <v>638</v>
      </c>
      <c r="E26" s="131">
        <v>16.0</v>
      </c>
      <c r="G26" s="2" t="s">
        <v>639</v>
      </c>
      <c r="H26" s="131" t="s">
        <v>473</v>
      </c>
    </row>
    <row r="27">
      <c r="E27" s="137"/>
      <c r="G27" s="2" t="s">
        <v>640</v>
      </c>
      <c r="H27" s="131" t="s">
        <v>474</v>
      </c>
    </row>
    <row r="28">
      <c r="B28" s="2" t="s">
        <v>641</v>
      </c>
      <c r="E28" s="137"/>
      <c r="H28" s="131"/>
    </row>
    <row r="29">
      <c r="B29" s="2" t="s">
        <v>642</v>
      </c>
      <c r="E29" s="137"/>
      <c r="H29" s="131"/>
    </row>
    <row r="30">
      <c r="E30" s="137"/>
      <c r="G30" s="2" t="s">
        <v>643</v>
      </c>
      <c r="H30" s="131"/>
    </row>
    <row r="31">
      <c r="B31" s="2" t="s">
        <v>644</v>
      </c>
      <c r="E31" s="137"/>
      <c r="G31" s="2" t="s">
        <v>645</v>
      </c>
      <c r="H31" s="131"/>
    </row>
    <row r="32">
      <c r="E32" s="137"/>
      <c r="G32" s="2" t="s">
        <v>646</v>
      </c>
      <c r="H32" s="131"/>
    </row>
    <row r="33">
      <c r="B33" s="2" t="s">
        <v>647</v>
      </c>
      <c r="C33" s="21" t="s">
        <v>648</v>
      </c>
      <c r="H33" s="131"/>
    </row>
    <row r="34">
      <c r="B34" s="2" t="s">
        <v>649</v>
      </c>
      <c r="C34" s="21" t="s">
        <v>650</v>
      </c>
      <c r="H34" s="131"/>
    </row>
    <row r="35">
      <c r="B35" s="2" t="s">
        <v>651</v>
      </c>
      <c r="C35" s="21" t="s">
        <v>652</v>
      </c>
      <c r="H35" s="131"/>
    </row>
    <row r="36">
      <c r="H36" s="131" t="s">
        <v>653</v>
      </c>
      <c r="I36" s="2" t="s">
        <v>654</v>
      </c>
    </row>
    <row r="37">
      <c r="B37" s="2" t="s">
        <v>655</v>
      </c>
      <c r="H37" s="131"/>
      <c r="I37" s="2" t="s">
        <v>656</v>
      </c>
    </row>
    <row r="38">
      <c r="B38" s="2" t="s">
        <v>657</v>
      </c>
      <c r="I38" s="2" t="s">
        <v>658</v>
      </c>
    </row>
    <row r="39">
      <c r="I39" s="2" t="s">
        <v>659</v>
      </c>
    </row>
    <row r="40">
      <c r="I40" s="2" t="s">
        <v>660</v>
      </c>
    </row>
    <row r="43">
      <c r="B43" s="37" t="s">
        <v>661</v>
      </c>
    </row>
  </sheetData>
  <mergeCells count="2">
    <mergeCell ref="C1:G1"/>
    <mergeCell ref="B43:G43"/>
  </mergeCells>
  <hyperlinks>
    <hyperlink r:id="rId1" location="X18Eiu1gI-ubeYPh6OS_ZV7CCJ7CTtrMO5rYmkExr6I" ref="H16"/>
    <hyperlink r:id="rId2" location="o_nK_ERBjZkvfI8t95qcvDwVuaErd3s1WPwjLoc6cp0" ref="H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  <col customWidth="1" min="3" max="3" width="39.29"/>
    <col customWidth="1" min="4" max="4" width="9.43"/>
    <col customWidth="1" min="5" max="5" width="34.57"/>
    <col customWidth="1" min="6" max="6" width="8.14"/>
    <col customWidth="1" min="7" max="7" width="35.71"/>
    <col customWidth="1" min="8" max="8" width="27.71"/>
    <col customWidth="1" min="11" max="11" width="9.0"/>
    <col customWidth="1" min="12" max="12" width="39.29"/>
    <col customWidth="1" min="13" max="13" width="9.43"/>
    <col customWidth="1" min="14" max="14" width="39.57"/>
    <col customWidth="1" min="15" max="15" width="8.14"/>
    <col customWidth="1" min="16" max="16" width="35.71"/>
    <col customWidth="1" min="17" max="17" width="27.71"/>
    <col customWidth="1" min="21" max="21" width="35.43"/>
    <col customWidth="1" min="23" max="23" width="40.71"/>
    <col customWidth="1" min="25" max="25" width="37.57"/>
    <col customWidth="1" min="27" max="27" width="20.86"/>
  </cols>
  <sheetData>
    <row r="1">
      <c r="B1" s="5" t="s">
        <v>13</v>
      </c>
    </row>
    <row r="2">
      <c r="B2" s="6" t="s">
        <v>14</v>
      </c>
    </row>
    <row r="3">
      <c r="B3" s="6" t="s">
        <v>15</v>
      </c>
    </row>
    <row r="5">
      <c r="B5" s="7" t="s">
        <v>16</v>
      </c>
    </row>
    <row r="6">
      <c r="B6" s="7" t="s">
        <v>17</v>
      </c>
    </row>
    <row r="8">
      <c r="B8" s="8" t="s">
        <v>18</v>
      </c>
      <c r="C8" s="9"/>
      <c r="D8" s="9"/>
      <c r="E8" s="9"/>
      <c r="F8" s="9"/>
      <c r="G8" s="9"/>
      <c r="H8" s="9"/>
      <c r="I8" s="10"/>
      <c r="K8" s="8" t="s">
        <v>19</v>
      </c>
      <c r="L8" s="9"/>
      <c r="M8" s="9"/>
      <c r="N8" s="9"/>
      <c r="O8" s="9"/>
      <c r="P8" s="9"/>
      <c r="Q8" s="9"/>
      <c r="R8" s="10"/>
    </row>
    <row r="9">
      <c r="B9" s="11" t="s">
        <v>20</v>
      </c>
      <c r="C9" s="10"/>
      <c r="D9" s="11" t="s">
        <v>21</v>
      </c>
      <c r="E9" s="10"/>
      <c r="F9" s="11" t="s">
        <v>22</v>
      </c>
      <c r="G9" s="10"/>
      <c r="H9" s="11" t="s">
        <v>23</v>
      </c>
      <c r="I9" s="10"/>
      <c r="K9" s="11" t="s">
        <v>20</v>
      </c>
      <c r="L9" s="10"/>
      <c r="M9" s="11" t="s">
        <v>21</v>
      </c>
      <c r="N9" s="10"/>
      <c r="O9" s="11" t="s">
        <v>22</v>
      </c>
      <c r="P9" s="10"/>
      <c r="Q9" s="11" t="s">
        <v>23</v>
      </c>
      <c r="R9" s="10"/>
    </row>
    <row r="10">
      <c r="B10" s="12" t="s">
        <v>24</v>
      </c>
      <c r="C10" s="13" t="s">
        <v>25</v>
      </c>
      <c r="D10" s="12" t="s">
        <v>24</v>
      </c>
      <c r="E10" s="13" t="s">
        <v>26</v>
      </c>
      <c r="F10" s="12" t="s">
        <v>24</v>
      </c>
      <c r="G10" s="13" t="s">
        <v>27</v>
      </c>
      <c r="H10" s="14" t="s">
        <v>28</v>
      </c>
      <c r="I10" s="15"/>
      <c r="K10" s="12" t="s">
        <v>24</v>
      </c>
      <c r="L10" s="13" t="s">
        <v>25</v>
      </c>
      <c r="M10" s="12" t="s">
        <v>24</v>
      </c>
      <c r="N10" s="16" t="s">
        <v>29</v>
      </c>
      <c r="O10" s="12" t="s">
        <v>24</v>
      </c>
      <c r="P10" s="13" t="s">
        <v>30</v>
      </c>
      <c r="Q10" s="14" t="s">
        <v>28</v>
      </c>
      <c r="R10" s="15"/>
    </row>
    <row r="11">
      <c r="B11" s="17" t="s">
        <v>31</v>
      </c>
      <c r="C11" s="13" t="s">
        <v>25</v>
      </c>
      <c r="D11" s="17" t="s">
        <v>31</v>
      </c>
      <c r="E11" s="13" t="s">
        <v>29</v>
      </c>
      <c r="F11" s="17" t="s">
        <v>31</v>
      </c>
      <c r="G11" s="13" t="s">
        <v>32</v>
      </c>
      <c r="H11" s="18"/>
      <c r="I11" s="19"/>
      <c r="K11" s="17" t="s">
        <v>31</v>
      </c>
      <c r="L11" s="13" t="s">
        <v>25</v>
      </c>
      <c r="M11" s="17" t="s">
        <v>31</v>
      </c>
      <c r="N11" s="16" t="s">
        <v>33</v>
      </c>
      <c r="O11" s="17" t="s">
        <v>31</v>
      </c>
      <c r="P11" s="13" t="s">
        <v>30</v>
      </c>
      <c r="Q11" s="18"/>
      <c r="R11" s="19"/>
    </row>
    <row r="12">
      <c r="B12" s="20" t="s">
        <v>34</v>
      </c>
      <c r="C12" s="13" t="s">
        <v>35</v>
      </c>
      <c r="D12" s="20" t="s">
        <v>34</v>
      </c>
      <c r="E12" s="13" t="s">
        <v>33</v>
      </c>
      <c r="F12" s="20" t="s">
        <v>34</v>
      </c>
      <c r="G12" s="21" t="s">
        <v>36</v>
      </c>
      <c r="H12" s="22" t="s">
        <v>37</v>
      </c>
      <c r="I12" s="10"/>
      <c r="K12" s="20" t="s">
        <v>34</v>
      </c>
      <c r="L12" s="13" t="s">
        <v>35</v>
      </c>
      <c r="M12" s="20" t="s">
        <v>34</v>
      </c>
      <c r="N12" s="16" t="s">
        <v>30</v>
      </c>
      <c r="O12" s="20" t="s">
        <v>34</v>
      </c>
      <c r="P12" s="21" t="s">
        <v>30</v>
      </c>
      <c r="Q12" s="22" t="s">
        <v>37</v>
      </c>
      <c r="R12" s="10"/>
    </row>
    <row r="13">
      <c r="B13" s="23" t="s">
        <v>38</v>
      </c>
      <c r="C13" s="13" t="s">
        <v>39</v>
      </c>
      <c r="D13" s="23" t="s">
        <v>38</v>
      </c>
      <c r="E13" s="13" t="s">
        <v>30</v>
      </c>
      <c r="F13" s="23" t="s">
        <v>38</v>
      </c>
      <c r="G13" s="13" t="s">
        <v>40</v>
      </c>
      <c r="H13" s="24" t="s">
        <v>41</v>
      </c>
      <c r="I13" s="19"/>
      <c r="K13" s="23" t="s">
        <v>38</v>
      </c>
      <c r="L13" s="13" t="s">
        <v>39</v>
      </c>
      <c r="M13" s="23" t="s">
        <v>38</v>
      </c>
      <c r="N13" s="13" t="s">
        <v>30</v>
      </c>
      <c r="O13" s="23" t="s">
        <v>38</v>
      </c>
      <c r="P13" s="13" t="s">
        <v>30</v>
      </c>
      <c r="Q13" s="25" t="s">
        <v>42</v>
      </c>
      <c r="R13" s="19"/>
    </row>
    <row r="15">
      <c r="B15" s="8" t="s">
        <v>43</v>
      </c>
      <c r="C15" s="9"/>
      <c r="D15" s="9"/>
      <c r="E15" s="9"/>
      <c r="F15" s="9"/>
      <c r="G15" s="9"/>
      <c r="H15" s="9"/>
      <c r="I15" s="10"/>
      <c r="K15" s="26"/>
    </row>
    <row r="16">
      <c r="B16" s="11" t="s">
        <v>20</v>
      </c>
      <c r="C16" s="10"/>
      <c r="D16" s="11" t="s">
        <v>21</v>
      </c>
      <c r="E16" s="10"/>
      <c r="F16" s="11" t="s">
        <v>22</v>
      </c>
      <c r="G16" s="10"/>
      <c r="H16" s="11" t="s">
        <v>23</v>
      </c>
      <c r="I16" s="10"/>
    </row>
    <row r="17">
      <c r="B17" s="12" t="s">
        <v>24</v>
      </c>
      <c r="C17" s="13" t="s">
        <v>25</v>
      </c>
      <c r="D17" s="12" t="s">
        <v>24</v>
      </c>
      <c r="E17" s="13" t="s">
        <v>26</v>
      </c>
      <c r="F17" s="12" t="s">
        <v>24</v>
      </c>
      <c r="G17" s="13" t="s">
        <v>30</v>
      </c>
      <c r="H17" s="14" t="s">
        <v>30</v>
      </c>
      <c r="I17" s="15"/>
    </row>
    <row r="18">
      <c r="B18" s="17" t="s">
        <v>31</v>
      </c>
      <c r="C18" s="13" t="s">
        <v>25</v>
      </c>
      <c r="D18" s="17" t="s">
        <v>31</v>
      </c>
      <c r="E18" s="13" t="s">
        <v>29</v>
      </c>
      <c r="F18" s="17" t="s">
        <v>31</v>
      </c>
      <c r="G18" s="13" t="s">
        <v>30</v>
      </c>
      <c r="H18" s="18"/>
      <c r="I18" s="19"/>
    </row>
    <row r="19">
      <c r="B19" s="20" t="s">
        <v>34</v>
      </c>
      <c r="C19" s="13" t="s">
        <v>40</v>
      </c>
      <c r="D19" s="20" t="s">
        <v>34</v>
      </c>
      <c r="E19" s="13" t="s">
        <v>33</v>
      </c>
      <c r="F19" s="20" t="s">
        <v>34</v>
      </c>
      <c r="G19" s="13" t="s">
        <v>44</v>
      </c>
      <c r="H19" s="22" t="s">
        <v>45</v>
      </c>
      <c r="I19" s="10"/>
      <c r="K19" s="27" t="s">
        <v>46</v>
      </c>
    </row>
    <row r="20">
      <c r="B20" s="23" t="s">
        <v>38</v>
      </c>
      <c r="C20" s="13" t="s">
        <v>39</v>
      </c>
      <c r="D20" s="23" t="s">
        <v>38</v>
      </c>
      <c r="E20" s="13" t="s">
        <v>30</v>
      </c>
      <c r="F20" s="23" t="s">
        <v>38</v>
      </c>
      <c r="G20" s="13" t="s">
        <v>30</v>
      </c>
      <c r="H20" s="28"/>
      <c r="I20" s="19"/>
    </row>
    <row r="21">
      <c r="K21" s="26"/>
    </row>
    <row r="22">
      <c r="B22" s="8" t="s">
        <v>47</v>
      </c>
      <c r="C22" s="9"/>
      <c r="D22" s="9"/>
      <c r="E22" s="9"/>
      <c r="F22" s="9"/>
      <c r="G22" s="9"/>
      <c r="H22" s="9"/>
      <c r="I22" s="10"/>
      <c r="K22" s="8" t="s">
        <v>48</v>
      </c>
      <c r="L22" s="9"/>
      <c r="M22" s="9"/>
      <c r="N22" s="9"/>
      <c r="O22" s="9"/>
      <c r="P22" s="9"/>
      <c r="Q22" s="9"/>
      <c r="R22" s="10"/>
      <c r="T22" s="8" t="s">
        <v>49</v>
      </c>
      <c r="U22" s="9"/>
      <c r="V22" s="9"/>
      <c r="W22" s="9"/>
      <c r="X22" s="9"/>
      <c r="Y22" s="9"/>
      <c r="Z22" s="9"/>
      <c r="AA22" s="10"/>
      <c r="AB22" s="29"/>
      <c r="AC22" s="29"/>
      <c r="AD22" s="29"/>
    </row>
    <row r="23">
      <c r="B23" s="11" t="s">
        <v>20</v>
      </c>
      <c r="C23" s="10"/>
      <c r="D23" s="11" t="s">
        <v>21</v>
      </c>
      <c r="E23" s="10"/>
      <c r="F23" s="11" t="s">
        <v>22</v>
      </c>
      <c r="G23" s="10"/>
      <c r="H23" s="11" t="s">
        <v>23</v>
      </c>
      <c r="I23" s="10"/>
      <c r="K23" s="11" t="s">
        <v>20</v>
      </c>
      <c r="L23" s="10"/>
      <c r="M23" s="11" t="s">
        <v>21</v>
      </c>
      <c r="N23" s="10"/>
      <c r="O23" s="11" t="s">
        <v>50</v>
      </c>
      <c r="P23" s="10"/>
      <c r="Q23" s="11" t="s">
        <v>23</v>
      </c>
      <c r="R23" s="10"/>
      <c r="T23" s="11" t="s">
        <v>20</v>
      </c>
      <c r="U23" s="10"/>
      <c r="V23" s="11" t="s">
        <v>21</v>
      </c>
      <c r="W23" s="10"/>
      <c r="X23" s="11" t="s">
        <v>22</v>
      </c>
      <c r="Y23" s="10"/>
      <c r="Z23" s="11" t="s">
        <v>23</v>
      </c>
      <c r="AA23" s="10"/>
      <c r="AB23" s="30"/>
      <c r="AC23" s="30"/>
      <c r="AD23" s="30"/>
    </row>
    <row r="24">
      <c r="B24" s="12" t="s">
        <v>24</v>
      </c>
      <c r="C24" s="13" t="s">
        <v>25</v>
      </c>
      <c r="D24" s="12" t="s">
        <v>24</v>
      </c>
      <c r="E24" s="13" t="s">
        <v>51</v>
      </c>
      <c r="F24" s="12" t="s">
        <v>24</v>
      </c>
      <c r="G24" s="13" t="s">
        <v>52</v>
      </c>
      <c r="H24" s="14" t="s">
        <v>53</v>
      </c>
      <c r="I24" s="15"/>
      <c r="K24" s="12" t="s">
        <v>24</v>
      </c>
      <c r="L24" s="13" t="s">
        <v>25</v>
      </c>
      <c r="M24" s="12" t="s">
        <v>24</v>
      </c>
      <c r="N24" s="13" t="s">
        <v>51</v>
      </c>
      <c r="O24" s="12" t="s">
        <v>24</v>
      </c>
      <c r="P24" s="13" t="s">
        <v>52</v>
      </c>
      <c r="Q24" s="14" t="s">
        <v>53</v>
      </c>
      <c r="R24" s="15"/>
      <c r="T24" s="12" t="s">
        <v>24</v>
      </c>
      <c r="U24" s="13" t="s">
        <v>25</v>
      </c>
      <c r="V24" s="12" t="s">
        <v>24</v>
      </c>
      <c r="W24" s="13" t="s">
        <v>51</v>
      </c>
      <c r="X24" s="12" t="s">
        <v>24</v>
      </c>
      <c r="Y24" s="13" t="s">
        <v>30</v>
      </c>
      <c r="Z24" s="14" t="s">
        <v>53</v>
      </c>
      <c r="AA24" s="15"/>
      <c r="AB24" s="31"/>
      <c r="AC24" s="31"/>
      <c r="AD24" s="31"/>
    </row>
    <row r="25">
      <c r="B25" s="17" t="s">
        <v>31</v>
      </c>
      <c r="C25" s="13" t="s">
        <v>25</v>
      </c>
      <c r="D25" s="17" t="s">
        <v>31</v>
      </c>
      <c r="E25" s="13" t="s">
        <v>29</v>
      </c>
      <c r="F25" s="17" t="s">
        <v>31</v>
      </c>
      <c r="G25" s="13" t="s">
        <v>30</v>
      </c>
      <c r="H25" s="18"/>
      <c r="I25" s="19"/>
      <c r="K25" s="17" t="s">
        <v>31</v>
      </c>
      <c r="L25" s="13" t="s">
        <v>25</v>
      </c>
      <c r="M25" s="17" t="s">
        <v>31</v>
      </c>
      <c r="N25" s="13" t="s">
        <v>29</v>
      </c>
      <c r="O25" s="17" t="s">
        <v>31</v>
      </c>
      <c r="P25" s="13" t="s">
        <v>30</v>
      </c>
      <c r="Q25" s="18"/>
      <c r="R25" s="19"/>
      <c r="T25" s="17" t="s">
        <v>31</v>
      </c>
      <c r="U25" s="13" t="s">
        <v>25</v>
      </c>
      <c r="V25" s="17" t="s">
        <v>31</v>
      </c>
      <c r="W25" s="16" t="s">
        <v>54</v>
      </c>
      <c r="X25" s="17" t="s">
        <v>31</v>
      </c>
      <c r="Y25" s="13" t="s">
        <v>30</v>
      </c>
      <c r="Z25" s="18"/>
      <c r="AA25" s="19"/>
      <c r="AB25" s="31"/>
      <c r="AC25" s="31"/>
      <c r="AD25" s="31"/>
    </row>
    <row r="26">
      <c r="B26" s="20" t="s">
        <v>34</v>
      </c>
      <c r="C26" s="13" t="s">
        <v>30</v>
      </c>
      <c r="D26" s="20" t="s">
        <v>34</v>
      </c>
      <c r="E26" s="13" t="s">
        <v>55</v>
      </c>
      <c r="F26" s="20" t="s">
        <v>34</v>
      </c>
      <c r="G26" s="13" t="s">
        <v>56</v>
      </c>
      <c r="H26" s="22" t="s">
        <v>45</v>
      </c>
      <c r="I26" s="10"/>
      <c r="K26" s="20" t="s">
        <v>34</v>
      </c>
      <c r="L26" s="13" t="s">
        <v>40</v>
      </c>
      <c r="M26" s="20" t="s">
        <v>34</v>
      </c>
      <c r="N26" s="32" t="s">
        <v>57</v>
      </c>
      <c r="O26" s="20" t="s">
        <v>34</v>
      </c>
      <c r="P26" s="13" t="s">
        <v>56</v>
      </c>
      <c r="Q26" s="22" t="s">
        <v>45</v>
      </c>
      <c r="R26" s="10"/>
      <c r="T26" s="20" t="s">
        <v>34</v>
      </c>
      <c r="U26" s="13" t="s">
        <v>30</v>
      </c>
      <c r="V26" s="20" t="s">
        <v>34</v>
      </c>
      <c r="W26" s="16" t="s">
        <v>58</v>
      </c>
      <c r="X26" s="20" t="s">
        <v>34</v>
      </c>
      <c r="Y26" s="13" t="s">
        <v>30</v>
      </c>
      <c r="Z26" s="22" t="s">
        <v>45</v>
      </c>
      <c r="AA26" s="10"/>
      <c r="AB26" s="33"/>
      <c r="AC26" s="33"/>
      <c r="AD26" s="33"/>
    </row>
    <row r="27">
      <c r="B27" s="23" t="s">
        <v>38</v>
      </c>
      <c r="C27" s="13" t="s">
        <v>30</v>
      </c>
      <c r="D27" s="23" t="s">
        <v>38</v>
      </c>
      <c r="E27" s="13" t="s">
        <v>30</v>
      </c>
      <c r="F27" s="23" t="s">
        <v>38</v>
      </c>
      <c r="G27" s="13" t="s">
        <v>51</v>
      </c>
      <c r="H27" s="34"/>
      <c r="I27" s="19"/>
      <c r="K27" s="23" t="s">
        <v>38</v>
      </c>
      <c r="L27" s="13" t="s">
        <v>30</v>
      </c>
      <c r="M27" s="23" t="s">
        <v>38</v>
      </c>
      <c r="N27" s="13" t="s">
        <v>30</v>
      </c>
      <c r="O27" s="23" t="s">
        <v>38</v>
      </c>
      <c r="P27" s="13" t="s">
        <v>51</v>
      </c>
      <c r="Q27" s="34"/>
      <c r="R27" s="19"/>
      <c r="T27" s="23" t="s">
        <v>38</v>
      </c>
      <c r="U27" s="13" t="s">
        <v>30</v>
      </c>
      <c r="V27" s="23" t="s">
        <v>38</v>
      </c>
      <c r="W27" s="13" t="s">
        <v>30</v>
      </c>
      <c r="X27" s="23" t="s">
        <v>38</v>
      </c>
      <c r="Y27" s="13" t="s">
        <v>30</v>
      </c>
      <c r="Z27" s="34"/>
      <c r="AA27" s="19"/>
      <c r="AB27" s="35"/>
      <c r="AC27" s="35"/>
      <c r="AD27" s="35"/>
    </row>
    <row r="29">
      <c r="B29" s="8" t="s">
        <v>59</v>
      </c>
      <c r="C29" s="9"/>
      <c r="D29" s="9"/>
      <c r="E29" s="9"/>
      <c r="F29" s="9"/>
      <c r="G29" s="9"/>
      <c r="H29" s="9"/>
      <c r="I29" s="10"/>
      <c r="K29" s="8" t="s">
        <v>60</v>
      </c>
      <c r="L29" s="9"/>
      <c r="M29" s="9"/>
      <c r="N29" s="9"/>
      <c r="O29" s="9"/>
      <c r="P29" s="9"/>
      <c r="Q29" s="9"/>
      <c r="R29" s="10"/>
    </row>
    <row r="30">
      <c r="B30" s="11" t="s">
        <v>20</v>
      </c>
      <c r="C30" s="10"/>
      <c r="D30" s="11" t="s">
        <v>21</v>
      </c>
      <c r="E30" s="10"/>
      <c r="F30" s="11" t="s">
        <v>22</v>
      </c>
      <c r="G30" s="10"/>
      <c r="H30" s="11" t="s">
        <v>23</v>
      </c>
      <c r="I30" s="10"/>
      <c r="K30" s="11" t="s">
        <v>20</v>
      </c>
      <c r="L30" s="10"/>
      <c r="M30" s="11" t="s">
        <v>21</v>
      </c>
      <c r="N30" s="10"/>
      <c r="O30" s="11" t="s">
        <v>50</v>
      </c>
      <c r="P30" s="10"/>
      <c r="Q30" s="11" t="s">
        <v>23</v>
      </c>
      <c r="R30" s="10"/>
    </row>
    <row r="31">
      <c r="B31" s="12" t="s">
        <v>24</v>
      </c>
      <c r="C31" s="13" t="s">
        <v>25</v>
      </c>
      <c r="D31" s="12" t="s">
        <v>24</v>
      </c>
      <c r="E31" s="13" t="s">
        <v>26</v>
      </c>
      <c r="F31" s="12" t="s">
        <v>24</v>
      </c>
      <c r="G31" s="13" t="s">
        <v>61</v>
      </c>
      <c r="H31" s="14" t="s">
        <v>62</v>
      </c>
      <c r="I31" s="15"/>
      <c r="K31" s="12" t="s">
        <v>24</v>
      </c>
      <c r="L31" s="13" t="s">
        <v>25</v>
      </c>
      <c r="M31" s="12" t="s">
        <v>24</v>
      </c>
      <c r="N31" s="13" t="s">
        <v>63</v>
      </c>
      <c r="O31" s="12" t="s">
        <v>24</v>
      </c>
      <c r="P31" s="13" t="s">
        <v>61</v>
      </c>
      <c r="Q31" s="14" t="s">
        <v>64</v>
      </c>
      <c r="R31" s="15"/>
    </row>
    <row r="32">
      <c r="B32" s="17" t="s">
        <v>31</v>
      </c>
      <c r="C32" s="13" t="s">
        <v>25</v>
      </c>
      <c r="D32" s="17" t="s">
        <v>31</v>
      </c>
      <c r="E32" s="13" t="s">
        <v>29</v>
      </c>
      <c r="F32" s="17" t="s">
        <v>31</v>
      </c>
      <c r="G32" s="13" t="s">
        <v>65</v>
      </c>
      <c r="H32" s="18"/>
      <c r="I32" s="19"/>
      <c r="K32" s="17" t="s">
        <v>31</v>
      </c>
      <c r="L32" s="13" t="s">
        <v>25</v>
      </c>
      <c r="M32" s="17" t="s">
        <v>31</v>
      </c>
      <c r="N32" s="13" t="s">
        <v>29</v>
      </c>
      <c r="O32" s="17" t="s">
        <v>31</v>
      </c>
      <c r="P32" s="13" t="s">
        <v>65</v>
      </c>
      <c r="Q32" s="18"/>
      <c r="R32" s="19"/>
    </row>
    <row r="33">
      <c r="B33" s="20" t="s">
        <v>34</v>
      </c>
      <c r="C33" s="13" t="s">
        <v>30</v>
      </c>
      <c r="D33" s="20" t="s">
        <v>34</v>
      </c>
      <c r="E33" s="13" t="s">
        <v>55</v>
      </c>
      <c r="F33" s="20" t="s">
        <v>34</v>
      </c>
      <c r="G33" s="13" t="s">
        <v>66</v>
      </c>
      <c r="H33" s="22" t="s">
        <v>45</v>
      </c>
      <c r="I33" s="10"/>
      <c r="K33" s="20" t="s">
        <v>34</v>
      </c>
      <c r="L33" s="13" t="s">
        <v>30</v>
      </c>
      <c r="M33" s="20" t="s">
        <v>34</v>
      </c>
      <c r="N33" s="13" t="s">
        <v>55</v>
      </c>
      <c r="O33" s="20" t="s">
        <v>34</v>
      </c>
      <c r="P33" s="13" t="s">
        <v>66</v>
      </c>
      <c r="Q33" s="22" t="s">
        <v>45</v>
      </c>
      <c r="R33" s="10"/>
    </row>
    <row r="34">
      <c r="B34" s="23" t="s">
        <v>38</v>
      </c>
      <c r="C34" s="13" t="s">
        <v>67</v>
      </c>
      <c r="D34" s="23" t="s">
        <v>38</v>
      </c>
      <c r="E34" s="13" t="s">
        <v>68</v>
      </c>
      <c r="F34" s="23" t="s">
        <v>38</v>
      </c>
      <c r="G34" s="13" t="s">
        <v>40</v>
      </c>
      <c r="H34" s="34"/>
      <c r="I34" s="19"/>
      <c r="K34" s="23" t="s">
        <v>38</v>
      </c>
      <c r="L34" s="13" t="s">
        <v>40</v>
      </c>
      <c r="M34" s="23" t="s">
        <v>38</v>
      </c>
      <c r="N34" s="32" t="s">
        <v>69</v>
      </c>
      <c r="O34" s="23" t="s">
        <v>38</v>
      </c>
      <c r="P34" s="13" t="s">
        <v>40</v>
      </c>
      <c r="Q34" s="34"/>
      <c r="R34" s="19"/>
    </row>
    <row r="36">
      <c r="B36" s="8" t="s">
        <v>70</v>
      </c>
      <c r="C36" s="9"/>
      <c r="D36" s="9"/>
      <c r="E36" s="9"/>
      <c r="F36" s="9"/>
      <c r="G36" s="9"/>
      <c r="H36" s="9"/>
      <c r="I36" s="10"/>
    </row>
    <row r="37">
      <c r="B37" s="11" t="s">
        <v>20</v>
      </c>
      <c r="C37" s="10"/>
      <c r="D37" s="11" t="s">
        <v>21</v>
      </c>
      <c r="E37" s="10"/>
      <c r="F37" s="11" t="s">
        <v>22</v>
      </c>
      <c r="G37" s="10"/>
      <c r="H37" s="11" t="s">
        <v>23</v>
      </c>
      <c r="I37" s="10"/>
    </row>
    <row r="38">
      <c r="B38" s="12" t="s">
        <v>24</v>
      </c>
      <c r="C38" s="13" t="s">
        <v>25</v>
      </c>
      <c r="D38" s="12" t="s">
        <v>24</v>
      </c>
      <c r="E38" s="13" t="s">
        <v>26</v>
      </c>
      <c r="F38" s="12" t="s">
        <v>24</v>
      </c>
      <c r="G38" s="13" t="s">
        <v>71</v>
      </c>
      <c r="H38" s="14" t="s">
        <v>30</v>
      </c>
      <c r="I38" s="15"/>
      <c r="N38" s="2" t="s">
        <v>72</v>
      </c>
    </row>
    <row r="39">
      <c r="B39" s="17" t="s">
        <v>31</v>
      </c>
      <c r="C39" s="13" t="s">
        <v>25</v>
      </c>
      <c r="D39" s="17" t="s">
        <v>31</v>
      </c>
      <c r="E39" s="13" t="s">
        <v>29</v>
      </c>
      <c r="F39" s="17" t="s">
        <v>31</v>
      </c>
      <c r="G39" s="13" t="s">
        <v>73</v>
      </c>
      <c r="H39" s="18"/>
      <c r="I39" s="19"/>
      <c r="N39" s="2" t="s">
        <v>74</v>
      </c>
    </row>
    <row r="40">
      <c r="B40" s="20" t="s">
        <v>34</v>
      </c>
      <c r="C40" s="13" t="s">
        <v>30</v>
      </c>
      <c r="D40" s="20" t="s">
        <v>34</v>
      </c>
      <c r="E40" s="13" t="s">
        <v>30</v>
      </c>
      <c r="F40" s="20" t="s">
        <v>34</v>
      </c>
      <c r="G40" s="13" t="s">
        <v>30</v>
      </c>
      <c r="H40" s="22" t="s">
        <v>75</v>
      </c>
      <c r="I40" s="10"/>
      <c r="N40" s="2" t="s">
        <v>76</v>
      </c>
    </row>
    <row r="41">
      <c r="B41" s="23" t="s">
        <v>38</v>
      </c>
      <c r="C41" s="13" t="s">
        <v>30</v>
      </c>
      <c r="D41" s="23" t="s">
        <v>38</v>
      </c>
      <c r="E41" s="13" t="s">
        <v>30</v>
      </c>
      <c r="F41" s="23" t="s">
        <v>38</v>
      </c>
      <c r="G41" s="13" t="s">
        <v>30</v>
      </c>
      <c r="H41" s="36" t="s">
        <v>77</v>
      </c>
      <c r="I41" s="19"/>
      <c r="N41" s="2" t="s">
        <v>78</v>
      </c>
    </row>
    <row r="43">
      <c r="B43" s="8" t="s">
        <v>79</v>
      </c>
      <c r="C43" s="9"/>
      <c r="D43" s="9"/>
      <c r="E43" s="9"/>
      <c r="F43" s="9"/>
      <c r="G43" s="9"/>
      <c r="H43" s="9"/>
      <c r="I43" s="10"/>
      <c r="N43" s="2" t="s">
        <v>80</v>
      </c>
    </row>
    <row r="44">
      <c r="B44" s="11" t="s">
        <v>20</v>
      </c>
      <c r="C44" s="10"/>
      <c r="D44" s="11" t="s">
        <v>21</v>
      </c>
      <c r="E44" s="10"/>
      <c r="F44" s="11" t="s">
        <v>22</v>
      </c>
      <c r="G44" s="10"/>
      <c r="H44" s="11" t="s">
        <v>23</v>
      </c>
      <c r="I44" s="10"/>
    </row>
    <row r="45">
      <c r="B45" s="12" t="s">
        <v>24</v>
      </c>
      <c r="C45" s="13" t="s">
        <v>25</v>
      </c>
      <c r="D45" s="12" t="s">
        <v>24</v>
      </c>
      <c r="E45" s="13" t="s">
        <v>26</v>
      </c>
      <c r="F45" s="12" t="s">
        <v>24</v>
      </c>
      <c r="G45" s="13" t="s">
        <v>30</v>
      </c>
      <c r="H45" s="14" t="s">
        <v>81</v>
      </c>
      <c r="I45" s="15"/>
      <c r="J45" s="2" t="s">
        <v>82</v>
      </c>
    </row>
    <row r="46">
      <c r="B46" s="17" t="s">
        <v>31</v>
      </c>
      <c r="C46" s="13" t="s">
        <v>25</v>
      </c>
      <c r="D46" s="17" t="s">
        <v>31</v>
      </c>
      <c r="E46" s="13" t="s">
        <v>29</v>
      </c>
      <c r="F46" s="17" t="s">
        <v>31</v>
      </c>
      <c r="G46" s="13" t="s">
        <v>30</v>
      </c>
      <c r="H46" s="18"/>
      <c r="I46" s="19"/>
    </row>
    <row r="47">
      <c r="B47" s="20" t="s">
        <v>34</v>
      </c>
      <c r="C47" s="2" t="s">
        <v>25</v>
      </c>
      <c r="D47" s="20" t="s">
        <v>34</v>
      </c>
      <c r="E47" s="13" t="s">
        <v>33</v>
      </c>
      <c r="F47" s="20" t="s">
        <v>34</v>
      </c>
      <c r="G47" s="13" t="s">
        <v>30</v>
      </c>
      <c r="H47" s="22" t="s">
        <v>83</v>
      </c>
      <c r="I47" s="10"/>
    </row>
    <row r="48">
      <c r="B48" s="23" t="s">
        <v>38</v>
      </c>
      <c r="C48" s="13" t="s">
        <v>84</v>
      </c>
      <c r="D48" s="23" t="s">
        <v>38</v>
      </c>
      <c r="E48" s="13" t="s">
        <v>85</v>
      </c>
      <c r="F48" s="23" t="s">
        <v>38</v>
      </c>
      <c r="G48" s="13" t="s">
        <v>30</v>
      </c>
      <c r="H48" s="36" t="s">
        <v>86</v>
      </c>
      <c r="I48" s="19"/>
    </row>
    <row r="50">
      <c r="B50" s="8" t="s">
        <v>87</v>
      </c>
      <c r="C50" s="9"/>
      <c r="D50" s="9"/>
      <c r="E50" s="9"/>
      <c r="F50" s="9"/>
      <c r="G50" s="9"/>
      <c r="H50" s="9"/>
      <c r="I50" s="10"/>
    </row>
    <row r="51">
      <c r="B51" s="11" t="s">
        <v>20</v>
      </c>
      <c r="C51" s="10"/>
      <c r="D51" s="11" t="s">
        <v>21</v>
      </c>
      <c r="E51" s="10"/>
      <c r="F51" s="11" t="s">
        <v>22</v>
      </c>
      <c r="G51" s="10"/>
      <c r="H51" s="11" t="s">
        <v>23</v>
      </c>
      <c r="I51" s="10"/>
    </row>
    <row r="52">
      <c r="B52" s="12" t="s">
        <v>24</v>
      </c>
      <c r="C52" s="13" t="s">
        <v>25</v>
      </c>
      <c r="D52" s="12" t="s">
        <v>24</v>
      </c>
      <c r="E52" s="13" t="s">
        <v>26</v>
      </c>
      <c r="F52" s="12" t="s">
        <v>24</v>
      </c>
      <c r="G52" s="13" t="s">
        <v>30</v>
      </c>
      <c r="H52" s="14" t="s">
        <v>81</v>
      </c>
      <c r="I52" s="15"/>
    </row>
    <row r="53">
      <c r="B53" s="17" t="s">
        <v>31</v>
      </c>
      <c r="C53" s="13" t="s">
        <v>25</v>
      </c>
      <c r="D53" s="17" t="s">
        <v>31</v>
      </c>
      <c r="E53" s="13" t="s">
        <v>29</v>
      </c>
      <c r="F53" s="17" t="s">
        <v>31</v>
      </c>
      <c r="G53" s="13" t="s">
        <v>30</v>
      </c>
      <c r="H53" s="18"/>
      <c r="I53" s="19"/>
    </row>
    <row r="54">
      <c r="B54" s="20" t="s">
        <v>34</v>
      </c>
      <c r="C54" s="2" t="s">
        <v>25</v>
      </c>
      <c r="D54" s="20" t="s">
        <v>34</v>
      </c>
      <c r="E54" s="13" t="s">
        <v>33</v>
      </c>
      <c r="F54" s="20" t="s">
        <v>34</v>
      </c>
      <c r="G54" s="13" t="s">
        <v>30</v>
      </c>
      <c r="H54" s="22" t="s">
        <v>83</v>
      </c>
      <c r="I54" s="10"/>
    </row>
    <row r="55">
      <c r="B55" s="23" t="s">
        <v>38</v>
      </c>
      <c r="C55" s="13" t="s">
        <v>84</v>
      </c>
      <c r="D55" s="23" t="s">
        <v>38</v>
      </c>
      <c r="E55" s="13" t="s">
        <v>85</v>
      </c>
      <c r="F55" s="23" t="s">
        <v>38</v>
      </c>
      <c r="G55" s="13" t="s">
        <v>30</v>
      </c>
      <c r="H55" s="36" t="s">
        <v>88</v>
      </c>
      <c r="I55" s="19"/>
    </row>
    <row r="57">
      <c r="B57" s="37" t="s">
        <v>89</v>
      </c>
    </row>
    <row r="59">
      <c r="B59" s="6" t="s">
        <v>90</v>
      </c>
    </row>
    <row r="60">
      <c r="B60" s="6" t="s">
        <v>91</v>
      </c>
    </row>
  </sheetData>
  <mergeCells count="97">
    <mergeCell ref="B15:I15"/>
    <mergeCell ref="B16:C16"/>
    <mergeCell ref="D16:E16"/>
    <mergeCell ref="F16:G16"/>
    <mergeCell ref="H16:I16"/>
    <mergeCell ref="H17:I18"/>
    <mergeCell ref="K19:R20"/>
    <mergeCell ref="H19:I19"/>
    <mergeCell ref="H20:I20"/>
    <mergeCell ref="B22:I22"/>
    <mergeCell ref="B23:C23"/>
    <mergeCell ref="D23:E23"/>
    <mergeCell ref="F23:G23"/>
    <mergeCell ref="H23:I23"/>
    <mergeCell ref="O30:P30"/>
    <mergeCell ref="Q30:R30"/>
    <mergeCell ref="Q31:R32"/>
    <mergeCell ref="Q33:R33"/>
    <mergeCell ref="Q34:R34"/>
    <mergeCell ref="H24:I25"/>
    <mergeCell ref="H26:I26"/>
    <mergeCell ref="H27:I27"/>
    <mergeCell ref="B29:I29"/>
    <mergeCell ref="K29:R29"/>
    <mergeCell ref="B30:C30"/>
    <mergeCell ref="D30:E30"/>
    <mergeCell ref="K30:L30"/>
    <mergeCell ref="M30:N30"/>
    <mergeCell ref="H31:I32"/>
    <mergeCell ref="H33:I33"/>
    <mergeCell ref="H34:I34"/>
    <mergeCell ref="B36:I36"/>
    <mergeCell ref="B37:C37"/>
    <mergeCell ref="H37:I37"/>
    <mergeCell ref="D37:E37"/>
    <mergeCell ref="F37:G37"/>
    <mergeCell ref="H38:I39"/>
    <mergeCell ref="H40:I40"/>
    <mergeCell ref="H41:I41"/>
    <mergeCell ref="B43:I43"/>
    <mergeCell ref="B44:C44"/>
    <mergeCell ref="H44:I44"/>
    <mergeCell ref="D51:E51"/>
    <mergeCell ref="F51:G51"/>
    <mergeCell ref="H52:I53"/>
    <mergeCell ref="H54:I54"/>
    <mergeCell ref="H55:I55"/>
    <mergeCell ref="B57:I57"/>
    <mergeCell ref="B59:I59"/>
    <mergeCell ref="B60:I60"/>
    <mergeCell ref="D44:E44"/>
    <mergeCell ref="F44:G44"/>
    <mergeCell ref="H45:I46"/>
    <mergeCell ref="H47:I47"/>
    <mergeCell ref="H48:I48"/>
    <mergeCell ref="B50:I50"/>
    <mergeCell ref="B51:C51"/>
    <mergeCell ref="H51:I51"/>
    <mergeCell ref="B1:I1"/>
    <mergeCell ref="B2:I2"/>
    <mergeCell ref="B3:I3"/>
    <mergeCell ref="B5:I5"/>
    <mergeCell ref="B6:I6"/>
    <mergeCell ref="B8:I8"/>
    <mergeCell ref="K8:R8"/>
    <mergeCell ref="B9:C9"/>
    <mergeCell ref="D9:E9"/>
    <mergeCell ref="F9:G9"/>
    <mergeCell ref="K9:L9"/>
    <mergeCell ref="M9:N9"/>
    <mergeCell ref="O9:P9"/>
    <mergeCell ref="Q9:R9"/>
    <mergeCell ref="H9:I9"/>
    <mergeCell ref="H10:I11"/>
    <mergeCell ref="Q10:R11"/>
    <mergeCell ref="H12:I12"/>
    <mergeCell ref="Q12:R12"/>
    <mergeCell ref="H13:I13"/>
    <mergeCell ref="Q13:R13"/>
    <mergeCell ref="K22:R22"/>
    <mergeCell ref="T22:AA22"/>
    <mergeCell ref="Q23:R23"/>
    <mergeCell ref="Q24:R25"/>
    <mergeCell ref="Z24:AA25"/>
    <mergeCell ref="Q26:R26"/>
    <mergeCell ref="Z26:AA26"/>
    <mergeCell ref="Q27:R27"/>
    <mergeCell ref="Z27:AA27"/>
    <mergeCell ref="K23:L23"/>
    <mergeCell ref="M23:N23"/>
    <mergeCell ref="O23:P23"/>
    <mergeCell ref="T23:U23"/>
    <mergeCell ref="V23:W23"/>
    <mergeCell ref="X23:Y23"/>
    <mergeCell ref="Z23:AA23"/>
    <mergeCell ref="F30:G30"/>
    <mergeCell ref="H30:I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  <col customWidth="1" min="3" max="3" width="21.43"/>
    <col customWidth="1" min="4" max="4" width="20.43"/>
    <col customWidth="1" min="5" max="5" width="25.71"/>
    <col customWidth="1" min="6" max="6" width="99.71"/>
    <col customWidth="1" min="7" max="7" width="31.57"/>
  </cols>
  <sheetData>
    <row r="2">
      <c r="B2" s="37" t="s">
        <v>92</v>
      </c>
    </row>
    <row r="4">
      <c r="B4" s="38" t="s">
        <v>93</v>
      </c>
      <c r="C4" s="39" t="s">
        <v>94</v>
      </c>
      <c r="F4" s="26"/>
    </row>
    <row r="5">
      <c r="C5" s="40" t="s">
        <v>95</v>
      </c>
      <c r="F5" s="26"/>
    </row>
    <row r="6">
      <c r="B6" s="26"/>
      <c r="C6" s="41" t="s">
        <v>96</v>
      </c>
      <c r="F6" s="26"/>
    </row>
    <row r="7">
      <c r="B7" s="26"/>
      <c r="C7" s="2" t="s">
        <v>97</v>
      </c>
      <c r="F7" s="26"/>
    </row>
    <row r="8">
      <c r="B8" s="26"/>
      <c r="C8" s="26"/>
      <c r="D8" s="26"/>
      <c r="E8" s="26"/>
      <c r="F8" s="26"/>
    </row>
    <row r="9">
      <c r="B9" s="42" t="s">
        <v>98</v>
      </c>
      <c r="C9" s="43" t="s">
        <v>99</v>
      </c>
      <c r="D9" s="43" t="s">
        <v>100</v>
      </c>
      <c r="E9" s="43" t="s">
        <v>101</v>
      </c>
      <c r="F9" s="44" t="s">
        <v>102</v>
      </c>
    </row>
    <row r="10">
      <c r="B10" s="45"/>
      <c r="C10" s="45"/>
      <c r="D10" s="45"/>
      <c r="E10" s="45"/>
      <c r="F10" s="45"/>
    </row>
    <row r="11">
      <c r="A11" s="2" t="s">
        <v>103</v>
      </c>
      <c r="B11" s="46" t="s">
        <v>104</v>
      </c>
      <c r="C11" s="47" t="s">
        <v>105</v>
      </c>
      <c r="D11" s="47" t="s">
        <v>106</v>
      </c>
      <c r="E11" s="47" t="s">
        <v>106</v>
      </c>
      <c r="F11" s="48" t="s">
        <v>107</v>
      </c>
    </row>
    <row r="12">
      <c r="B12" s="49" t="s">
        <v>108</v>
      </c>
      <c r="C12" s="50" t="s">
        <v>105</v>
      </c>
      <c r="D12" s="50" t="s">
        <v>109</v>
      </c>
      <c r="E12" s="50" t="s">
        <v>110</v>
      </c>
      <c r="F12" s="51"/>
    </row>
    <row r="13">
      <c r="B13" s="52" t="s">
        <v>111</v>
      </c>
      <c r="C13" s="2" t="s">
        <v>105</v>
      </c>
      <c r="D13" s="2" t="s">
        <v>30</v>
      </c>
      <c r="E13" s="2" t="s">
        <v>30</v>
      </c>
      <c r="F13" s="15"/>
    </row>
    <row r="14">
      <c r="B14" s="49" t="s">
        <v>112</v>
      </c>
      <c r="C14" s="50" t="s">
        <v>105</v>
      </c>
      <c r="D14" s="50" t="s">
        <v>113</v>
      </c>
      <c r="E14" s="50" t="s">
        <v>113</v>
      </c>
      <c r="F14" s="53" t="s">
        <v>114</v>
      </c>
    </row>
    <row r="15">
      <c r="B15" s="54" t="s">
        <v>115</v>
      </c>
      <c r="C15" s="50" t="s">
        <v>105</v>
      </c>
      <c r="D15" s="50" t="s">
        <v>30</v>
      </c>
      <c r="E15" s="50" t="s">
        <v>30</v>
      </c>
      <c r="F15" s="15"/>
    </row>
    <row r="16">
      <c r="B16" s="49" t="s">
        <v>116</v>
      </c>
      <c r="C16" s="50" t="s">
        <v>105</v>
      </c>
      <c r="D16" s="50" t="s">
        <v>113</v>
      </c>
      <c r="E16" s="50" t="s">
        <v>117</v>
      </c>
      <c r="F16" s="55" t="s">
        <v>118</v>
      </c>
    </row>
    <row r="17">
      <c r="B17" s="49" t="s">
        <v>119</v>
      </c>
      <c r="C17" s="50" t="s">
        <v>105</v>
      </c>
      <c r="D17" s="50" t="s">
        <v>113</v>
      </c>
      <c r="E17" s="50" t="s">
        <v>117</v>
      </c>
      <c r="F17" s="55" t="s">
        <v>120</v>
      </c>
    </row>
    <row r="18">
      <c r="B18" s="56" t="s">
        <v>121</v>
      </c>
      <c r="C18" s="57" t="s">
        <v>105</v>
      </c>
      <c r="D18" s="57" t="s">
        <v>122</v>
      </c>
      <c r="E18" s="57" t="s">
        <v>123</v>
      </c>
      <c r="F18" s="58"/>
    </row>
    <row r="19">
      <c r="B19" s="59"/>
    </row>
    <row r="20">
      <c r="A20" s="2" t="s">
        <v>124</v>
      </c>
      <c r="B20" s="60" t="s">
        <v>125</v>
      </c>
      <c r="C20" s="61" t="s">
        <v>105</v>
      </c>
      <c r="D20" s="61" t="s">
        <v>106</v>
      </c>
      <c r="E20" s="61" t="s">
        <v>106</v>
      </c>
      <c r="F20" s="62" t="s">
        <v>126</v>
      </c>
    </row>
    <row r="21">
      <c r="B21" s="63" t="s">
        <v>127</v>
      </c>
      <c r="C21" s="64" t="s">
        <v>105</v>
      </c>
      <c r="D21" s="64" t="s">
        <v>106</v>
      </c>
      <c r="E21" s="64" t="s">
        <v>106</v>
      </c>
      <c r="F21" s="65" t="s">
        <v>128</v>
      </c>
    </row>
    <row r="22">
      <c r="B22" s="63" t="s">
        <v>129</v>
      </c>
      <c r="C22" s="64" t="s">
        <v>105</v>
      </c>
      <c r="D22" s="64" t="s">
        <v>106</v>
      </c>
      <c r="E22" s="64" t="s">
        <v>106</v>
      </c>
      <c r="F22" s="66"/>
    </row>
    <row r="23">
      <c r="B23" s="63" t="s">
        <v>130</v>
      </c>
      <c r="C23" s="64" t="s">
        <v>105</v>
      </c>
      <c r="D23" s="64" t="s">
        <v>106</v>
      </c>
      <c r="E23" s="64" t="s">
        <v>106</v>
      </c>
      <c r="F23" s="65" t="s">
        <v>131</v>
      </c>
    </row>
    <row r="24">
      <c r="B24" s="63" t="s">
        <v>132</v>
      </c>
      <c r="C24" s="64" t="s">
        <v>105</v>
      </c>
      <c r="D24" s="64" t="s">
        <v>106</v>
      </c>
      <c r="E24" s="64" t="s">
        <v>106</v>
      </c>
      <c r="F24" s="65" t="s">
        <v>133</v>
      </c>
    </row>
    <row r="25">
      <c r="B25" s="63" t="s">
        <v>134</v>
      </c>
      <c r="C25" s="64" t="s">
        <v>105</v>
      </c>
      <c r="D25" s="64" t="s">
        <v>106</v>
      </c>
      <c r="E25" s="64" t="s">
        <v>106</v>
      </c>
      <c r="F25" s="65" t="s">
        <v>135</v>
      </c>
    </row>
    <row r="26">
      <c r="B26" s="52" t="s">
        <v>136</v>
      </c>
      <c r="C26" s="2" t="s">
        <v>105</v>
      </c>
      <c r="D26" s="2" t="s">
        <v>30</v>
      </c>
      <c r="E26" s="2" t="s">
        <v>30</v>
      </c>
      <c r="F26" s="67"/>
    </row>
    <row r="27">
      <c r="B27" s="68" t="s">
        <v>137</v>
      </c>
      <c r="C27" s="69" t="s">
        <v>105</v>
      </c>
      <c r="D27" s="69" t="s">
        <v>30</v>
      </c>
      <c r="E27" s="69" t="s">
        <v>30</v>
      </c>
      <c r="F27" s="19"/>
    </row>
    <row r="28">
      <c r="B28" s="59"/>
    </row>
    <row r="29">
      <c r="A29" s="2" t="s">
        <v>138</v>
      </c>
      <c r="B29" s="46" t="s">
        <v>139</v>
      </c>
      <c r="C29" s="47" t="s">
        <v>140</v>
      </c>
      <c r="D29" s="47" t="s">
        <v>106</v>
      </c>
      <c r="E29" s="47" t="s">
        <v>106</v>
      </c>
      <c r="F29" s="48" t="s">
        <v>141</v>
      </c>
    </row>
    <row r="30">
      <c r="B30" s="49" t="s">
        <v>142</v>
      </c>
      <c r="C30" s="50" t="s">
        <v>140</v>
      </c>
      <c r="D30" s="50" t="s">
        <v>143</v>
      </c>
      <c r="E30" s="50" t="s">
        <v>144</v>
      </c>
      <c r="F30" s="51"/>
    </row>
    <row r="31">
      <c r="B31" s="49" t="s">
        <v>145</v>
      </c>
      <c r="C31" s="50" t="s">
        <v>140</v>
      </c>
      <c r="D31" s="50" t="s">
        <v>146</v>
      </c>
      <c r="E31" s="50" t="s">
        <v>147</v>
      </c>
      <c r="F31" s="70" t="s">
        <v>148</v>
      </c>
    </row>
    <row r="32">
      <c r="B32" s="49" t="s">
        <v>149</v>
      </c>
      <c r="C32" s="50" t="s">
        <v>140</v>
      </c>
      <c r="D32" s="50" t="s">
        <v>146</v>
      </c>
      <c r="E32" s="50" t="s">
        <v>147</v>
      </c>
      <c r="F32" s="15"/>
    </row>
    <row r="33">
      <c r="B33" s="52" t="s">
        <v>150</v>
      </c>
      <c r="C33" s="2" t="s">
        <v>140</v>
      </c>
      <c r="D33" s="2" t="s">
        <v>30</v>
      </c>
      <c r="E33" s="2" t="s">
        <v>30</v>
      </c>
      <c r="F33" s="67" t="s">
        <v>151</v>
      </c>
    </row>
    <row r="34">
      <c r="B34" s="63" t="s">
        <v>152</v>
      </c>
      <c r="C34" s="64" t="s">
        <v>140</v>
      </c>
      <c r="D34" s="64" t="s">
        <v>106</v>
      </c>
      <c r="E34" s="64" t="s">
        <v>106</v>
      </c>
      <c r="F34" s="66"/>
    </row>
    <row r="35">
      <c r="B35" s="63" t="s">
        <v>153</v>
      </c>
      <c r="C35" s="64" t="s">
        <v>140</v>
      </c>
      <c r="D35" s="64" t="s">
        <v>30</v>
      </c>
      <c r="E35" s="64" t="s">
        <v>30</v>
      </c>
      <c r="F35" s="65" t="s">
        <v>154</v>
      </c>
    </row>
    <row r="36">
      <c r="B36" s="68" t="s">
        <v>155</v>
      </c>
      <c r="C36" s="69" t="s">
        <v>140</v>
      </c>
      <c r="D36" s="69" t="s">
        <v>30</v>
      </c>
      <c r="E36" s="69" t="s">
        <v>30</v>
      </c>
      <c r="F36" s="19"/>
    </row>
    <row r="37">
      <c r="B37" s="59"/>
    </row>
    <row r="38">
      <c r="A38" s="2" t="s">
        <v>156</v>
      </c>
      <c r="B38" s="46" t="s">
        <v>157</v>
      </c>
      <c r="C38" s="47" t="s">
        <v>158</v>
      </c>
      <c r="D38" s="47" t="s">
        <v>106</v>
      </c>
      <c r="E38" s="47" t="s">
        <v>106</v>
      </c>
      <c r="F38" s="48" t="s">
        <v>159</v>
      </c>
    </row>
    <row r="39">
      <c r="B39" s="49" t="s">
        <v>160</v>
      </c>
      <c r="C39" s="50" t="s">
        <v>158</v>
      </c>
      <c r="D39" s="50" t="s">
        <v>161</v>
      </c>
      <c r="E39" s="50" t="s">
        <v>162</v>
      </c>
      <c r="F39" s="70" t="s">
        <v>163</v>
      </c>
    </row>
    <row r="40">
      <c r="B40" s="49" t="s">
        <v>164</v>
      </c>
      <c r="C40" s="50" t="s">
        <v>158</v>
      </c>
      <c r="D40" s="50" t="s">
        <v>165</v>
      </c>
      <c r="E40" s="50" t="s">
        <v>162</v>
      </c>
      <c r="F40" s="15"/>
    </row>
    <row r="41">
      <c r="B41" s="52" t="s">
        <v>166</v>
      </c>
      <c r="C41" s="2" t="s">
        <v>158</v>
      </c>
      <c r="D41" s="2" t="s">
        <v>30</v>
      </c>
      <c r="E41" s="2" t="s">
        <v>30</v>
      </c>
      <c r="F41" s="15"/>
    </row>
    <row r="42">
      <c r="B42" s="63" t="s">
        <v>167</v>
      </c>
      <c r="C42" s="64" t="s">
        <v>158</v>
      </c>
      <c r="D42" s="64" t="s">
        <v>106</v>
      </c>
      <c r="E42" s="64" t="s">
        <v>106</v>
      </c>
      <c r="F42" s="65" t="s">
        <v>168</v>
      </c>
    </row>
    <row r="43">
      <c r="B43" s="63" t="s">
        <v>169</v>
      </c>
      <c r="C43" s="64" t="s">
        <v>158</v>
      </c>
      <c r="D43" s="64" t="s">
        <v>106</v>
      </c>
      <c r="E43" s="64" t="s">
        <v>106</v>
      </c>
      <c r="F43" s="66"/>
    </row>
    <row r="44">
      <c r="B44" s="63" t="s">
        <v>170</v>
      </c>
      <c r="C44" s="64" t="s">
        <v>158</v>
      </c>
      <c r="D44" s="64" t="s">
        <v>106</v>
      </c>
      <c r="E44" s="64" t="s">
        <v>106</v>
      </c>
      <c r="F44" s="66"/>
    </row>
    <row r="45">
      <c r="B45" s="68" t="s">
        <v>171</v>
      </c>
      <c r="C45" s="69" t="s">
        <v>158</v>
      </c>
      <c r="D45" s="69" t="s">
        <v>30</v>
      </c>
      <c r="E45" s="69" t="s">
        <v>30</v>
      </c>
      <c r="F45" s="19"/>
    </row>
    <row r="46">
      <c r="B46" s="59"/>
    </row>
    <row r="47">
      <c r="A47" s="2" t="s">
        <v>172</v>
      </c>
      <c r="B47" s="46" t="s">
        <v>173</v>
      </c>
      <c r="C47" s="47" t="s">
        <v>174</v>
      </c>
      <c r="D47" s="47" t="s">
        <v>106</v>
      </c>
      <c r="E47" s="47" t="s">
        <v>106</v>
      </c>
      <c r="F47" s="48" t="s">
        <v>175</v>
      </c>
    </row>
    <row r="48">
      <c r="B48" s="49" t="s">
        <v>176</v>
      </c>
      <c r="C48" s="50" t="s">
        <v>174</v>
      </c>
      <c r="D48" s="50" t="s">
        <v>177</v>
      </c>
      <c r="E48" s="50" t="s">
        <v>178</v>
      </c>
      <c r="F48" s="70" t="s">
        <v>179</v>
      </c>
    </row>
    <row r="49">
      <c r="B49" s="49" t="s">
        <v>180</v>
      </c>
      <c r="C49" s="50" t="s">
        <v>174</v>
      </c>
      <c r="D49" s="50" t="s">
        <v>181</v>
      </c>
      <c r="E49" s="50" t="s">
        <v>178</v>
      </c>
      <c r="F49" s="15"/>
    </row>
    <row r="50">
      <c r="B50" s="49" t="s">
        <v>182</v>
      </c>
      <c r="C50" s="50" t="s">
        <v>174</v>
      </c>
      <c r="D50" s="50" t="s">
        <v>30</v>
      </c>
      <c r="E50" s="50" t="s">
        <v>30</v>
      </c>
      <c r="F50" s="55"/>
    </row>
    <row r="51">
      <c r="B51" s="52" t="s">
        <v>183</v>
      </c>
      <c r="C51" s="2" t="s">
        <v>174</v>
      </c>
      <c r="D51" s="2" t="s">
        <v>106</v>
      </c>
      <c r="E51" s="2" t="s">
        <v>106</v>
      </c>
      <c r="F51" s="67" t="s">
        <v>55</v>
      </c>
    </row>
    <row r="52">
      <c r="B52" s="52" t="s">
        <v>184</v>
      </c>
      <c r="C52" s="2" t="s">
        <v>174</v>
      </c>
      <c r="D52" s="2" t="s">
        <v>106</v>
      </c>
      <c r="E52" s="2" t="s">
        <v>106</v>
      </c>
      <c r="F52" s="67" t="s">
        <v>55</v>
      </c>
    </row>
    <row r="53">
      <c r="B53" s="52" t="s">
        <v>185</v>
      </c>
      <c r="C53" s="2" t="s">
        <v>174</v>
      </c>
      <c r="D53" s="2" t="s">
        <v>106</v>
      </c>
      <c r="E53" s="2" t="s">
        <v>106</v>
      </c>
      <c r="F53" s="67" t="s">
        <v>55</v>
      </c>
    </row>
    <row r="54">
      <c r="B54" s="68" t="s">
        <v>186</v>
      </c>
      <c r="C54" s="69" t="s">
        <v>174</v>
      </c>
      <c r="D54" s="69" t="s">
        <v>106</v>
      </c>
      <c r="E54" s="69" t="s">
        <v>106</v>
      </c>
      <c r="F54" s="71" t="s">
        <v>55</v>
      </c>
    </row>
    <row r="55">
      <c r="B55" s="59"/>
    </row>
    <row r="56">
      <c r="A56" s="2" t="s">
        <v>187</v>
      </c>
      <c r="B56" s="46" t="s">
        <v>188</v>
      </c>
      <c r="C56" s="47" t="s">
        <v>189</v>
      </c>
      <c r="D56" s="47" t="s">
        <v>106</v>
      </c>
      <c r="E56" s="47" t="s">
        <v>106</v>
      </c>
      <c r="F56" s="48" t="s">
        <v>190</v>
      </c>
    </row>
    <row r="57">
      <c r="B57" s="49" t="s">
        <v>191</v>
      </c>
      <c r="C57" s="50" t="s">
        <v>189</v>
      </c>
      <c r="D57" s="50" t="s">
        <v>192</v>
      </c>
      <c r="E57" s="50" t="s">
        <v>193</v>
      </c>
      <c r="F57" s="55" t="s">
        <v>194</v>
      </c>
    </row>
    <row r="58">
      <c r="B58" s="63" t="s">
        <v>195</v>
      </c>
      <c r="C58" s="64" t="s">
        <v>189</v>
      </c>
      <c r="D58" s="64" t="s">
        <v>106</v>
      </c>
      <c r="E58" s="64" t="s">
        <v>106</v>
      </c>
      <c r="F58" s="65" t="s">
        <v>196</v>
      </c>
    </row>
    <row r="59">
      <c r="B59" s="63" t="s">
        <v>197</v>
      </c>
      <c r="C59" s="64" t="s">
        <v>189</v>
      </c>
      <c r="D59" s="64" t="s">
        <v>106</v>
      </c>
      <c r="E59" s="64" t="s">
        <v>106</v>
      </c>
      <c r="F59" s="65" t="s">
        <v>198</v>
      </c>
    </row>
    <row r="60">
      <c r="B60" s="49" t="s">
        <v>199</v>
      </c>
      <c r="C60" s="50" t="s">
        <v>189</v>
      </c>
      <c r="D60" s="50" t="s">
        <v>200</v>
      </c>
      <c r="E60" s="50" t="s">
        <v>201</v>
      </c>
      <c r="F60" s="51"/>
    </row>
    <row r="61">
      <c r="B61" s="63" t="s">
        <v>202</v>
      </c>
      <c r="C61" s="64" t="s">
        <v>189</v>
      </c>
      <c r="D61" s="64" t="s">
        <v>106</v>
      </c>
      <c r="E61" s="64" t="s">
        <v>106</v>
      </c>
      <c r="F61" s="65" t="s">
        <v>203</v>
      </c>
    </row>
    <row r="62">
      <c r="B62" s="52" t="s">
        <v>204</v>
      </c>
      <c r="C62" s="2" t="s">
        <v>189</v>
      </c>
      <c r="D62" s="2" t="s">
        <v>30</v>
      </c>
      <c r="E62" s="2" t="s">
        <v>30</v>
      </c>
      <c r="F62" s="15"/>
    </row>
    <row r="63">
      <c r="B63" s="72" t="s">
        <v>205</v>
      </c>
      <c r="C63" s="73" t="s">
        <v>189</v>
      </c>
      <c r="D63" s="73" t="s">
        <v>106</v>
      </c>
      <c r="E63" s="73" t="s">
        <v>106</v>
      </c>
      <c r="F63" s="74" t="s">
        <v>206</v>
      </c>
    </row>
    <row r="64">
      <c r="B64" s="59"/>
    </row>
    <row r="65">
      <c r="A65" s="2" t="s">
        <v>207</v>
      </c>
      <c r="B65" s="60" t="s">
        <v>208</v>
      </c>
      <c r="C65" s="61" t="s">
        <v>189</v>
      </c>
      <c r="D65" s="61" t="s">
        <v>106</v>
      </c>
      <c r="E65" s="61" t="s">
        <v>106</v>
      </c>
      <c r="F65" s="62" t="s">
        <v>209</v>
      </c>
    </row>
    <row r="66">
      <c r="B66" s="63" t="s">
        <v>210</v>
      </c>
      <c r="C66" s="64" t="s">
        <v>189</v>
      </c>
      <c r="D66" s="64" t="s">
        <v>106</v>
      </c>
      <c r="E66" s="64" t="s">
        <v>106</v>
      </c>
      <c r="F66" s="65" t="s">
        <v>211</v>
      </c>
    </row>
    <row r="67">
      <c r="B67" s="49" t="s">
        <v>212</v>
      </c>
      <c r="C67" s="50" t="s">
        <v>189</v>
      </c>
      <c r="D67" s="50" t="s">
        <v>213</v>
      </c>
      <c r="E67" s="50" t="s">
        <v>213</v>
      </c>
      <c r="F67" s="55" t="s">
        <v>214</v>
      </c>
    </row>
    <row r="68">
      <c r="B68" s="49" t="s">
        <v>215</v>
      </c>
      <c r="C68" s="50" t="s">
        <v>189</v>
      </c>
      <c r="D68" s="50" t="s">
        <v>216</v>
      </c>
      <c r="E68" s="50" t="s">
        <v>217</v>
      </c>
      <c r="F68" s="55" t="s">
        <v>218</v>
      </c>
    </row>
    <row r="69">
      <c r="B69" s="49" t="s">
        <v>219</v>
      </c>
      <c r="C69" s="50" t="s">
        <v>189</v>
      </c>
      <c r="D69" s="50" t="s">
        <v>220</v>
      </c>
      <c r="E69" s="50" t="s">
        <v>221</v>
      </c>
      <c r="F69" s="55" t="s">
        <v>222</v>
      </c>
    </row>
    <row r="70">
      <c r="B70" s="63" t="s">
        <v>223</v>
      </c>
      <c r="C70" s="64" t="s">
        <v>189</v>
      </c>
      <c r="D70" s="64" t="s">
        <v>106</v>
      </c>
      <c r="E70" s="64" t="s">
        <v>106</v>
      </c>
      <c r="F70" s="65" t="s">
        <v>224</v>
      </c>
    </row>
    <row r="71">
      <c r="B71" s="52" t="s">
        <v>225</v>
      </c>
      <c r="C71" s="2" t="s">
        <v>189</v>
      </c>
      <c r="D71" s="2" t="s">
        <v>30</v>
      </c>
      <c r="E71" s="2" t="s">
        <v>30</v>
      </c>
      <c r="F71" s="67" t="s">
        <v>226</v>
      </c>
    </row>
    <row r="72">
      <c r="B72" s="68" t="s">
        <v>227</v>
      </c>
      <c r="C72" s="69" t="s">
        <v>189</v>
      </c>
      <c r="D72" s="69" t="s">
        <v>30</v>
      </c>
      <c r="E72" s="69" t="s">
        <v>30</v>
      </c>
      <c r="F72" s="71" t="s">
        <v>228</v>
      </c>
    </row>
    <row r="73">
      <c r="B73" s="59"/>
    </row>
    <row r="74">
      <c r="A74" s="2" t="s">
        <v>229</v>
      </c>
      <c r="B74" s="60" t="s">
        <v>230</v>
      </c>
      <c r="C74" s="61" t="s">
        <v>189</v>
      </c>
      <c r="D74" s="61" t="s">
        <v>106</v>
      </c>
      <c r="E74" s="61" t="s">
        <v>106</v>
      </c>
      <c r="F74" s="62" t="s">
        <v>231</v>
      </c>
    </row>
    <row r="75">
      <c r="B75" s="63" t="s">
        <v>232</v>
      </c>
      <c r="C75" s="64" t="s">
        <v>189</v>
      </c>
      <c r="D75" s="64" t="s">
        <v>106</v>
      </c>
      <c r="E75" s="64" t="s">
        <v>106</v>
      </c>
      <c r="F75" s="65" t="s">
        <v>233</v>
      </c>
    </row>
    <row r="76">
      <c r="B76" s="52" t="s">
        <v>234</v>
      </c>
      <c r="C76" s="2" t="s">
        <v>189</v>
      </c>
      <c r="D76" s="2" t="s">
        <v>106</v>
      </c>
      <c r="E76" s="2" t="s">
        <v>106</v>
      </c>
      <c r="F76" s="67" t="s">
        <v>55</v>
      </c>
    </row>
    <row r="77">
      <c r="B77" s="52" t="s">
        <v>235</v>
      </c>
      <c r="C77" s="2" t="s">
        <v>189</v>
      </c>
      <c r="D77" s="2" t="s">
        <v>106</v>
      </c>
      <c r="E77" s="2" t="s">
        <v>106</v>
      </c>
      <c r="F77" s="67" t="s">
        <v>55</v>
      </c>
    </row>
    <row r="78">
      <c r="B78" s="52" t="s">
        <v>236</v>
      </c>
      <c r="C78" s="2" t="s">
        <v>189</v>
      </c>
      <c r="D78" s="2" t="s">
        <v>106</v>
      </c>
      <c r="E78" s="2" t="s">
        <v>106</v>
      </c>
      <c r="F78" s="67" t="s">
        <v>55</v>
      </c>
    </row>
    <row r="79">
      <c r="B79" s="52" t="s">
        <v>237</v>
      </c>
      <c r="C79" s="2" t="s">
        <v>189</v>
      </c>
      <c r="D79" s="2" t="s">
        <v>106</v>
      </c>
      <c r="E79" s="2" t="s">
        <v>106</v>
      </c>
      <c r="F79" s="67" t="s">
        <v>55</v>
      </c>
    </row>
    <row r="80">
      <c r="B80" s="52" t="s">
        <v>238</v>
      </c>
      <c r="C80" s="2" t="s">
        <v>189</v>
      </c>
      <c r="D80" s="2" t="s">
        <v>106</v>
      </c>
      <c r="E80" s="2" t="s">
        <v>106</v>
      </c>
      <c r="F80" s="67" t="s">
        <v>55</v>
      </c>
    </row>
    <row r="81">
      <c r="B81" s="68" t="s">
        <v>239</v>
      </c>
      <c r="C81" s="69" t="s">
        <v>189</v>
      </c>
      <c r="D81" s="69" t="s">
        <v>106</v>
      </c>
      <c r="E81" s="69" t="s">
        <v>106</v>
      </c>
      <c r="F81" s="71" t="s">
        <v>55</v>
      </c>
    </row>
  </sheetData>
  <mergeCells count="9">
    <mergeCell ref="F39:F40"/>
    <mergeCell ref="F48:F49"/>
    <mergeCell ref="B2:F2"/>
    <mergeCell ref="C4:E4"/>
    <mergeCell ref="C5:E5"/>
    <mergeCell ref="C6:E6"/>
    <mergeCell ref="C7:E7"/>
    <mergeCell ref="F14:F15"/>
    <mergeCell ref="F31:F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5.14"/>
    <col customWidth="1" min="3" max="3" width="32.0"/>
    <col customWidth="1" min="4" max="4" width="8.43"/>
    <col customWidth="1" min="5" max="5" width="15.14"/>
    <col customWidth="1" min="6" max="6" width="32.0"/>
    <col customWidth="1" min="7" max="7" width="10.14"/>
    <col customWidth="1" min="8" max="8" width="13.14"/>
    <col customWidth="1" min="9" max="14" width="7.29"/>
    <col customWidth="1" min="15" max="15" width="11.71"/>
    <col customWidth="1" min="16" max="16" width="9.71"/>
    <col customWidth="1" min="17" max="18" width="7.29"/>
  </cols>
  <sheetData>
    <row r="2">
      <c r="B2" s="37" t="s">
        <v>240</v>
      </c>
    </row>
    <row r="3">
      <c r="G3" s="30"/>
      <c r="H3" s="2" t="s">
        <v>241</v>
      </c>
    </row>
    <row r="4">
      <c r="B4" s="11" t="s">
        <v>242</v>
      </c>
      <c r="C4" s="10"/>
      <c r="E4" s="11" t="s">
        <v>243</v>
      </c>
      <c r="F4" s="10"/>
      <c r="G4" s="2"/>
      <c r="H4" s="2" t="s">
        <v>244</v>
      </c>
    </row>
    <row r="5">
      <c r="B5" s="52" t="s">
        <v>245</v>
      </c>
      <c r="C5" s="67" t="s">
        <v>246</v>
      </c>
      <c r="E5" s="52" t="s">
        <v>247</v>
      </c>
      <c r="F5" s="67" t="s">
        <v>248</v>
      </c>
      <c r="G5" s="2"/>
    </row>
    <row r="6">
      <c r="A6" s="26"/>
      <c r="B6" s="68" t="s">
        <v>122</v>
      </c>
      <c r="C6" s="71" t="s">
        <v>249</v>
      </c>
      <c r="E6" s="52" t="s">
        <v>250</v>
      </c>
      <c r="F6" s="67" t="s">
        <v>251</v>
      </c>
      <c r="G6" s="2"/>
    </row>
    <row r="7">
      <c r="A7" s="30"/>
      <c r="D7" s="26"/>
      <c r="E7" s="52" t="s">
        <v>252</v>
      </c>
      <c r="F7" s="67" t="s">
        <v>253</v>
      </c>
      <c r="G7" s="2"/>
    </row>
    <row r="8">
      <c r="B8" s="75" t="s">
        <v>105</v>
      </c>
      <c r="C8" s="10"/>
      <c r="E8" s="68" t="s">
        <v>216</v>
      </c>
      <c r="F8" s="71" t="s">
        <v>254</v>
      </c>
      <c r="G8" s="2"/>
      <c r="H8" s="2" t="s">
        <v>255</v>
      </c>
    </row>
    <row r="9">
      <c r="B9" s="52" t="s">
        <v>256</v>
      </c>
      <c r="C9" s="76" t="s">
        <v>257</v>
      </c>
      <c r="D9" s="2"/>
      <c r="H9" s="2" t="s">
        <v>258</v>
      </c>
    </row>
    <row r="10">
      <c r="B10" s="52" t="s">
        <v>165</v>
      </c>
      <c r="C10" s="67" t="s">
        <v>259</v>
      </c>
      <c r="D10" s="2"/>
      <c r="E10" s="11" t="s">
        <v>260</v>
      </c>
      <c r="F10" s="10"/>
      <c r="G10" s="30"/>
      <c r="H10" s="2" t="s">
        <v>261</v>
      </c>
    </row>
    <row r="11">
      <c r="B11" s="52" t="s">
        <v>200</v>
      </c>
      <c r="C11" s="76" t="s">
        <v>262</v>
      </c>
      <c r="D11" s="2"/>
      <c r="E11" s="52" t="s">
        <v>263</v>
      </c>
      <c r="F11" s="67" t="s">
        <v>264</v>
      </c>
      <c r="G11" s="2"/>
    </row>
    <row r="12">
      <c r="B12" s="68" t="s">
        <v>161</v>
      </c>
      <c r="C12" s="71" t="s">
        <v>265</v>
      </c>
      <c r="E12" s="68" t="s">
        <v>266</v>
      </c>
      <c r="F12" s="71" t="s">
        <v>267</v>
      </c>
      <c r="G12" s="2"/>
    </row>
    <row r="13">
      <c r="A13" s="30"/>
      <c r="B13" s="2"/>
      <c r="C13" s="2"/>
      <c r="H13" s="2" t="s">
        <v>268</v>
      </c>
      <c r="I13" s="77"/>
      <c r="J13" s="77"/>
      <c r="K13" s="77"/>
      <c r="L13" s="77"/>
      <c r="M13" s="77"/>
      <c r="N13" s="77"/>
      <c r="O13" s="77"/>
      <c r="P13" s="77"/>
    </row>
    <row r="14">
      <c r="B14" s="75" t="s">
        <v>158</v>
      </c>
      <c r="C14" s="10"/>
      <c r="D14" s="2"/>
      <c r="E14" s="11" t="s">
        <v>269</v>
      </c>
      <c r="F14" s="10"/>
      <c r="H14" s="2" t="s">
        <v>270</v>
      </c>
      <c r="I14" s="77"/>
      <c r="J14" s="77"/>
      <c r="K14" s="77"/>
      <c r="L14" s="77"/>
      <c r="M14" s="77"/>
      <c r="N14" s="77"/>
      <c r="O14" s="77"/>
      <c r="P14" s="77"/>
    </row>
    <row r="15">
      <c r="B15" s="52" t="s">
        <v>271</v>
      </c>
      <c r="C15" s="76" t="s">
        <v>272</v>
      </c>
      <c r="D15" s="2"/>
      <c r="E15" s="78" t="s">
        <v>273</v>
      </c>
      <c r="F15" s="67" t="s">
        <v>274</v>
      </c>
      <c r="G15" s="30"/>
      <c r="H15" s="77"/>
      <c r="I15" s="77"/>
      <c r="J15" s="77"/>
      <c r="K15" s="77"/>
      <c r="L15" s="77"/>
      <c r="M15" s="77"/>
      <c r="N15" s="77"/>
      <c r="O15" s="77"/>
      <c r="P15" s="77"/>
    </row>
    <row r="16">
      <c r="A16" s="26"/>
      <c r="B16" s="79" t="s">
        <v>113</v>
      </c>
      <c r="C16" s="80" t="s">
        <v>275</v>
      </c>
      <c r="D16" s="21"/>
      <c r="E16" s="52" t="s">
        <v>276</v>
      </c>
      <c r="F16" s="67" t="s">
        <v>277</v>
      </c>
      <c r="G16" s="2"/>
    </row>
    <row r="17">
      <c r="A17" s="30"/>
      <c r="E17" s="52" t="s">
        <v>220</v>
      </c>
      <c r="F17" s="67" t="s">
        <v>278</v>
      </c>
      <c r="G17" s="2"/>
    </row>
    <row r="18">
      <c r="B18" s="11" t="s">
        <v>279</v>
      </c>
      <c r="C18" s="10"/>
      <c r="E18" s="52" t="s">
        <v>280</v>
      </c>
      <c r="F18" s="67" t="s">
        <v>281</v>
      </c>
    </row>
    <row r="19">
      <c r="B19" s="78" t="s">
        <v>282</v>
      </c>
      <c r="C19" s="67" t="s">
        <v>283</v>
      </c>
      <c r="E19" s="68" t="s">
        <v>213</v>
      </c>
      <c r="F19" s="71" t="s">
        <v>284</v>
      </c>
      <c r="G19" s="81"/>
    </row>
    <row r="20">
      <c r="A20" s="81"/>
      <c r="B20" s="78" t="s">
        <v>177</v>
      </c>
      <c r="C20" s="67" t="s">
        <v>285</v>
      </c>
      <c r="G20" s="2"/>
      <c r="H20" s="2" t="s">
        <v>286</v>
      </c>
      <c r="I20" s="77"/>
      <c r="J20" s="77"/>
      <c r="K20" s="77"/>
      <c r="L20" s="77"/>
      <c r="M20" s="77"/>
      <c r="N20" s="77"/>
      <c r="O20" s="77"/>
      <c r="P20" s="77"/>
    </row>
    <row r="21">
      <c r="B21" s="52" t="s">
        <v>109</v>
      </c>
      <c r="C21" s="76" t="s">
        <v>287</v>
      </c>
      <c r="D21" s="2"/>
      <c r="E21" s="11" t="s">
        <v>288</v>
      </c>
      <c r="F21" s="10"/>
      <c r="G21" s="2"/>
      <c r="H21" s="77"/>
      <c r="I21" s="2" t="s">
        <v>289</v>
      </c>
      <c r="J21" s="77"/>
      <c r="K21" s="77"/>
    </row>
    <row r="22">
      <c r="A22" s="82"/>
      <c r="B22" s="68" t="s">
        <v>181</v>
      </c>
      <c r="C22" s="71" t="s">
        <v>290</v>
      </c>
      <c r="D22" s="77"/>
      <c r="E22" s="52" t="s">
        <v>291</v>
      </c>
      <c r="F22" s="67" t="s">
        <v>292</v>
      </c>
      <c r="G22" s="83"/>
      <c r="H22" s="77"/>
      <c r="I22" s="2" t="s">
        <v>293</v>
      </c>
      <c r="L22" s="77"/>
      <c r="M22" s="77"/>
      <c r="N22" s="77"/>
      <c r="O22" s="77"/>
      <c r="P22" s="77"/>
    </row>
    <row r="23">
      <c r="D23" s="77"/>
      <c r="E23" s="68" t="s">
        <v>192</v>
      </c>
      <c r="F23" s="71" t="s">
        <v>294</v>
      </c>
      <c r="G23" s="2"/>
      <c r="H23" s="77"/>
      <c r="I23" s="2" t="s">
        <v>295</v>
      </c>
      <c r="J23" s="77"/>
      <c r="K23" s="77"/>
      <c r="L23" s="77"/>
      <c r="M23" s="77"/>
      <c r="N23" s="77"/>
      <c r="O23" s="77"/>
      <c r="P23" s="77"/>
    </row>
    <row r="24">
      <c r="B24" s="11" t="s">
        <v>174</v>
      </c>
      <c r="C24" s="10"/>
      <c r="D24" s="77"/>
      <c r="G24" s="2"/>
      <c r="H24" s="77"/>
      <c r="I24" s="2" t="s">
        <v>296</v>
      </c>
      <c r="J24" s="77"/>
      <c r="K24" s="77"/>
      <c r="L24" s="77"/>
      <c r="M24" s="77"/>
      <c r="N24" s="77"/>
      <c r="O24" s="77"/>
    </row>
    <row r="25">
      <c r="B25" s="78" t="s">
        <v>297</v>
      </c>
      <c r="C25" s="67" t="s">
        <v>298</v>
      </c>
      <c r="D25" s="77"/>
      <c r="E25" s="11" t="s">
        <v>299</v>
      </c>
      <c r="F25" s="10"/>
      <c r="H25" s="77"/>
      <c r="I25" s="2" t="s">
        <v>300</v>
      </c>
      <c r="J25" s="77"/>
      <c r="K25" s="77"/>
      <c r="L25" s="77"/>
      <c r="M25" s="77"/>
      <c r="N25" s="77"/>
      <c r="O25" s="77"/>
    </row>
    <row r="26">
      <c r="A26" s="81"/>
      <c r="B26" s="52" t="s">
        <v>146</v>
      </c>
      <c r="C26" s="67" t="s">
        <v>301</v>
      </c>
      <c r="D26" s="77"/>
      <c r="E26" s="52" t="s">
        <v>302</v>
      </c>
      <c r="F26" s="67" t="s">
        <v>303</v>
      </c>
      <c r="G26" s="81"/>
      <c r="H26" s="77"/>
      <c r="I26" s="77"/>
      <c r="J26" s="77"/>
      <c r="K26" s="77"/>
      <c r="L26" s="77"/>
      <c r="M26" s="77"/>
      <c r="N26" s="77"/>
      <c r="O26" s="77"/>
      <c r="P26" s="77"/>
    </row>
    <row r="27">
      <c r="A27" s="82"/>
      <c r="B27" s="79" t="s">
        <v>143</v>
      </c>
      <c r="C27" s="71" t="s">
        <v>304</v>
      </c>
      <c r="D27" s="77"/>
      <c r="E27" s="68" t="s">
        <v>305</v>
      </c>
      <c r="F27" s="71" t="s">
        <v>306</v>
      </c>
      <c r="G27" s="83"/>
    </row>
    <row r="28">
      <c r="A28" s="84"/>
      <c r="G28" s="83"/>
      <c r="H28" s="26" t="s">
        <v>307</v>
      </c>
    </row>
    <row r="29">
      <c r="A29" s="26"/>
      <c r="B29" s="11" t="s">
        <v>308</v>
      </c>
      <c r="C29" s="10"/>
      <c r="D29" s="26"/>
      <c r="E29" s="85" t="s">
        <v>309</v>
      </c>
      <c r="F29" s="86"/>
      <c r="H29" s="59"/>
      <c r="I29" s="2" t="s">
        <v>310</v>
      </c>
    </row>
    <row r="30">
      <c r="B30" s="52" t="s">
        <v>311</v>
      </c>
      <c r="C30" s="67" t="s">
        <v>312</v>
      </c>
      <c r="D30" s="59"/>
      <c r="E30" s="87" t="s">
        <v>313</v>
      </c>
      <c r="F30" s="88" t="s">
        <v>314</v>
      </c>
      <c r="G30" s="30"/>
      <c r="I30" s="2" t="s">
        <v>315</v>
      </c>
    </row>
    <row r="31">
      <c r="B31" s="52" t="s">
        <v>316</v>
      </c>
      <c r="C31" s="67" t="s">
        <v>317</v>
      </c>
      <c r="E31" s="68" t="s">
        <v>318</v>
      </c>
      <c r="F31" s="71" t="s">
        <v>319</v>
      </c>
      <c r="G31" s="2"/>
      <c r="I31" s="2" t="s">
        <v>320</v>
      </c>
    </row>
    <row r="32">
      <c r="B32" s="52" t="s">
        <v>321</v>
      </c>
      <c r="C32" s="67" t="s">
        <v>322</v>
      </c>
      <c r="G32" s="2"/>
      <c r="I32" s="2" t="s">
        <v>323</v>
      </c>
    </row>
    <row r="33">
      <c r="B33" s="68" t="s">
        <v>324</v>
      </c>
      <c r="C33" s="71" t="s">
        <v>325</v>
      </c>
      <c r="E33" s="85" t="s">
        <v>326</v>
      </c>
      <c r="F33" s="86"/>
      <c r="G33" s="83"/>
      <c r="I33" s="2" t="s">
        <v>327</v>
      </c>
    </row>
    <row r="34">
      <c r="A34" s="26"/>
      <c r="E34" s="87" t="s">
        <v>328</v>
      </c>
      <c r="F34" s="88" t="s">
        <v>329</v>
      </c>
      <c r="G34" s="2"/>
    </row>
    <row r="35">
      <c r="B35" s="11" t="s">
        <v>330</v>
      </c>
      <c r="C35" s="10"/>
      <c r="E35" s="52" t="s">
        <v>331</v>
      </c>
      <c r="F35" s="67" t="s">
        <v>332</v>
      </c>
      <c r="I35" s="2" t="s">
        <v>333</v>
      </c>
    </row>
    <row r="36">
      <c r="A36" s="26"/>
      <c r="B36" s="52" t="s">
        <v>302</v>
      </c>
      <c r="C36" s="67" t="s">
        <v>303</v>
      </c>
      <c r="E36" s="52" t="s">
        <v>334</v>
      </c>
      <c r="F36" s="67" t="s">
        <v>335</v>
      </c>
      <c r="G36" s="30"/>
      <c r="H36" s="77"/>
      <c r="I36" s="2" t="s">
        <v>336</v>
      </c>
      <c r="K36" s="77"/>
      <c r="L36" s="77"/>
      <c r="M36" s="77"/>
      <c r="N36" s="77"/>
      <c r="O36" s="77"/>
    </row>
    <row r="37">
      <c r="B37" s="52" t="s">
        <v>305</v>
      </c>
      <c r="C37" s="67" t="s">
        <v>337</v>
      </c>
      <c r="D37" s="77"/>
      <c r="E37" s="68" t="s">
        <v>338</v>
      </c>
      <c r="F37" s="71" t="s">
        <v>339</v>
      </c>
      <c r="G37" s="2"/>
      <c r="H37" s="77"/>
      <c r="K37" s="77"/>
    </row>
    <row r="38">
      <c r="A38" s="26"/>
      <c r="B38" s="52" t="s">
        <v>340</v>
      </c>
      <c r="C38" s="67" t="s">
        <v>341</v>
      </c>
      <c r="D38" s="77"/>
      <c r="E38" s="2"/>
      <c r="F38" s="2"/>
      <c r="G38" s="2"/>
      <c r="H38" s="77"/>
    </row>
    <row r="39">
      <c r="B39" s="52" t="s">
        <v>342</v>
      </c>
      <c r="C39" s="67" t="s">
        <v>343</v>
      </c>
      <c r="D39" s="77"/>
      <c r="E39" s="6" t="s">
        <v>344</v>
      </c>
      <c r="G39" s="2"/>
      <c r="H39" s="26" t="s">
        <v>345</v>
      </c>
    </row>
    <row r="40">
      <c r="A40" s="26"/>
      <c r="B40" s="68" t="s">
        <v>346</v>
      </c>
      <c r="C40" s="71" t="s">
        <v>347</v>
      </c>
      <c r="E40" s="6" t="s">
        <v>348</v>
      </c>
      <c r="I40" s="2" t="s">
        <v>349</v>
      </c>
    </row>
    <row r="41">
      <c r="E41" s="30"/>
      <c r="G41" s="30"/>
    </row>
    <row r="42">
      <c r="E42" s="2"/>
      <c r="F42" s="2"/>
      <c r="G42" s="2"/>
      <c r="I42" s="2" t="s">
        <v>350</v>
      </c>
    </row>
    <row r="43">
      <c r="E43" s="77" t="s">
        <v>351</v>
      </c>
      <c r="F43" s="2" t="s">
        <v>352</v>
      </c>
      <c r="I43" s="2" t="s">
        <v>353</v>
      </c>
    </row>
    <row r="44">
      <c r="F44" s="30"/>
      <c r="G44" s="30"/>
    </row>
    <row r="45">
      <c r="A45" s="26"/>
      <c r="G45" s="2"/>
    </row>
    <row r="46">
      <c r="C46" s="2" t="s">
        <v>354</v>
      </c>
      <c r="E46" s="2"/>
      <c r="F46" s="2"/>
      <c r="G46" s="2"/>
    </row>
    <row r="47">
      <c r="C47" s="2" t="s">
        <v>355</v>
      </c>
      <c r="E47" s="2"/>
      <c r="F47" s="2"/>
      <c r="G47" s="2"/>
    </row>
    <row r="48">
      <c r="C48" s="2" t="s">
        <v>356</v>
      </c>
      <c r="E48" s="2"/>
      <c r="G48" s="2"/>
    </row>
    <row r="49">
      <c r="A49" s="26"/>
    </row>
    <row r="50">
      <c r="B50" s="30"/>
      <c r="E50" s="30"/>
      <c r="G50" s="30"/>
    </row>
    <row r="51">
      <c r="B51" s="2"/>
      <c r="C51" s="2"/>
      <c r="E51" s="2"/>
      <c r="F51" s="2"/>
      <c r="G51" s="2"/>
    </row>
    <row r="52">
      <c r="B52" s="2"/>
      <c r="C52" s="2"/>
      <c r="E52" s="2"/>
      <c r="F52" s="2"/>
      <c r="G52" s="2"/>
    </row>
    <row r="54">
      <c r="B54" s="30"/>
      <c r="E54" s="30"/>
      <c r="G54" s="30"/>
    </row>
    <row r="55">
      <c r="B55" s="2"/>
      <c r="C55" s="2"/>
      <c r="D55" s="21"/>
      <c r="E55" s="2"/>
      <c r="F55" s="2"/>
      <c r="G55" s="2"/>
    </row>
    <row r="56">
      <c r="B56" s="2"/>
      <c r="C56" s="2"/>
      <c r="D56" s="21"/>
      <c r="E56" s="2"/>
      <c r="F56" s="2"/>
      <c r="G56" s="2"/>
    </row>
    <row r="57">
      <c r="A57" s="26"/>
      <c r="B57" s="2"/>
      <c r="C57" s="2"/>
      <c r="E57" s="2"/>
      <c r="F57" s="2"/>
      <c r="G57" s="2"/>
    </row>
    <row r="58">
      <c r="B58" s="2"/>
      <c r="C58" s="2"/>
      <c r="E58" s="2"/>
      <c r="F58" s="2"/>
      <c r="G58" s="2"/>
    </row>
    <row r="59">
      <c r="B59" s="2"/>
      <c r="C59" s="2"/>
      <c r="E59" s="2"/>
      <c r="F59" s="2"/>
      <c r="G59" s="2"/>
    </row>
    <row r="60">
      <c r="B60" s="2"/>
      <c r="C60" s="2"/>
      <c r="E60" s="2"/>
      <c r="F60" s="2"/>
      <c r="G60" s="2"/>
    </row>
    <row r="62">
      <c r="B62" s="30"/>
      <c r="E62" s="30"/>
      <c r="G62" s="30"/>
    </row>
    <row r="63">
      <c r="B63" s="2"/>
      <c r="C63" s="2"/>
      <c r="E63" s="2"/>
      <c r="F63" s="2"/>
      <c r="G63" s="2"/>
    </row>
    <row r="64">
      <c r="B64" s="2"/>
      <c r="C64" s="2"/>
      <c r="D64" s="21"/>
      <c r="E64" s="2"/>
      <c r="F64" s="2"/>
      <c r="G64" s="2"/>
    </row>
    <row r="66">
      <c r="B66" s="30"/>
      <c r="E66" s="30"/>
      <c r="G66" s="30"/>
    </row>
    <row r="67">
      <c r="B67" s="2"/>
      <c r="C67" s="2"/>
      <c r="E67" s="2"/>
      <c r="F67" s="2"/>
      <c r="G67" s="2"/>
    </row>
    <row r="68">
      <c r="B68" s="2"/>
      <c r="C68" s="2"/>
      <c r="E68" s="2"/>
      <c r="F68" s="2"/>
      <c r="G68" s="2"/>
    </row>
    <row r="80">
      <c r="A80" s="26"/>
    </row>
  </sheetData>
  <mergeCells count="27">
    <mergeCell ref="B2:F2"/>
    <mergeCell ref="B3:F3"/>
    <mergeCell ref="B4:C4"/>
    <mergeCell ref="E4:F4"/>
    <mergeCell ref="B8:C8"/>
    <mergeCell ref="E10:F10"/>
    <mergeCell ref="E14:F14"/>
    <mergeCell ref="B29:C29"/>
    <mergeCell ref="B35:C35"/>
    <mergeCell ref="B50:C50"/>
    <mergeCell ref="B54:C54"/>
    <mergeCell ref="B62:C62"/>
    <mergeCell ref="B66:C66"/>
    <mergeCell ref="E39:F39"/>
    <mergeCell ref="E40:F40"/>
    <mergeCell ref="E41:F41"/>
    <mergeCell ref="E50:F50"/>
    <mergeCell ref="E54:F54"/>
    <mergeCell ref="E62:F62"/>
    <mergeCell ref="E66:F66"/>
    <mergeCell ref="B14:C14"/>
    <mergeCell ref="B18:C18"/>
    <mergeCell ref="E21:F21"/>
    <mergeCell ref="B24:C24"/>
    <mergeCell ref="E25:F25"/>
    <mergeCell ref="E29:F29"/>
    <mergeCell ref="E33:F33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6.43"/>
    <col customWidth="1" min="4" max="4" width="44.14"/>
  </cols>
  <sheetData>
    <row r="2">
      <c r="B2" s="5" t="s">
        <v>357</v>
      </c>
    </row>
    <row r="4">
      <c r="B4" s="26" t="s">
        <v>358</v>
      </c>
      <c r="C4" s="26" t="s">
        <v>359</v>
      </c>
      <c r="D4" s="26" t="s">
        <v>102</v>
      </c>
      <c r="F4" s="26" t="s">
        <v>360</v>
      </c>
    </row>
    <row r="5">
      <c r="F5" s="2" t="s">
        <v>361</v>
      </c>
    </row>
    <row r="6">
      <c r="B6" s="89" t="s">
        <v>362</v>
      </c>
      <c r="C6" s="45"/>
      <c r="D6" s="86"/>
      <c r="F6" s="2" t="s">
        <v>363</v>
      </c>
    </row>
    <row r="7">
      <c r="B7" s="87" t="s">
        <v>201</v>
      </c>
      <c r="C7" s="90" t="s">
        <v>364</v>
      </c>
      <c r="D7" s="88" t="s">
        <v>365</v>
      </c>
      <c r="F7" s="2" t="s">
        <v>366</v>
      </c>
    </row>
    <row r="8">
      <c r="B8" s="52" t="s">
        <v>367</v>
      </c>
      <c r="C8" s="2" t="s">
        <v>368</v>
      </c>
      <c r="D8" s="91" t="s">
        <v>369</v>
      </c>
    </row>
    <row r="9">
      <c r="B9" s="52" t="s">
        <v>370</v>
      </c>
      <c r="C9" s="2" t="s">
        <v>371</v>
      </c>
      <c r="D9" s="15"/>
    </row>
    <row r="10">
      <c r="B10" s="68" t="s">
        <v>372</v>
      </c>
      <c r="C10" s="69" t="s">
        <v>373</v>
      </c>
      <c r="D10" s="19"/>
    </row>
    <row r="12">
      <c r="B12" s="92" t="s">
        <v>374</v>
      </c>
      <c r="C12" s="9"/>
      <c r="D12" s="10"/>
    </row>
    <row r="13">
      <c r="B13" s="52" t="s">
        <v>355</v>
      </c>
      <c r="C13" s="2" t="s">
        <v>375</v>
      </c>
      <c r="D13" s="67" t="s">
        <v>376</v>
      </c>
    </row>
    <row r="14">
      <c r="B14" s="52" t="s">
        <v>356</v>
      </c>
      <c r="C14" s="2" t="s">
        <v>377</v>
      </c>
      <c r="D14" s="91" t="s">
        <v>369</v>
      </c>
    </row>
    <row r="15">
      <c r="B15" s="52" t="s">
        <v>378</v>
      </c>
      <c r="C15" s="2" t="s">
        <v>379</v>
      </c>
      <c r="D15" s="15"/>
    </row>
    <row r="16">
      <c r="B16" s="68" t="s">
        <v>380</v>
      </c>
      <c r="C16" s="69" t="s">
        <v>381</v>
      </c>
      <c r="D16" s="19"/>
    </row>
    <row r="18">
      <c r="B18" s="92" t="s">
        <v>382</v>
      </c>
      <c r="C18" s="9"/>
      <c r="D18" s="10"/>
    </row>
    <row r="19">
      <c r="B19" s="93" t="s">
        <v>383</v>
      </c>
      <c r="C19" s="94" t="s">
        <v>384</v>
      </c>
      <c r="D19" s="95" t="s">
        <v>376</v>
      </c>
    </row>
    <row r="21">
      <c r="B21" s="92" t="s">
        <v>385</v>
      </c>
      <c r="C21" s="9"/>
      <c r="D21" s="10"/>
    </row>
    <row r="22">
      <c r="B22" s="52" t="s">
        <v>144</v>
      </c>
      <c r="C22" s="2" t="s">
        <v>386</v>
      </c>
      <c r="D22" s="67" t="s">
        <v>376</v>
      </c>
    </row>
    <row r="23">
      <c r="B23" s="68" t="s">
        <v>147</v>
      </c>
      <c r="C23" s="69" t="s">
        <v>387</v>
      </c>
      <c r="D23" s="71" t="s">
        <v>376</v>
      </c>
    </row>
    <row r="25">
      <c r="B25" s="92" t="s">
        <v>388</v>
      </c>
      <c r="C25" s="9"/>
      <c r="D25" s="10"/>
    </row>
    <row r="26">
      <c r="B26" s="87" t="s">
        <v>389</v>
      </c>
      <c r="C26" s="90" t="s">
        <v>390</v>
      </c>
      <c r="D26" s="88" t="s">
        <v>391</v>
      </c>
    </row>
    <row r="27">
      <c r="B27" s="52" t="s">
        <v>392</v>
      </c>
      <c r="C27" s="2" t="s">
        <v>390</v>
      </c>
      <c r="D27" s="67" t="s">
        <v>393</v>
      </c>
    </row>
    <row r="28">
      <c r="B28" s="52" t="s">
        <v>394</v>
      </c>
      <c r="C28" s="2" t="s">
        <v>390</v>
      </c>
      <c r="D28" s="67" t="s">
        <v>395</v>
      </c>
    </row>
    <row r="29">
      <c r="B29" s="52" t="s">
        <v>396</v>
      </c>
      <c r="C29" s="2" t="s">
        <v>390</v>
      </c>
      <c r="D29" s="67" t="s">
        <v>397</v>
      </c>
    </row>
    <row r="30">
      <c r="B30" s="52" t="s">
        <v>398</v>
      </c>
      <c r="C30" s="2" t="s">
        <v>390</v>
      </c>
      <c r="D30" s="67" t="s">
        <v>399</v>
      </c>
    </row>
    <row r="31">
      <c r="B31" s="68" t="s">
        <v>400</v>
      </c>
      <c r="C31" s="69" t="s">
        <v>390</v>
      </c>
      <c r="D31" s="71" t="s">
        <v>401</v>
      </c>
    </row>
    <row r="33">
      <c r="B33" s="92" t="s">
        <v>288</v>
      </c>
      <c r="C33" s="9"/>
      <c r="D33" s="10"/>
    </row>
    <row r="34">
      <c r="B34" s="87" t="s">
        <v>402</v>
      </c>
      <c r="C34" s="90" t="s">
        <v>403</v>
      </c>
      <c r="D34" s="88"/>
    </row>
    <row r="35">
      <c r="B35" s="68" t="s">
        <v>404</v>
      </c>
      <c r="C35" s="69" t="s">
        <v>30</v>
      </c>
      <c r="D35" s="71" t="s">
        <v>30</v>
      </c>
    </row>
    <row r="37">
      <c r="B37" s="92" t="s">
        <v>330</v>
      </c>
      <c r="C37" s="9"/>
      <c r="D37" s="10"/>
    </row>
    <row r="38">
      <c r="B38" s="87" t="s">
        <v>405</v>
      </c>
      <c r="C38" s="90" t="s">
        <v>406</v>
      </c>
      <c r="D38" s="88" t="s">
        <v>407</v>
      </c>
    </row>
    <row r="39">
      <c r="B39" s="68" t="s">
        <v>408</v>
      </c>
      <c r="C39" s="69" t="s">
        <v>409</v>
      </c>
      <c r="D39" s="71" t="s">
        <v>30</v>
      </c>
    </row>
    <row r="41">
      <c r="B41" s="92" t="s">
        <v>410</v>
      </c>
      <c r="C41" s="9"/>
      <c r="D41" s="10"/>
    </row>
    <row r="42">
      <c r="B42" s="93" t="s">
        <v>402</v>
      </c>
      <c r="C42" s="94" t="s">
        <v>30</v>
      </c>
      <c r="D42" s="95" t="s">
        <v>30</v>
      </c>
    </row>
    <row r="44">
      <c r="B44" s="92" t="s">
        <v>411</v>
      </c>
      <c r="C44" s="9"/>
      <c r="D44" s="10"/>
    </row>
    <row r="45">
      <c r="B45" s="52" t="s">
        <v>378</v>
      </c>
      <c r="C45" s="2" t="s">
        <v>30</v>
      </c>
      <c r="D45" s="67" t="s">
        <v>30</v>
      </c>
    </row>
    <row r="46">
      <c r="B46" s="52" t="s">
        <v>355</v>
      </c>
      <c r="C46" s="2" t="s">
        <v>30</v>
      </c>
      <c r="D46" s="67" t="s">
        <v>30</v>
      </c>
    </row>
    <row r="47">
      <c r="B47" s="52" t="s">
        <v>356</v>
      </c>
      <c r="C47" s="2" t="s">
        <v>30</v>
      </c>
      <c r="D47" s="67" t="s">
        <v>30</v>
      </c>
    </row>
    <row r="48">
      <c r="B48" s="52" t="s">
        <v>412</v>
      </c>
      <c r="C48" s="2" t="s">
        <v>30</v>
      </c>
      <c r="D48" s="67" t="s">
        <v>30</v>
      </c>
    </row>
    <row r="49">
      <c r="B49" s="68" t="s">
        <v>413</v>
      </c>
      <c r="C49" s="69" t="s">
        <v>30</v>
      </c>
      <c r="D49" s="71" t="s">
        <v>30</v>
      </c>
    </row>
  </sheetData>
  <mergeCells count="12">
    <mergeCell ref="B25:D25"/>
    <mergeCell ref="B33:D33"/>
    <mergeCell ref="B37:D37"/>
    <mergeCell ref="B41:D41"/>
    <mergeCell ref="B44:D44"/>
    <mergeCell ref="B2:D2"/>
    <mergeCell ref="B6:D6"/>
    <mergeCell ref="D8:D10"/>
    <mergeCell ref="B12:D12"/>
    <mergeCell ref="D14:D16"/>
    <mergeCell ref="B18:D18"/>
    <mergeCell ref="B21:D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23.43"/>
    <col customWidth="1" min="4" max="4" width="23.29"/>
    <col customWidth="1" min="7" max="7" width="27.0"/>
  </cols>
  <sheetData>
    <row r="3">
      <c r="B3" s="96" t="s">
        <v>414</v>
      </c>
      <c r="C3" s="45"/>
      <c r="D3" s="45"/>
      <c r="E3" s="45"/>
      <c r="F3" s="45"/>
      <c r="G3" s="86"/>
    </row>
    <row r="4">
      <c r="B4" s="97"/>
      <c r="G4" s="15"/>
    </row>
    <row r="5">
      <c r="B5" s="98" t="s">
        <v>415</v>
      </c>
      <c r="G5" s="15"/>
    </row>
    <row r="6">
      <c r="B6" s="97"/>
      <c r="G6" s="15"/>
    </row>
    <row r="7">
      <c r="B7" s="52"/>
      <c r="G7" s="15"/>
    </row>
    <row r="8">
      <c r="B8" s="52" t="s">
        <v>416</v>
      </c>
      <c r="C8" s="99" t="s">
        <v>417</v>
      </c>
      <c r="D8" s="100" t="s">
        <v>418</v>
      </c>
      <c r="E8" s="101" t="s">
        <v>419</v>
      </c>
      <c r="F8" s="102" t="s">
        <v>420</v>
      </c>
      <c r="G8" s="103" t="s">
        <v>421</v>
      </c>
    </row>
    <row r="9">
      <c r="B9" s="52" t="s">
        <v>422</v>
      </c>
      <c r="C9" s="104">
        <f t="shared" ref="C9:C24" si="1">(1 - (255-E9)/255) * 100
</f>
        <v>0</v>
      </c>
      <c r="D9" s="104">
        <f t="shared" ref="D9:D24" si="2">((255-E9)/255) * 100
</f>
        <v>100</v>
      </c>
      <c r="E9" s="105">
        <v>0.0</v>
      </c>
      <c r="F9" s="106" t="s">
        <v>423</v>
      </c>
      <c r="G9" s="107"/>
    </row>
    <row r="10">
      <c r="B10" s="108" t="s">
        <v>424</v>
      </c>
      <c r="C10" s="104">
        <f t="shared" si="1"/>
        <v>6.666666667</v>
      </c>
      <c r="D10" s="104">
        <f t="shared" si="2"/>
        <v>93.33333333</v>
      </c>
      <c r="E10" s="105">
        <v>17.0</v>
      </c>
      <c r="F10" s="109" t="str">
        <f t="shared" ref="F10:F24" si="3">CONCAT(CONCAT(CONCAT("#",DEC2HEX(E10)),DEC2HEX(E10)),DEC2HEX(E10))</f>
        <v>#111111</v>
      </c>
      <c r="G10" s="110"/>
    </row>
    <row r="11">
      <c r="B11" s="108" t="s">
        <v>425</v>
      </c>
      <c r="C11" s="104">
        <f t="shared" si="1"/>
        <v>13.33333333</v>
      </c>
      <c r="D11" s="104">
        <f t="shared" si="2"/>
        <v>86.66666667</v>
      </c>
      <c r="E11" s="105">
        <v>34.0</v>
      </c>
      <c r="F11" s="109" t="str">
        <f t="shared" si="3"/>
        <v>#222222</v>
      </c>
      <c r="G11" s="111"/>
    </row>
    <row r="12">
      <c r="B12" s="52" t="s">
        <v>426</v>
      </c>
      <c r="C12" s="104">
        <f t="shared" si="1"/>
        <v>20</v>
      </c>
      <c r="D12" s="104">
        <f t="shared" si="2"/>
        <v>80</v>
      </c>
      <c r="E12" s="105">
        <v>51.0</v>
      </c>
      <c r="F12" s="109" t="str">
        <f t="shared" si="3"/>
        <v>#333333</v>
      </c>
      <c r="G12" s="112"/>
    </row>
    <row r="13">
      <c r="B13" s="108" t="s">
        <v>427</v>
      </c>
      <c r="C13" s="104">
        <f t="shared" si="1"/>
        <v>26.66666667</v>
      </c>
      <c r="D13" s="104">
        <f t="shared" si="2"/>
        <v>73.33333333</v>
      </c>
      <c r="E13" s="105">
        <v>68.0</v>
      </c>
      <c r="F13" s="109" t="str">
        <f t="shared" si="3"/>
        <v>#444444</v>
      </c>
      <c r="G13" s="113"/>
    </row>
    <row r="14">
      <c r="B14" s="108" t="s">
        <v>428</v>
      </c>
      <c r="C14" s="104">
        <f t="shared" si="1"/>
        <v>33.33333333</v>
      </c>
      <c r="D14" s="104">
        <f t="shared" si="2"/>
        <v>66.66666667</v>
      </c>
      <c r="E14" s="105">
        <v>85.0</v>
      </c>
      <c r="F14" s="109" t="str">
        <f t="shared" si="3"/>
        <v>#555555</v>
      </c>
      <c r="G14" s="114"/>
    </row>
    <row r="15">
      <c r="B15" s="52" t="s">
        <v>429</v>
      </c>
      <c r="C15" s="104">
        <f t="shared" si="1"/>
        <v>40</v>
      </c>
      <c r="D15" s="104">
        <f t="shared" si="2"/>
        <v>60</v>
      </c>
      <c r="E15" s="115">
        <v>102.0</v>
      </c>
      <c r="F15" s="109" t="str">
        <f t="shared" si="3"/>
        <v>#666666</v>
      </c>
      <c r="G15" s="116"/>
    </row>
    <row r="16">
      <c r="B16" s="108" t="s">
        <v>430</v>
      </c>
      <c r="C16" s="104">
        <f t="shared" si="1"/>
        <v>46.66666667</v>
      </c>
      <c r="D16" s="104">
        <f t="shared" si="2"/>
        <v>53.33333333</v>
      </c>
      <c r="E16" s="115">
        <v>119.0</v>
      </c>
      <c r="F16" s="109" t="str">
        <f t="shared" si="3"/>
        <v>#777777</v>
      </c>
      <c r="G16" s="117"/>
    </row>
    <row r="17">
      <c r="B17" s="108" t="s">
        <v>431</v>
      </c>
      <c r="C17" s="104">
        <f t="shared" si="1"/>
        <v>53.33333333</v>
      </c>
      <c r="D17" s="104">
        <f t="shared" si="2"/>
        <v>46.66666667</v>
      </c>
      <c r="E17" s="115">
        <v>136.0</v>
      </c>
      <c r="F17" s="109" t="str">
        <f t="shared" si="3"/>
        <v>#888888</v>
      </c>
      <c r="G17" s="118"/>
    </row>
    <row r="18">
      <c r="B18" s="52" t="s">
        <v>432</v>
      </c>
      <c r="C18" s="104">
        <f t="shared" si="1"/>
        <v>60</v>
      </c>
      <c r="D18" s="104">
        <f t="shared" si="2"/>
        <v>40</v>
      </c>
      <c r="E18" s="115">
        <v>153.0</v>
      </c>
      <c r="F18" s="109" t="str">
        <f t="shared" si="3"/>
        <v>#999999</v>
      </c>
      <c r="G18" s="119"/>
    </row>
    <row r="19">
      <c r="B19" s="52" t="s">
        <v>433</v>
      </c>
      <c r="C19" s="104">
        <f t="shared" si="1"/>
        <v>66.66666667</v>
      </c>
      <c r="D19" s="104">
        <f t="shared" si="2"/>
        <v>33.33333333</v>
      </c>
      <c r="E19" s="115">
        <v>170.0</v>
      </c>
      <c r="F19" s="109" t="str">
        <f t="shared" si="3"/>
        <v>#AAAAAA</v>
      </c>
      <c r="G19" s="120"/>
    </row>
    <row r="20">
      <c r="B20" s="108" t="s">
        <v>434</v>
      </c>
      <c r="C20" s="104">
        <f t="shared" si="1"/>
        <v>73.33333333</v>
      </c>
      <c r="D20" s="104">
        <f t="shared" si="2"/>
        <v>26.66666667</v>
      </c>
      <c r="E20" s="115">
        <v>187.0</v>
      </c>
      <c r="F20" s="109" t="str">
        <f t="shared" si="3"/>
        <v>#BBBBBB</v>
      </c>
      <c r="G20" s="121"/>
    </row>
    <row r="21">
      <c r="B21" s="108" t="s">
        <v>435</v>
      </c>
      <c r="C21" s="104">
        <f t="shared" si="1"/>
        <v>80</v>
      </c>
      <c r="D21" s="104">
        <f t="shared" si="2"/>
        <v>20</v>
      </c>
      <c r="E21" s="115">
        <v>204.0</v>
      </c>
      <c r="F21" s="109" t="str">
        <f t="shared" si="3"/>
        <v>#CCCCCC</v>
      </c>
      <c r="G21" s="122"/>
    </row>
    <row r="22">
      <c r="B22" s="52" t="s">
        <v>436</v>
      </c>
      <c r="C22" s="104">
        <f t="shared" si="1"/>
        <v>86.66666667</v>
      </c>
      <c r="D22" s="104">
        <f t="shared" si="2"/>
        <v>13.33333333</v>
      </c>
      <c r="E22" s="115">
        <v>221.0</v>
      </c>
      <c r="F22" s="109" t="str">
        <f t="shared" si="3"/>
        <v>#DDDDDD</v>
      </c>
      <c r="G22" s="123"/>
    </row>
    <row r="23">
      <c r="B23" s="108" t="s">
        <v>437</v>
      </c>
      <c r="C23" s="104">
        <f t="shared" si="1"/>
        <v>93.33333333</v>
      </c>
      <c r="D23" s="104">
        <f t="shared" si="2"/>
        <v>6.666666667</v>
      </c>
      <c r="E23" s="115">
        <v>238.0</v>
      </c>
      <c r="F23" s="109" t="str">
        <f t="shared" si="3"/>
        <v>#EEEEEE</v>
      </c>
      <c r="G23" s="124"/>
    </row>
    <row r="24">
      <c r="B24" s="108" t="s">
        <v>438</v>
      </c>
      <c r="C24" s="104">
        <f t="shared" si="1"/>
        <v>100</v>
      </c>
      <c r="D24" s="104">
        <f t="shared" si="2"/>
        <v>0</v>
      </c>
      <c r="E24" s="115">
        <v>255.0</v>
      </c>
      <c r="F24" s="109" t="str">
        <f t="shared" si="3"/>
        <v>#FFFFFF</v>
      </c>
      <c r="G24" s="125"/>
    </row>
    <row r="25">
      <c r="B25" s="97"/>
      <c r="G25" s="15"/>
    </row>
    <row r="26">
      <c r="B26" s="52" t="s">
        <v>439</v>
      </c>
      <c r="G26" s="15"/>
    </row>
    <row r="27">
      <c r="B27" s="126" t="s">
        <v>440</v>
      </c>
      <c r="G27" s="15"/>
    </row>
    <row r="28">
      <c r="B28" s="97"/>
      <c r="G28" s="15"/>
    </row>
    <row r="29">
      <c r="B29" s="52" t="s">
        <v>441</v>
      </c>
      <c r="G29" s="15"/>
    </row>
    <row r="30">
      <c r="B30" s="97"/>
      <c r="G30" s="15"/>
    </row>
    <row r="31">
      <c r="B31" s="68" t="s">
        <v>442</v>
      </c>
      <c r="C31" s="127"/>
      <c r="D31" s="127"/>
      <c r="E31" s="127"/>
      <c r="F31" s="127"/>
      <c r="G31" s="19"/>
    </row>
  </sheetData>
  <mergeCells count="2">
    <mergeCell ref="B3:G3"/>
    <mergeCell ref="B5:G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4" max="4" width="14.29"/>
    <col customWidth="1" min="7" max="7" width="18.0"/>
  </cols>
  <sheetData>
    <row r="2">
      <c r="B2" s="1" t="s">
        <v>443</v>
      </c>
    </row>
    <row r="3">
      <c r="C3" s="2" t="s">
        <v>444</v>
      </c>
    </row>
    <row r="5">
      <c r="B5" s="2" t="s">
        <v>445</v>
      </c>
    </row>
    <row r="7">
      <c r="B7" s="2" t="s">
        <v>446</v>
      </c>
    </row>
    <row r="9">
      <c r="B9" s="2" t="s">
        <v>447</v>
      </c>
    </row>
    <row r="10">
      <c r="B10" s="2" t="s">
        <v>448</v>
      </c>
    </row>
    <row r="11">
      <c r="B11" s="2" t="s">
        <v>449</v>
      </c>
    </row>
    <row r="14">
      <c r="B14" s="2" t="s">
        <v>450</v>
      </c>
      <c r="I14" s="2" t="s">
        <v>451</v>
      </c>
    </row>
    <row r="15">
      <c r="B15" s="26" t="s">
        <v>452</v>
      </c>
      <c r="G15" s="2" t="s">
        <v>453</v>
      </c>
    </row>
    <row r="16">
      <c r="B16" s="26" t="s">
        <v>454</v>
      </c>
      <c r="G16" s="2" t="s">
        <v>455</v>
      </c>
    </row>
    <row r="17">
      <c r="B17" s="26" t="s">
        <v>456</v>
      </c>
      <c r="G17" s="2" t="s">
        <v>457</v>
      </c>
    </row>
    <row r="18">
      <c r="B18" s="26" t="s">
        <v>458</v>
      </c>
    </row>
    <row r="20">
      <c r="B20" s="37" t="s">
        <v>459</v>
      </c>
    </row>
    <row r="22">
      <c r="B22" s="26" t="s">
        <v>460</v>
      </c>
    </row>
    <row r="24">
      <c r="C24" s="26" t="s">
        <v>461</v>
      </c>
      <c r="E24" s="128" t="s">
        <v>462</v>
      </c>
    </row>
    <row r="25">
      <c r="C25" s="26" t="s">
        <v>463</v>
      </c>
      <c r="E25" s="128">
        <v>540.0</v>
      </c>
    </row>
    <row r="26">
      <c r="C26" s="26" t="s">
        <v>464</v>
      </c>
      <c r="D26" s="26"/>
      <c r="E26" s="128">
        <v>550.0</v>
      </c>
    </row>
    <row r="28">
      <c r="B28" s="26" t="s">
        <v>465</v>
      </c>
    </row>
    <row r="29">
      <c r="B29" s="26" t="s">
        <v>466</v>
      </c>
    </row>
    <row r="32">
      <c r="B32" s="1" t="s">
        <v>467</v>
      </c>
    </row>
    <row r="34">
      <c r="C34" s="2" t="s">
        <v>468</v>
      </c>
    </row>
    <row r="35">
      <c r="C35" s="2" t="s">
        <v>469</v>
      </c>
    </row>
    <row r="37">
      <c r="C37" s="2" t="s">
        <v>470</v>
      </c>
    </row>
    <row r="38">
      <c r="C38" s="2" t="s">
        <v>471</v>
      </c>
    </row>
    <row r="39">
      <c r="A39" s="129"/>
      <c r="B39" s="129"/>
      <c r="C39" s="129"/>
      <c r="D39" s="129"/>
    </row>
    <row r="40">
      <c r="A40" s="129"/>
      <c r="B40" s="129"/>
      <c r="C40" s="129"/>
      <c r="D40" s="129"/>
    </row>
    <row r="41">
      <c r="A41" s="129"/>
      <c r="B41" s="130" t="s">
        <v>472</v>
      </c>
      <c r="C41" s="129"/>
      <c r="D41" s="129"/>
      <c r="E41" s="131" t="s">
        <v>473</v>
      </c>
    </row>
    <row r="42">
      <c r="A42" s="129"/>
      <c r="B42" s="129"/>
      <c r="C42" s="129"/>
      <c r="D42" s="129"/>
      <c r="E42" s="131" t="s">
        <v>474</v>
      </c>
    </row>
    <row r="43">
      <c r="A43" s="129"/>
      <c r="B43" s="129"/>
      <c r="C43" s="129"/>
      <c r="D43" s="129"/>
    </row>
    <row r="44">
      <c r="B44" s="132" t="s">
        <v>475</v>
      </c>
    </row>
  </sheetData>
  <mergeCells count="2">
    <mergeCell ref="B2:D2"/>
    <mergeCell ref="B20:F20"/>
  </mergeCells>
  <hyperlinks>
    <hyperlink r:id="rId1" location="o_nK_ERBjZkvfI8t95qcvDwVuaErd3s1WPwjLoc6cp0" ref="B4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3.0"/>
    <col customWidth="1" min="4" max="4" width="39.0"/>
    <col customWidth="1" min="6" max="6" width="57.43"/>
  </cols>
  <sheetData>
    <row r="1">
      <c r="A1" s="26" t="s">
        <v>476</v>
      </c>
    </row>
    <row r="3">
      <c r="B3" s="2" t="s">
        <v>477</v>
      </c>
      <c r="F3" s="2" t="s">
        <v>478</v>
      </c>
    </row>
    <row r="4">
      <c r="B4" s="2" t="s">
        <v>479</v>
      </c>
      <c r="F4" s="2" t="s">
        <v>480</v>
      </c>
    </row>
    <row r="5">
      <c r="B5" s="2" t="s">
        <v>481</v>
      </c>
    </row>
    <row r="7">
      <c r="B7" s="26" t="s">
        <v>482</v>
      </c>
      <c r="C7" s="26" t="s">
        <v>483</v>
      </c>
      <c r="D7" s="26" t="s">
        <v>102</v>
      </c>
      <c r="F7" s="2" t="s">
        <v>484</v>
      </c>
    </row>
    <row r="8">
      <c r="B8" s="2" t="s">
        <v>485</v>
      </c>
      <c r="C8" s="2" t="s">
        <v>486</v>
      </c>
      <c r="D8" s="59"/>
    </row>
    <row r="9">
      <c r="B9" s="2" t="s">
        <v>487</v>
      </c>
      <c r="C9" s="2" t="s">
        <v>488</v>
      </c>
    </row>
    <row r="10">
      <c r="B10" s="2" t="s">
        <v>489</v>
      </c>
      <c r="C10" s="2" t="s">
        <v>30</v>
      </c>
      <c r="D10" s="2" t="s">
        <v>490</v>
      </c>
    </row>
    <row r="11">
      <c r="B11" s="2" t="s">
        <v>491</v>
      </c>
      <c r="C11" s="2" t="s">
        <v>492</v>
      </c>
    </row>
    <row r="12">
      <c r="B12" s="2" t="s">
        <v>493</v>
      </c>
      <c r="C12" s="2" t="s">
        <v>494</v>
      </c>
    </row>
    <row r="13">
      <c r="B13" s="2" t="s">
        <v>495</v>
      </c>
      <c r="C13" s="2" t="s">
        <v>496</v>
      </c>
    </row>
    <row r="14">
      <c r="B14" s="2" t="s">
        <v>497</v>
      </c>
      <c r="C14" s="2" t="s">
        <v>265</v>
      </c>
    </row>
    <row r="15">
      <c r="B15" s="2" t="s">
        <v>498</v>
      </c>
      <c r="C15" s="2" t="s">
        <v>499</v>
      </c>
    </row>
    <row r="16">
      <c r="B16" s="2" t="s">
        <v>500</v>
      </c>
      <c r="C16" s="2" t="s">
        <v>499</v>
      </c>
    </row>
    <row r="17">
      <c r="B17" s="2" t="s">
        <v>501</v>
      </c>
      <c r="C17" s="2" t="s">
        <v>502</v>
      </c>
      <c r="D17" s="2" t="s">
        <v>503</v>
      </c>
    </row>
    <row r="18">
      <c r="B18" s="2" t="s">
        <v>504</v>
      </c>
      <c r="C18" s="2" t="s">
        <v>505</v>
      </c>
      <c r="D18" s="2" t="s">
        <v>506</v>
      </c>
    </row>
    <row r="19">
      <c r="B19" s="2" t="s">
        <v>507</v>
      </c>
      <c r="C19" s="2" t="s">
        <v>508</v>
      </c>
      <c r="D19" s="2" t="s">
        <v>509</v>
      </c>
    </row>
    <row r="20">
      <c r="B20" s="2" t="s">
        <v>510</v>
      </c>
      <c r="C20" s="2" t="s">
        <v>511</v>
      </c>
    </row>
    <row r="21">
      <c r="B21" s="2" t="s">
        <v>512</v>
      </c>
      <c r="C21" s="2" t="s">
        <v>513</v>
      </c>
    </row>
    <row r="22">
      <c r="B22" s="2" t="s">
        <v>514</v>
      </c>
      <c r="C22" s="2" t="s">
        <v>515</v>
      </c>
    </row>
    <row r="23">
      <c r="B23" s="2" t="s">
        <v>516</v>
      </c>
      <c r="C23" s="2" t="s">
        <v>262</v>
      </c>
    </row>
    <row r="24">
      <c r="B24" s="2" t="s">
        <v>517</v>
      </c>
      <c r="C24" s="2" t="s">
        <v>518</v>
      </c>
    </row>
    <row r="25">
      <c r="B25" s="2" t="s">
        <v>519</v>
      </c>
      <c r="C25" s="2" t="s">
        <v>520</v>
      </c>
    </row>
    <row r="26">
      <c r="B26" s="2" t="s">
        <v>521</v>
      </c>
      <c r="C26" s="2" t="s">
        <v>522</v>
      </c>
    </row>
    <row r="27">
      <c r="B27" s="2" t="s">
        <v>523</v>
      </c>
      <c r="C27" s="2" t="s">
        <v>284</v>
      </c>
    </row>
    <row r="28">
      <c r="B28" s="2" t="s">
        <v>524</v>
      </c>
      <c r="C28" s="2" t="s">
        <v>525</v>
      </c>
      <c r="D28" s="2" t="s">
        <v>526</v>
      </c>
    </row>
    <row r="29">
      <c r="B29" s="2" t="s">
        <v>527</v>
      </c>
      <c r="C29" s="2" t="s">
        <v>528</v>
      </c>
      <c r="D29" s="2" t="s">
        <v>529</v>
      </c>
    </row>
    <row r="31">
      <c r="B31" s="2" t="s">
        <v>530</v>
      </c>
      <c r="C31" s="2" t="s">
        <v>531</v>
      </c>
    </row>
    <row r="32">
      <c r="B32" s="2" t="s">
        <v>532</v>
      </c>
      <c r="C32" s="2" t="s">
        <v>304</v>
      </c>
    </row>
    <row r="33">
      <c r="B33" s="2" t="s">
        <v>533</v>
      </c>
      <c r="C33" s="2" t="s">
        <v>534</v>
      </c>
    </row>
    <row r="35">
      <c r="B35" s="2" t="s">
        <v>535</v>
      </c>
      <c r="C35" s="2" t="s">
        <v>536</v>
      </c>
    </row>
    <row r="36">
      <c r="B36" s="2" t="s">
        <v>537</v>
      </c>
      <c r="C36" s="2" t="s">
        <v>538</v>
      </c>
    </row>
    <row r="37">
      <c r="B37" s="2" t="s">
        <v>539</v>
      </c>
      <c r="C37" s="2" t="s">
        <v>540</v>
      </c>
    </row>
    <row r="38">
      <c r="B38" s="84" t="s">
        <v>541</v>
      </c>
      <c r="C38" s="2" t="s">
        <v>542</v>
      </c>
    </row>
    <row r="39">
      <c r="B39" s="2" t="s">
        <v>543</v>
      </c>
      <c r="C39" s="2" t="s">
        <v>544</v>
      </c>
    </row>
    <row r="41">
      <c r="B41" s="84" t="s">
        <v>545</v>
      </c>
      <c r="C41" s="2" t="s">
        <v>546</v>
      </c>
    </row>
    <row r="42">
      <c r="B42" s="2" t="s">
        <v>547</v>
      </c>
      <c r="C42" s="2" t="s">
        <v>548</v>
      </c>
    </row>
    <row r="43">
      <c r="B43" s="2" t="s">
        <v>549</v>
      </c>
      <c r="C43" s="2" t="s">
        <v>550</v>
      </c>
    </row>
    <row r="44">
      <c r="B44" s="2" t="s">
        <v>551</v>
      </c>
      <c r="C44" s="2" t="s">
        <v>552</v>
      </c>
    </row>
    <row r="45">
      <c r="B45" s="2" t="s">
        <v>553</v>
      </c>
      <c r="C45" s="2" t="s">
        <v>554</v>
      </c>
    </row>
  </sheetData>
  <drawing r:id="rId1"/>
</worksheet>
</file>