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seluis/OneDrive/CCFN/Proyectos/"/>
    </mc:Choice>
  </mc:AlternateContent>
  <bookViews>
    <workbookView xWindow="0" yWindow="460" windowWidth="25600" windowHeight="14480"/>
  </bookViews>
  <sheets>
    <sheet name="Proyectos Final" sheetId="5" r:id="rId1"/>
    <sheet name="Hoja2" sheetId="6" r:id="rId2"/>
    <sheet name="Actividades" sheetId="3" r:id="rId3"/>
    <sheet name="Actividades a eliminar" sheetId="2" r:id="rId4"/>
    <sheet name="Proyectos" sheetId="1" r:id="rId5"/>
    <sheet name="Preguntas Totvs" sheetId="4" r:id="rId6"/>
  </sheets>
  <definedNames>
    <definedName name="_xlnm._FilterDatabase" localSheetId="3" hidden="1">'Actividades a eliminar'!$A$1:$D$19</definedName>
    <definedName name="_xlnm._FilterDatabase" localSheetId="4" hidden="1">Proyectos!$E$3:$P$27</definedName>
    <definedName name="_xlnm._FilterDatabase" localSheetId="0" hidden="1">'Proyectos Final'!$A$3:$Q$33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5" l="1"/>
  <c r="I28" i="5"/>
  <c r="K27" i="5"/>
  <c r="I27" i="5"/>
  <c r="K26" i="5"/>
  <c r="I26" i="5"/>
  <c r="I25" i="5"/>
  <c r="K25" i="5"/>
  <c r="L25" i="5"/>
  <c r="I23" i="5"/>
  <c r="K23" i="5"/>
  <c r="L23" i="5"/>
  <c r="K22" i="5"/>
  <c r="I21" i="5"/>
  <c r="K21" i="5"/>
  <c r="L21" i="5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J21" i="1"/>
  <c r="K21" i="1"/>
  <c r="H17" i="1"/>
  <c r="J17" i="1"/>
  <c r="J5" i="1"/>
  <c r="J6" i="1"/>
  <c r="J20" i="1"/>
  <c r="J18" i="1"/>
  <c r="J7" i="1"/>
  <c r="J22" i="1"/>
  <c r="J8" i="1"/>
  <c r="J9" i="1"/>
  <c r="J10" i="1"/>
  <c r="J24" i="1"/>
  <c r="J25" i="1"/>
  <c r="J26" i="1"/>
  <c r="J11" i="1"/>
  <c r="J12" i="1"/>
  <c r="J13" i="1"/>
  <c r="J27" i="1"/>
  <c r="J14" i="1"/>
  <c r="J15" i="1"/>
  <c r="J16" i="1"/>
  <c r="J4" i="1"/>
  <c r="H5" i="1"/>
  <c r="K5" i="1"/>
  <c r="H6" i="1"/>
  <c r="K6" i="1"/>
  <c r="H20" i="1"/>
  <c r="K20" i="1"/>
  <c r="H18" i="1"/>
  <c r="K18" i="1"/>
  <c r="H7" i="1"/>
  <c r="K7" i="1"/>
  <c r="H22" i="1"/>
  <c r="K22" i="1"/>
  <c r="H8" i="1"/>
  <c r="K8" i="1"/>
  <c r="H9" i="1"/>
  <c r="K9" i="1"/>
  <c r="H10" i="1"/>
  <c r="K10" i="1"/>
  <c r="H24" i="1"/>
  <c r="K24" i="1"/>
  <c r="H25" i="1"/>
  <c r="H26" i="1"/>
  <c r="H11" i="1"/>
  <c r="K11" i="1"/>
  <c r="H12" i="1"/>
  <c r="K12" i="1"/>
  <c r="H13" i="1"/>
  <c r="K13" i="1"/>
  <c r="H27" i="1"/>
  <c r="H14" i="1"/>
  <c r="K14" i="1"/>
  <c r="H15" i="1"/>
  <c r="K15" i="1"/>
  <c r="H16" i="1"/>
  <c r="K16" i="1"/>
  <c r="H4" i="1"/>
  <c r="K4" i="1"/>
</calcChain>
</file>

<file path=xl/sharedStrings.xml><?xml version="1.0" encoding="utf-8"?>
<sst xmlns="http://schemas.openxmlformats.org/spreadsheetml/2006/main" count="383" uniqueCount="181">
  <si>
    <t>Comisiones Vendedores</t>
  </si>
  <si>
    <t>P</t>
  </si>
  <si>
    <t>R</t>
  </si>
  <si>
    <t>Proyectos, Revisiones, Tareas</t>
  </si>
  <si>
    <t>T</t>
  </si>
  <si>
    <t>Actualizar RPO en PDVs, (erp-online)</t>
  </si>
  <si>
    <t>Regresar los Boletines de Remision y Entrada Factura a que esten nuevamente despues de el Ingreso al Sistema</t>
  </si>
  <si>
    <t>Programacion de Funcionalidad para las Areas Pan, Tortillas y Chef para que sean por Medio de produccion</t>
  </si>
  <si>
    <t>Revisar y Generar correccion sobre Tema de los Decimales en la Entrada y Recepcio de productos</t>
  </si>
  <si>
    <t>WorkFlows</t>
  </si>
  <si>
    <t>Cobranza por Tablet</t>
  </si>
  <si>
    <t>Revisar Cierre Contable con Carlos</t>
  </si>
  <si>
    <t>Transferencias con costo CERO</t>
  </si>
  <si>
    <t>Eficientizar y cambiar la forma de Actualizacion de precios SB0 y DA1</t>
  </si>
  <si>
    <t>Seguimiento a las facturas de Entrada genera rollback</t>
  </si>
  <si>
    <t>Recepcion de Mercancia con Scanner</t>
  </si>
  <si>
    <t>Tarjetas Bancarias integracion a P11 PDV</t>
  </si>
  <si>
    <t>Programa de Lealtad de Clientes</t>
  </si>
  <si>
    <t>Contabilidad Electronica</t>
  </si>
  <si>
    <t xml:space="preserve">Match XML (UUID) CCFN VS XML (UUID) SAT </t>
  </si>
  <si>
    <t>Tipo Proyecto</t>
  </si>
  <si>
    <t>Descripcion del proyecto</t>
  </si>
  <si>
    <t>Pago de Servicios Sucursales en P11, WebServices</t>
  </si>
  <si>
    <t>Facturas del cliente en la nube para que el Cliente lo baje</t>
  </si>
  <si>
    <t>Pantalla para asignar Documentos de Inventario para las sucursales</t>
  </si>
  <si>
    <t>Status</t>
  </si>
  <si>
    <t>Dias de Programacion</t>
  </si>
  <si>
    <t>Abierto</t>
  </si>
  <si>
    <t>Cerrado</t>
  </si>
  <si>
    <t>Proceso</t>
  </si>
  <si>
    <t>Levantamiento del Requerimeinto de Usuario y Documentación</t>
  </si>
  <si>
    <t>Pruebas</t>
  </si>
  <si>
    <t>Capacitacion</t>
  </si>
  <si>
    <t>Almacen</t>
  </si>
  <si>
    <t>Surtido de Factuas</t>
  </si>
  <si>
    <t>Instruccion</t>
  </si>
  <si>
    <t>Auditoria</t>
  </si>
  <si>
    <t>Asignacion de deposito a productos desmontables.</t>
  </si>
  <si>
    <t>Recalculo de Productos</t>
  </si>
  <si>
    <t>Cambios de correo en catalogo de clientes</t>
  </si>
  <si>
    <t>Desarrollo</t>
  </si>
  <si>
    <t>Asignacion de documentos para inventario.</t>
  </si>
  <si>
    <t>Guardia</t>
  </si>
  <si>
    <t>Compras</t>
  </si>
  <si>
    <t>Aprobacion/geracion de cargas fuera de horario.</t>
  </si>
  <si>
    <t>CyC/Sucursales</t>
  </si>
  <si>
    <t>Envio de facturas a clientes</t>
  </si>
  <si>
    <t>Operaciones</t>
  </si>
  <si>
    <t>Abrir accesos a transferir de suc a suc</t>
  </si>
  <si>
    <t>Cambio de cajeras de sucursal</t>
  </si>
  <si>
    <t>Cambios de precio en guardias</t>
  </si>
  <si>
    <t>Tesoreria/Sucursales</t>
  </si>
  <si>
    <t>Correcciones de cortes.</t>
  </si>
  <si>
    <t>Desarrollar reportes necesarios.</t>
  </si>
  <si>
    <t>Cada area</t>
  </si>
  <si>
    <t>Reportes mensuales, ventas, etc</t>
  </si>
  <si>
    <t>Accesos</t>
  </si>
  <si>
    <t>Contabilidad</t>
  </si>
  <si>
    <t>Facturas globales</t>
  </si>
  <si>
    <t>Timbrado de facturas</t>
  </si>
  <si>
    <t>Contabilidad/CyC</t>
  </si>
  <si>
    <t>Cancelaciones de notas de credito</t>
  </si>
  <si>
    <t>(ocasionalmente) Definir personal.</t>
  </si>
  <si>
    <t>Contabilidad/Almacen</t>
  </si>
  <si>
    <t>Cancelaciones de facturas de entrada de sucursales y almacenes.</t>
  </si>
  <si>
    <t>Definir personal a dar accesos.</t>
  </si>
  <si>
    <t>Cancelaciones de transferencias de sucursales y almacenes.</t>
  </si>
  <si>
    <t>Cierres Mensuales</t>
  </si>
  <si>
    <t>Acciones</t>
  </si>
  <si>
    <t>Area propuesta</t>
  </si>
  <si>
    <t>Actividad</t>
  </si>
  <si>
    <t>Configuracion e instalacion de nuevos equipos checkpoint en sucursales.</t>
  </si>
  <si>
    <t>Manejo y mantenimiento de IP de usuarios.</t>
  </si>
  <si>
    <t>Red inalambrica.</t>
  </si>
  <si>
    <t>Seguimiento con proveedores de ISP</t>
  </si>
  <si>
    <t>Asignacion a VLAN's</t>
  </si>
  <si>
    <t>Monitoreo de vpn's</t>
  </si>
  <si>
    <t>Mantenimiento a extensiones.</t>
  </si>
  <si>
    <t>Monitoreo de respaldos</t>
  </si>
  <si>
    <t>Mantenimiento a VLAN's</t>
  </si>
  <si>
    <t>Monitoreo de maquinas virtuales.</t>
  </si>
  <si>
    <t>Creacion, validacion y mantenimiento a politicas de seguridad.</t>
  </si>
  <si>
    <t>Israel Galarza</t>
  </si>
  <si>
    <t>Telefonia</t>
  </si>
  <si>
    <t>Veem</t>
  </si>
  <si>
    <t>HP</t>
  </si>
  <si>
    <t>Vmware</t>
  </si>
  <si>
    <t>Check Point</t>
  </si>
  <si>
    <t>Infraestructura</t>
  </si>
  <si>
    <t>Relojes checadores instalacion.</t>
  </si>
  <si>
    <t>Cableado estrcutrado basico.</t>
  </si>
  <si>
    <t>Instalacion de Software necesario. (protheus, tress, office, etc)</t>
  </si>
  <si>
    <t>Seguimiento a trabajos de proveedores.</t>
  </si>
  <si>
    <t>Cotizaciones de equipo necesario.</t>
  </si>
  <si>
    <t>Manejo de inventario de equipos y su mantenimiento.</t>
  </si>
  <si>
    <t>Manejo de resguardos</t>
  </si>
  <si>
    <t>Instalacion de equipo nuevo</t>
  </si>
  <si>
    <t>Configuracion de equipos nuevos</t>
  </si>
  <si>
    <t>Mantenimiento correctivo Preventivo a Impresoras de tickets, etiquertas.</t>
  </si>
  <si>
    <t>Mantenimiento correctivo Preventivo a camaras de video vigilancia.</t>
  </si>
  <si>
    <t>Mantenimiento correctivo Preventivo a Basculas de carnes, pdv y recibo</t>
  </si>
  <si>
    <t>Proveedores</t>
  </si>
  <si>
    <t>Mantenimiento correctivo Preventivo a equipos de computo</t>
  </si>
  <si>
    <t>Daniel Meza</t>
  </si>
  <si>
    <t>Equipos</t>
  </si>
  <si>
    <t>Soporte de Hardware</t>
  </si>
  <si>
    <t>Consulta de informacion (reporteria via sql)</t>
  </si>
  <si>
    <t xml:space="preserve">Mantenimiento corectivo - preventivo al sistema </t>
  </si>
  <si>
    <t>Reporteria (configuracion, mantenimiento)</t>
  </si>
  <si>
    <t>Acccesos a transferencias.</t>
  </si>
  <si>
    <t>Instalacion.</t>
  </si>
  <si>
    <t>Seguimiento a cortes</t>
  </si>
  <si>
    <t>Solicitud de altas</t>
  </si>
  <si>
    <t>Soporte a Checadas.</t>
  </si>
  <si>
    <t>Seguimiento a ventas en sucursales.</t>
  </si>
  <si>
    <t>Armando Cervantes</t>
  </si>
  <si>
    <t>Relacion de bajas</t>
  </si>
  <si>
    <t>Mantenimiento a usuarios</t>
  </si>
  <si>
    <t>Mantenimiento Usuarios Protheus(altas, bajas, cambios de sucursal, accesos)</t>
  </si>
  <si>
    <t>Erika Gone</t>
  </si>
  <si>
    <t>Correo</t>
  </si>
  <si>
    <t>Tress</t>
  </si>
  <si>
    <t>Protheus</t>
  </si>
  <si>
    <t>Soporte Software</t>
  </si>
  <si>
    <t>ACTIVIDADES</t>
  </si>
  <si>
    <t>AREA</t>
  </si>
  <si>
    <t>Desarrollo Superchivas</t>
  </si>
  <si>
    <t>Consultoria de Software</t>
  </si>
  <si>
    <t>Desarrollo Totvs</t>
  </si>
  <si>
    <t xml:space="preserve">Tiempo de solucion </t>
  </si>
  <si>
    <t>Nivel de servicio</t>
  </si>
  <si>
    <t>Soporte en actualizaciones</t>
  </si>
  <si>
    <t>Soporte en liberacion de cambios</t>
  </si>
  <si>
    <t xml:space="preserve">Validacion de cambios </t>
  </si>
  <si>
    <t xml:space="preserve">Modelo de atensión </t>
  </si>
  <si>
    <t>Punto de venta</t>
  </si>
  <si>
    <t>Como esta phroteus</t>
  </si>
  <si>
    <t>Hacia donde va?</t>
  </si>
  <si>
    <t>Que nos entregas en reporteria</t>
  </si>
  <si>
    <t>Call Center</t>
  </si>
  <si>
    <t>CRM</t>
  </si>
  <si>
    <t>WMS</t>
  </si>
  <si>
    <t>Prioridad</t>
  </si>
  <si>
    <t>Unidades decimales en tickets.</t>
  </si>
  <si>
    <t>Total  en Dias Estimación</t>
  </si>
  <si>
    <t xml:space="preserve">Revisar </t>
  </si>
  <si>
    <t>Ver mejora de Cargas de Precios de Estaciones para que no se generen las de Todos los productos, Manejo de Escalas de precios</t>
  </si>
  <si>
    <t>Validar detalle</t>
  </si>
  <si>
    <t>Pedidos Sugeridos de Sucursales al Cedis en Automaticos</t>
  </si>
  <si>
    <t>Pedidos de vendedores  Venta por Tablet</t>
  </si>
  <si>
    <t>Transferencias a Sucursales con Scanner</t>
  </si>
  <si>
    <t>Facebook</t>
  </si>
  <si>
    <t>App para superchivas</t>
  </si>
  <si>
    <t>b</t>
  </si>
  <si>
    <t>a</t>
  </si>
  <si>
    <t>c</t>
  </si>
  <si>
    <t>b1</t>
  </si>
  <si>
    <t>a1</t>
  </si>
  <si>
    <t>a5</t>
  </si>
  <si>
    <t>a4</t>
  </si>
  <si>
    <t>c3</t>
  </si>
  <si>
    <t>a2</t>
  </si>
  <si>
    <t>b2</t>
  </si>
  <si>
    <t>b4</t>
  </si>
  <si>
    <t>b5</t>
  </si>
  <si>
    <t>c2</t>
  </si>
  <si>
    <t>c1</t>
  </si>
  <si>
    <t>a6</t>
  </si>
  <si>
    <t>b3</t>
  </si>
  <si>
    <t/>
  </si>
  <si>
    <t>a3</t>
  </si>
  <si>
    <t xml:space="preserve">Revisar con consultoria </t>
  </si>
  <si>
    <t xml:space="preserve">costo del proyecto </t>
  </si>
  <si>
    <t>Recepcion de facturas de entradas con escaner</t>
  </si>
  <si>
    <t>a7</t>
  </si>
  <si>
    <t>Consultor</t>
  </si>
  <si>
    <t>Rafael</t>
  </si>
  <si>
    <t>Joaquin</t>
  </si>
  <si>
    <t>Ambos</t>
  </si>
  <si>
    <t>http://www.sugarcrm.com/download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</si>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</sst>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1" fontId="4" fillId="8" borderId="1" xfId="0" applyNumberFormat="1" applyFont="1" applyFill="1" applyBorder="1" applyAlignment="1">
      <alignment vertical="center" wrapText="1"/>
    </xf>
    <xf numFmtId="1" fontId="4" fillId="8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3"/>
  <sheetViews>
    <sheetView tabSelected="1" topLeftCell="A7" zoomScale="110" zoomScaleNormal="110" zoomScalePageLayoutView="110" workbookViewId="0">
      <selection activeCell="F19" sqref="F19"/>
    </sheetView>
  </sheetViews>
  <sheetFormatPr baseColWidth="10" defaultColWidth="10.83203125" defaultRowHeight="15" x14ac:dyDescent="0.2"/>
  <cols>
    <col min="1" max="1" width="3.5" style="3" customWidth="1"/>
    <col min="2" max="2" width="3.1640625" style="3" customWidth="1"/>
    <col min="3" max="3" width="10.5" style="3" customWidth="1"/>
    <col min="4" max="4" width="10.1640625" style="3" customWidth="1"/>
    <col min="5" max="5" width="8" style="3" customWidth="1"/>
    <col min="6" max="6" width="75.33203125" style="5" customWidth="1"/>
    <col min="7" max="7" width="11.6640625" style="5" customWidth="1"/>
    <col min="8" max="8" width="11.33203125" style="5" customWidth="1"/>
    <col min="9" max="9" width="5.33203125" style="5" customWidth="1"/>
    <col min="10" max="10" width="10.33203125" style="3" customWidth="1"/>
    <col min="11" max="11" width="5" style="3" customWidth="1"/>
    <col min="12" max="12" width="12.83203125" style="3" customWidth="1"/>
    <col min="13" max="13" width="15.5" style="3" customWidth="1"/>
    <col min="14" max="14" width="2.1640625" style="3" hidden="1" customWidth="1"/>
    <col min="15" max="15" width="0.5" style="3" customWidth="1"/>
    <col min="16" max="16" width="15.33203125" style="3" customWidth="1"/>
    <col min="17" max="17" width="13.33203125" style="3" customWidth="1"/>
    <col min="18" max="16384" width="10.83203125" style="3"/>
  </cols>
  <sheetData>
    <row r="1" spans="1:19" ht="19" x14ac:dyDescent="0.2">
      <c r="A1" s="11"/>
      <c r="B1" s="11"/>
      <c r="C1" s="11"/>
      <c r="D1" s="11"/>
      <c r="E1" s="6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11"/>
      <c r="B2" s="11"/>
      <c r="C2" s="11"/>
      <c r="D2" s="1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7.75" customHeight="1" x14ac:dyDescent="0.2">
      <c r="A3" s="11"/>
      <c r="B3" s="11"/>
      <c r="C3" s="11" t="s">
        <v>142</v>
      </c>
      <c r="D3" s="11" t="s">
        <v>142</v>
      </c>
      <c r="E3" s="12" t="s">
        <v>20</v>
      </c>
      <c r="F3" s="11" t="s">
        <v>180</v>
      </c>
      <c r="G3" s="11" t="s">
        <v>175</v>
      </c>
      <c r="H3" s="11" t="s">
        <v>25</v>
      </c>
      <c r="I3" s="12" t="s">
        <v>30</v>
      </c>
      <c r="J3" s="12" t="s">
        <v>26</v>
      </c>
      <c r="K3" s="11" t="s">
        <v>31</v>
      </c>
      <c r="L3" s="12" t="s">
        <v>144</v>
      </c>
      <c r="M3" s="12" t="s">
        <v>126</v>
      </c>
      <c r="N3" s="11"/>
      <c r="O3" s="11"/>
      <c r="P3" s="12" t="s">
        <v>127</v>
      </c>
      <c r="Q3" s="12" t="s">
        <v>128</v>
      </c>
      <c r="R3" s="4"/>
      <c r="S3" s="4"/>
    </row>
    <row r="4" spans="1:19" ht="30" x14ac:dyDescent="0.2">
      <c r="A4" s="13" t="s">
        <v>154</v>
      </c>
      <c r="B4" s="13" t="s">
        <v>179</v>
      </c>
      <c r="C4" s="47" t="s">
        <v>157</v>
      </c>
      <c r="D4" s="18" t="s">
        <v>145</v>
      </c>
      <c r="E4" s="34" t="s">
        <v>1</v>
      </c>
      <c r="F4" s="53" t="s">
        <v>6</v>
      </c>
      <c r="G4" s="34" t="s">
        <v>176</v>
      </c>
      <c r="H4" s="34" t="s">
        <v>27</v>
      </c>
      <c r="I4" s="35">
        <v>0.8</v>
      </c>
      <c r="J4" s="18">
        <v>2</v>
      </c>
      <c r="K4" s="36">
        <v>0.66666666666666663</v>
      </c>
      <c r="L4" s="37">
        <v>3.4666666666666663</v>
      </c>
      <c r="M4" s="18"/>
      <c r="N4" s="13"/>
      <c r="O4" s="13"/>
      <c r="P4" s="13"/>
      <c r="Q4" s="13"/>
    </row>
    <row r="5" spans="1:19" x14ac:dyDescent="0.2">
      <c r="A5" s="13" t="s">
        <v>154</v>
      </c>
      <c r="B5" s="13">
        <v>2</v>
      </c>
      <c r="C5" s="47" t="s">
        <v>161</v>
      </c>
      <c r="D5" s="18"/>
      <c r="E5" s="34" t="s">
        <v>2</v>
      </c>
      <c r="F5" s="34" t="s">
        <v>12</v>
      </c>
      <c r="G5" s="34" t="s">
        <v>176</v>
      </c>
      <c r="H5" s="34" t="s">
        <v>27</v>
      </c>
      <c r="I5" s="35">
        <v>2</v>
      </c>
      <c r="J5" s="18">
        <v>5</v>
      </c>
      <c r="K5" s="36">
        <v>1.6666666666666667</v>
      </c>
      <c r="L5" s="37">
        <v>8.6666666666666661</v>
      </c>
      <c r="M5" s="18"/>
      <c r="N5" s="13"/>
      <c r="O5" s="13"/>
      <c r="P5" s="13"/>
      <c r="Q5" s="13"/>
    </row>
    <row r="6" spans="1:19" x14ac:dyDescent="0.2">
      <c r="A6" s="13" t="s">
        <v>154</v>
      </c>
      <c r="B6" s="13">
        <v>3</v>
      </c>
      <c r="C6" s="47" t="s">
        <v>170</v>
      </c>
      <c r="D6" s="18"/>
      <c r="E6" s="34" t="s">
        <v>2</v>
      </c>
      <c r="F6" s="34" t="s">
        <v>8</v>
      </c>
      <c r="G6" s="34" t="s">
        <v>178</v>
      </c>
      <c r="H6" s="34" t="s">
        <v>27</v>
      </c>
      <c r="I6" s="35">
        <v>2</v>
      </c>
      <c r="J6" s="18">
        <v>5</v>
      </c>
      <c r="K6" s="36">
        <v>1.6666666666666667</v>
      </c>
      <c r="L6" s="37">
        <v>8.6666666666666661</v>
      </c>
      <c r="M6" s="18"/>
      <c r="N6" s="13"/>
      <c r="O6" s="13"/>
      <c r="P6" s="13"/>
      <c r="Q6" s="30"/>
    </row>
    <row r="7" spans="1:19" x14ac:dyDescent="0.2">
      <c r="A7" s="13" t="s">
        <v>154</v>
      </c>
      <c r="B7" s="13">
        <v>4</v>
      </c>
      <c r="C7" s="47" t="s">
        <v>159</v>
      </c>
      <c r="D7" s="18"/>
      <c r="E7" s="34"/>
      <c r="F7" s="53" t="s">
        <v>173</v>
      </c>
      <c r="G7" s="34" t="s">
        <v>177</v>
      </c>
      <c r="H7" s="34"/>
      <c r="I7" s="35"/>
      <c r="J7" s="18"/>
      <c r="K7" s="36"/>
      <c r="L7" s="37"/>
      <c r="M7" s="18"/>
      <c r="N7" s="13"/>
      <c r="O7" s="13"/>
      <c r="P7" s="13"/>
      <c r="Q7" s="30"/>
    </row>
    <row r="8" spans="1:19" x14ac:dyDescent="0.2">
      <c r="A8" s="13" t="s">
        <v>154</v>
      </c>
      <c r="B8" s="13">
        <v>5</v>
      </c>
      <c r="C8" s="47" t="s">
        <v>158</v>
      </c>
      <c r="D8" s="18"/>
      <c r="E8" s="34" t="s">
        <v>1</v>
      </c>
      <c r="F8" s="53" t="s">
        <v>9</v>
      </c>
      <c r="G8" s="34" t="s">
        <v>177</v>
      </c>
      <c r="H8" s="34" t="s">
        <v>27</v>
      </c>
      <c r="I8" s="35">
        <v>4</v>
      </c>
      <c r="J8" s="18">
        <v>10</v>
      </c>
      <c r="K8" s="36">
        <v>3.3333333333333335</v>
      </c>
      <c r="L8" s="37">
        <v>17.333333333333332</v>
      </c>
      <c r="M8" s="18"/>
      <c r="N8" s="13"/>
      <c r="O8" s="13"/>
      <c r="P8" s="13"/>
      <c r="Q8" s="13"/>
    </row>
    <row r="9" spans="1:19" ht="30" x14ac:dyDescent="0.2">
      <c r="A9" s="13" t="s">
        <v>154</v>
      </c>
      <c r="B9" s="13">
        <v>6</v>
      </c>
      <c r="C9" s="47" t="s">
        <v>167</v>
      </c>
      <c r="D9" s="18"/>
      <c r="E9" s="34" t="s">
        <v>1</v>
      </c>
      <c r="F9" s="34" t="s">
        <v>146</v>
      </c>
      <c r="G9" s="34"/>
      <c r="H9" s="34" t="s">
        <v>27</v>
      </c>
      <c r="I9" s="35">
        <v>4.8</v>
      </c>
      <c r="J9" s="18">
        <v>12</v>
      </c>
      <c r="K9" s="36">
        <v>4</v>
      </c>
      <c r="L9" s="37">
        <v>20.8</v>
      </c>
      <c r="M9" s="18"/>
      <c r="N9" s="13"/>
      <c r="O9" s="13"/>
      <c r="P9" s="13"/>
      <c r="Q9" s="13"/>
    </row>
    <row r="10" spans="1:19" x14ac:dyDescent="0.2">
      <c r="A10" s="13" t="s">
        <v>154</v>
      </c>
      <c r="B10" s="13">
        <v>7</v>
      </c>
      <c r="C10" s="47" t="s">
        <v>174</v>
      </c>
      <c r="D10" s="18" t="s">
        <v>147</v>
      </c>
      <c r="E10" s="34" t="s">
        <v>1</v>
      </c>
      <c r="F10" s="34" t="s">
        <v>148</v>
      </c>
      <c r="G10" s="34"/>
      <c r="H10" s="34" t="s">
        <v>27</v>
      </c>
      <c r="I10" s="35">
        <v>6</v>
      </c>
      <c r="J10" s="18">
        <v>15</v>
      </c>
      <c r="K10" s="36">
        <v>5</v>
      </c>
      <c r="L10" s="37">
        <v>26</v>
      </c>
      <c r="M10" s="18"/>
      <c r="N10" s="13"/>
      <c r="O10" s="13"/>
      <c r="P10" s="13"/>
      <c r="Q10" s="13"/>
    </row>
    <row r="11" spans="1:19" x14ac:dyDescent="0.2">
      <c r="A11" s="13" t="s">
        <v>153</v>
      </c>
      <c r="B11" s="13">
        <v>1</v>
      </c>
      <c r="C11" s="47" t="s">
        <v>156</v>
      </c>
      <c r="D11" s="18"/>
      <c r="E11" s="34" t="s">
        <v>1</v>
      </c>
      <c r="F11" s="34" t="s">
        <v>0</v>
      </c>
      <c r="G11" s="34"/>
      <c r="H11" s="34" t="s">
        <v>27</v>
      </c>
      <c r="I11" s="35">
        <v>1.6</v>
      </c>
      <c r="J11" s="18">
        <v>4</v>
      </c>
      <c r="K11" s="36">
        <v>1.3333333333333333</v>
      </c>
      <c r="L11" s="37">
        <v>6.9333333333333327</v>
      </c>
      <c r="M11" s="18"/>
      <c r="N11" s="13">
        <v>2.5</v>
      </c>
      <c r="O11" s="13">
        <v>3</v>
      </c>
      <c r="P11" s="13"/>
      <c r="Q11" s="13"/>
    </row>
    <row r="12" spans="1:19" x14ac:dyDescent="0.2">
      <c r="A12" s="13" t="s">
        <v>153</v>
      </c>
      <c r="B12" s="13">
        <v>2</v>
      </c>
      <c r="C12" s="47" t="s">
        <v>162</v>
      </c>
      <c r="D12" s="18"/>
      <c r="E12" s="34" t="s">
        <v>1</v>
      </c>
      <c r="F12" s="34" t="s">
        <v>13</v>
      </c>
      <c r="G12" s="34"/>
      <c r="H12" s="34" t="s">
        <v>27</v>
      </c>
      <c r="I12" s="35">
        <v>6</v>
      </c>
      <c r="J12" s="18">
        <v>15</v>
      </c>
      <c r="K12" s="36">
        <v>5</v>
      </c>
      <c r="L12" s="37">
        <v>26</v>
      </c>
      <c r="M12" s="18"/>
      <c r="N12" s="13"/>
      <c r="O12" s="13"/>
      <c r="P12" s="13"/>
      <c r="Q12" s="13"/>
    </row>
    <row r="13" spans="1:19" x14ac:dyDescent="0.2">
      <c r="A13" s="13" t="s">
        <v>153</v>
      </c>
      <c r="B13" s="13">
        <v>3</v>
      </c>
      <c r="C13" s="47" t="s">
        <v>168</v>
      </c>
      <c r="D13" s="18"/>
      <c r="E13" s="34" t="s">
        <v>1</v>
      </c>
      <c r="F13" s="54" t="s">
        <v>24</v>
      </c>
      <c r="G13" s="54" t="s">
        <v>177</v>
      </c>
      <c r="H13" s="34" t="s">
        <v>27</v>
      </c>
      <c r="I13" s="35">
        <v>4.8</v>
      </c>
      <c r="J13" s="18">
        <v>12</v>
      </c>
      <c r="K13" s="36">
        <v>4</v>
      </c>
      <c r="L13" s="37">
        <v>20.8</v>
      </c>
      <c r="M13" s="18"/>
      <c r="N13" s="13"/>
      <c r="O13" s="13"/>
      <c r="P13" s="13"/>
      <c r="Q13" s="13"/>
    </row>
    <row r="14" spans="1:19" x14ac:dyDescent="0.2">
      <c r="A14" s="13" t="s">
        <v>153</v>
      </c>
      <c r="B14" s="13">
        <v>4</v>
      </c>
      <c r="C14" s="47" t="s">
        <v>163</v>
      </c>
      <c r="D14" s="18"/>
      <c r="E14" s="34" t="s">
        <v>1</v>
      </c>
      <c r="F14" s="34" t="s">
        <v>16</v>
      </c>
      <c r="G14" s="34"/>
      <c r="H14" s="34" t="s">
        <v>27</v>
      </c>
      <c r="I14" s="35">
        <v>6</v>
      </c>
      <c r="J14" s="18">
        <v>15</v>
      </c>
      <c r="K14" s="36">
        <v>5</v>
      </c>
      <c r="L14" s="37">
        <v>26</v>
      </c>
      <c r="M14" s="18"/>
      <c r="N14" s="13"/>
      <c r="O14" s="13"/>
      <c r="P14" s="13"/>
      <c r="Q14" s="13"/>
    </row>
    <row r="15" spans="1:19" x14ac:dyDescent="0.2">
      <c r="A15" s="13" t="s">
        <v>153</v>
      </c>
      <c r="B15" s="13">
        <v>5</v>
      </c>
      <c r="C15" s="47" t="s">
        <v>164</v>
      </c>
      <c r="D15" s="18"/>
      <c r="E15" s="34" t="s">
        <v>1</v>
      </c>
      <c r="F15" s="34" t="s">
        <v>22</v>
      </c>
      <c r="G15" s="34"/>
      <c r="H15" s="34" t="s">
        <v>27</v>
      </c>
      <c r="I15" s="35">
        <v>6</v>
      </c>
      <c r="J15" s="18">
        <v>15</v>
      </c>
      <c r="K15" s="36">
        <v>5</v>
      </c>
      <c r="L15" s="37">
        <v>26</v>
      </c>
      <c r="M15" s="18"/>
      <c r="N15" s="13"/>
      <c r="O15" s="13"/>
      <c r="P15" s="13"/>
      <c r="Q15" s="13"/>
    </row>
    <row r="16" spans="1:19" x14ac:dyDescent="0.2">
      <c r="A16" s="13" t="s">
        <v>155</v>
      </c>
      <c r="B16" s="13">
        <v>1</v>
      </c>
      <c r="C16" s="47" t="s">
        <v>166</v>
      </c>
      <c r="D16" s="18" t="s">
        <v>147</v>
      </c>
      <c r="E16" s="34" t="s">
        <v>2</v>
      </c>
      <c r="F16" s="34" t="s">
        <v>19</v>
      </c>
      <c r="G16" s="34"/>
      <c r="H16" s="34" t="s">
        <v>27</v>
      </c>
      <c r="I16" s="35">
        <v>6</v>
      </c>
      <c r="J16" s="18">
        <v>15</v>
      </c>
      <c r="K16" s="36">
        <v>5</v>
      </c>
      <c r="L16" s="37">
        <v>26</v>
      </c>
      <c r="M16" s="18"/>
      <c r="N16" s="13"/>
      <c r="O16" s="13"/>
      <c r="P16" s="13"/>
      <c r="Q16" s="13"/>
    </row>
    <row r="17" spans="1:17" x14ac:dyDescent="0.2">
      <c r="A17" s="13" t="s">
        <v>155</v>
      </c>
      <c r="B17" s="13">
        <v>2</v>
      </c>
      <c r="C17" s="47" t="s">
        <v>165</v>
      </c>
      <c r="D17" s="18"/>
      <c r="E17" s="34" t="s">
        <v>1</v>
      </c>
      <c r="F17" s="34" t="s">
        <v>18</v>
      </c>
      <c r="G17" s="34"/>
      <c r="H17" s="34" t="s">
        <v>27</v>
      </c>
      <c r="I17" s="35">
        <v>0</v>
      </c>
      <c r="J17" s="18"/>
      <c r="K17" s="36">
        <v>0</v>
      </c>
      <c r="L17" s="37">
        <v>0</v>
      </c>
      <c r="M17" s="18"/>
      <c r="N17" s="13"/>
      <c r="O17" s="13"/>
      <c r="P17" s="13"/>
      <c r="Q17" s="13"/>
    </row>
    <row r="18" spans="1:17" x14ac:dyDescent="0.2">
      <c r="A18" s="13"/>
      <c r="B18" s="13"/>
      <c r="C18" s="47" t="s">
        <v>169</v>
      </c>
      <c r="D18" s="27"/>
      <c r="E18" s="38" t="s">
        <v>1</v>
      </c>
      <c r="F18" s="38" t="s">
        <v>17</v>
      </c>
      <c r="G18" s="38"/>
      <c r="H18" s="38" t="s">
        <v>27</v>
      </c>
      <c r="I18" s="39">
        <v>10</v>
      </c>
      <c r="J18" s="27">
        <v>25</v>
      </c>
      <c r="K18" s="40">
        <v>8.3333333333333339</v>
      </c>
      <c r="L18" s="41">
        <v>45</v>
      </c>
      <c r="M18" s="27"/>
      <c r="N18" s="27"/>
      <c r="O18" s="27"/>
      <c r="P18" s="27"/>
      <c r="Q18" s="13"/>
    </row>
    <row r="19" spans="1:17" x14ac:dyDescent="0.2">
      <c r="A19" s="13" t="s">
        <v>155</v>
      </c>
      <c r="B19" s="13">
        <v>3</v>
      </c>
      <c r="C19" s="47" t="s">
        <v>160</v>
      </c>
      <c r="D19" s="18"/>
      <c r="E19" s="34" t="s">
        <v>2</v>
      </c>
      <c r="F19" s="34" t="s">
        <v>11</v>
      </c>
      <c r="G19" s="34"/>
      <c r="H19" s="34" t="s">
        <v>27</v>
      </c>
      <c r="I19" s="35">
        <v>0.8</v>
      </c>
      <c r="J19" s="18">
        <v>2</v>
      </c>
      <c r="K19" s="36">
        <v>0.66666666666666663</v>
      </c>
      <c r="L19" s="37">
        <v>3.4666666666666663</v>
      </c>
      <c r="M19" s="18"/>
      <c r="N19" s="13"/>
      <c r="O19" s="13"/>
      <c r="P19" s="13"/>
      <c r="Q19" s="13"/>
    </row>
    <row r="20" spans="1:17" x14ac:dyDescent="0.2">
      <c r="A20" s="13"/>
      <c r="B20" s="13"/>
      <c r="C20" s="13"/>
      <c r="D20" s="13"/>
      <c r="E20" s="19" t="s">
        <v>4</v>
      </c>
      <c r="F20" s="19" t="s">
        <v>5</v>
      </c>
      <c r="G20" s="19"/>
      <c r="H20" s="19" t="s">
        <v>28</v>
      </c>
      <c r="I20" s="26"/>
      <c r="J20" s="25"/>
      <c r="K20" s="17"/>
      <c r="L20" s="17"/>
      <c r="M20" s="25"/>
      <c r="N20" s="25"/>
      <c r="O20" s="25"/>
      <c r="P20" s="25"/>
      <c r="Q20" s="25"/>
    </row>
    <row r="21" spans="1:17" x14ac:dyDescent="0.2">
      <c r="A21" s="13" t="s">
        <v>153</v>
      </c>
      <c r="B21" s="13"/>
      <c r="C21" s="13"/>
      <c r="D21" s="13"/>
      <c r="E21" s="14" t="s">
        <v>1</v>
      </c>
      <c r="F21" s="43" t="s">
        <v>7</v>
      </c>
      <c r="G21" s="43"/>
      <c r="H21" s="14" t="s">
        <v>27</v>
      </c>
      <c r="I21" s="15" t="e">
        <f>J21/$N$4</f>
        <v>#DIV/0!</v>
      </c>
      <c r="J21" s="13">
        <v>18</v>
      </c>
      <c r="K21" s="16" t="e">
        <f>J21/$O$4</f>
        <v>#DIV/0!</v>
      </c>
      <c r="L21" s="17" t="e">
        <f>I21+J21+K21</f>
        <v>#DIV/0!</v>
      </c>
      <c r="M21" s="13"/>
      <c r="N21" s="13"/>
      <c r="O21" s="13"/>
      <c r="P21" s="13"/>
      <c r="Q21" s="28"/>
    </row>
    <row r="22" spans="1:17" x14ac:dyDescent="0.2">
      <c r="A22" s="52" t="s">
        <v>153</v>
      </c>
      <c r="B22" s="51">
        <v>1</v>
      </c>
      <c r="C22" s="51">
        <v>1</v>
      </c>
      <c r="D22" s="13"/>
      <c r="E22" s="14" t="s">
        <v>1</v>
      </c>
      <c r="F22" s="48" t="s">
        <v>149</v>
      </c>
      <c r="G22" s="48"/>
      <c r="H22" s="14" t="s">
        <v>29</v>
      </c>
      <c r="I22" s="15">
        <v>4</v>
      </c>
      <c r="J22" s="13">
        <v>20</v>
      </c>
      <c r="K22" s="16" t="e">
        <f>J22/$O$4</f>
        <v>#DIV/0!</v>
      </c>
      <c r="L22" s="17">
        <v>31</v>
      </c>
      <c r="M22" s="13"/>
      <c r="N22" s="13"/>
      <c r="O22" s="13"/>
      <c r="P22" s="27"/>
      <c r="Q22" s="13"/>
    </row>
    <row r="23" spans="1:17" x14ac:dyDescent="0.2">
      <c r="A23" s="52"/>
      <c r="B23" s="51"/>
      <c r="C23" s="51"/>
      <c r="D23" s="31"/>
      <c r="E23" s="42" t="s">
        <v>1</v>
      </c>
      <c r="F23" s="48" t="s">
        <v>10</v>
      </c>
      <c r="G23" s="48"/>
      <c r="H23" s="44" t="s">
        <v>27</v>
      </c>
      <c r="I23" s="45" t="e">
        <f>J23/$N$4</f>
        <v>#DIV/0!</v>
      </c>
      <c r="J23" s="32">
        <v>18</v>
      </c>
      <c r="K23" s="46" t="e">
        <f>J23/$O$4</f>
        <v>#DIV/0!</v>
      </c>
      <c r="L23" s="46" t="e">
        <f>I23+J23+K23</f>
        <v>#DIV/0!</v>
      </c>
      <c r="M23" s="20"/>
      <c r="N23" s="13"/>
      <c r="O23" s="13"/>
      <c r="P23" s="13"/>
      <c r="Q23" s="13"/>
    </row>
    <row r="24" spans="1:17" x14ac:dyDescent="0.2">
      <c r="A24" s="52"/>
      <c r="B24" s="51"/>
      <c r="C24" s="51"/>
      <c r="D24" s="13"/>
      <c r="E24" s="19" t="s">
        <v>4</v>
      </c>
      <c r="F24" s="49" t="s">
        <v>143</v>
      </c>
      <c r="G24" s="49"/>
      <c r="H24" s="19" t="s">
        <v>27</v>
      </c>
      <c r="I24" s="26"/>
      <c r="J24" s="25"/>
      <c r="K24" s="17"/>
      <c r="L24" s="17"/>
      <c r="M24" s="33"/>
      <c r="N24" s="13"/>
      <c r="O24" s="13"/>
      <c r="P24" s="13"/>
      <c r="Q24" s="28"/>
    </row>
    <row r="25" spans="1:17" x14ac:dyDescent="0.2">
      <c r="A25" s="52"/>
      <c r="B25" s="51"/>
      <c r="C25" s="51"/>
      <c r="D25" s="13"/>
      <c r="E25" s="19" t="s">
        <v>4</v>
      </c>
      <c r="F25" s="49" t="s">
        <v>14</v>
      </c>
      <c r="G25" s="49"/>
      <c r="H25" s="19" t="s">
        <v>27</v>
      </c>
      <c r="I25" s="26" t="e">
        <f>J25/$N$4</f>
        <v>#DIV/0!</v>
      </c>
      <c r="J25" s="25"/>
      <c r="K25" s="17" t="e">
        <f>J25/$O$4</f>
        <v>#DIV/0!</v>
      </c>
      <c r="L25" s="17" t="e">
        <f>I25+J25+K25</f>
        <v>#DIV/0!</v>
      </c>
      <c r="M25" s="25"/>
      <c r="N25" s="25"/>
      <c r="O25" s="25"/>
      <c r="P25" s="25"/>
      <c r="Q25" s="29"/>
    </row>
    <row r="26" spans="1:17" x14ac:dyDescent="0.2">
      <c r="A26" s="57" t="s">
        <v>154</v>
      </c>
      <c r="B26" s="55">
        <v>1</v>
      </c>
      <c r="C26" s="55">
        <v>2</v>
      </c>
      <c r="D26" s="13"/>
      <c r="E26" s="14" t="s">
        <v>1</v>
      </c>
      <c r="F26" s="50" t="s">
        <v>15</v>
      </c>
      <c r="G26" s="50"/>
      <c r="H26" s="14" t="s">
        <v>27</v>
      </c>
      <c r="I26" s="15" t="e">
        <f>J26/$N$4</f>
        <v>#DIV/0!</v>
      </c>
      <c r="J26" s="13">
        <v>10</v>
      </c>
      <c r="K26" s="16" t="e">
        <f>J26/$O$4</f>
        <v>#DIV/0!</v>
      </c>
      <c r="L26" s="17">
        <v>30</v>
      </c>
      <c r="M26" s="13"/>
      <c r="N26" s="13"/>
      <c r="O26" s="13"/>
      <c r="P26" s="27"/>
      <c r="Q26" s="13"/>
    </row>
    <row r="27" spans="1:17" x14ac:dyDescent="0.2">
      <c r="A27" s="58"/>
      <c r="B27" s="56"/>
      <c r="C27" s="56"/>
      <c r="D27" s="13"/>
      <c r="E27" s="14" t="s">
        <v>1</v>
      </c>
      <c r="F27" s="50" t="s">
        <v>150</v>
      </c>
      <c r="G27" s="50"/>
      <c r="H27" s="14" t="s">
        <v>27</v>
      </c>
      <c r="I27" s="15" t="e">
        <f>J27/$N$4</f>
        <v>#DIV/0!</v>
      </c>
      <c r="J27" s="13">
        <v>5</v>
      </c>
      <c r="K27" s="16" t="e">
        <f>J27/$O$4</f>
        <v>#DIV/0!</v>
      </c>
      <c r="L27" s="17">
        <v>10</v>
      </c>
      <c r="M27" s="13"/>
      <c r="N27" s="13"/>
      <c r="O27" s="13"/>
      <c r="P27" s="27"/>
      <c r="Q27" s="13"/>
    </row>
    <row r="28" spans="1:17" x14ac:dyDescent="0.2">
      <c r="A28" s="52" t="s">
        <v>153</v>
      </c>
      <c r="B28" s="51">
        <v>2</v>
      </c>
      <c r="C28" s="51">
        <v>1</v>
      </c>
      <c r="D28" s="13"/>
      <c r="E28" s="14" t="s">
        <v>1</v>
      </c>
      <c r="F28" s="50" t="s">
        <v>23</v>
      </c>
      <c r="G28" s="50"/>
      <c r="H28" s="14" t="s">
        <v>27</v>
      </c>
      <c r="I28" s="15" t="e">
        <f>J28/$N$4</f>
        <v>#DIV/0!</v>
      </c>
      <c r="J28" s="13"/>
      <c r="K28" s="16" t="e">
        <f>J28/$O$4</f>
        <v>#DIV/0!</v>
      </c>
      <c r="L28" s="17">
        <v>20</v>
      </c>
      <c r="M28" s="13"/>
      <c r="N28" s="13"/>
      <c r="O28" s="13"/>
      <c r="P28" s="27"/>
      <c r="Q28" s="13"/>
    </row>
    <row r="29" spans="1:17" x14ac:dyDescent="0.2">
      <c r="A29" s="13" t="s">
        <v>154</v>
      </c>
      <c r="B29" s="13"/>
      <c r="C29" s="13"/>
      <c r="D29" s="13"/>
      <c r="E29" s="14"/>
      <c r="F29" s="38" t="s">
        <v>139</v>
      </c>
      <c r="G29" s="38"/>
      <c r="H29" s="14" t="s">
        <v>27</v>
      </c>
      <c r="I29" s="14"/>
      <c r="J29" s="13"/>
      <c r="K29" s="13"/>
      <c r="L29" s="13"/>
      <c r="M29" s="13"/>
      <c r="N29" s="13"/>
      <c r="O29" s="13"/>
      <c r="P29" s="27"/>
      <c r="Q29" s="13"/>
    </row>
    <row r="30" spans="1:17" x14ac:dyDescent="0.2">
      <c r="A30" s="13" t="s">
        <v>154</v>
      </c>
      <c r="B30" s="13"/>
      <c r="C30" s="13"/>
      <c r="D30" s="13"/>
      <c r="E30" s="14"/>
      <c r="F30" s="38" t="s">
        <v>140</v>
      </c>
      <c r="G30" s="38"/>
      <c r="H30" s="14" t="s">
        <v>27</v>
      </c>
      <c r="I30" s="14"/>
      <c r="J30" s="13"/>
      <c r="K30" s="13"/>
      <c r="L30" s="13"/>
      <c r="M30" s="13"/>
      <c r="N30" s="13"/>
      <c r="O30" s="13"/>
      <c r="P30" s="27"/>
      <c r="Q30" s="13"/>
    </row>
    <row r="31" spans="1:17" x14ac:dyDescent="0.2">
      <c r="A31" s="13"/>
      <c r="B31" s="13"/>
      <c r="C31" s="13"/>
      <c r="D31" s="13"/>
      <c r="E31" s="14"/>
      <c r="F31" s="38" t="s">
        <v>141</v>
      </c>
      <c r="G31" s="38"/>
      <c r="H31" s="14" t="s">
        <v>27</v>
      </c>
      <c r="I31" s="14"/>
      <c r="J31" s="13"/>
      <c r="K31" s="13"/>
      <c r="L31" s="13"/>
      <c r="M31" s="13"/>
      <c r="N31" s="13"/>
      <c r="O31" s="13"/>
      <c r="P31" s="27"/>
      <c r="Q31" s="13"/>
    </row>
    <row r="32" spans="1:17" x14ac:dyDescent="0.2">
      <c r="F32" s="5" t="s">
        <v>151</v>
      </c>
    </row>
    <row r="33" spans="6:6" x14ac:dyDescent="0.2">
      <c r="F33" s="5" t="s">
        <v>152</v>
      </c>
    </row>
  </sheetData>
  <autoFilter ref="A3:Q33">
    <sortState ref="A4:P32">
      <sortCondition ref="C3:C32"/>
    </sortState>
  </autoFilter>
  <mergeCells count="3">
    <mergeCell ref="C26:C27"/>
    <mergeCell ref="A26:A27"/>
    <mergeCell ref="B26:B27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4" sqref="B4"/>
    </sheetView>
  </sheetViews>
  <sheetFormatPr baseColWidth="10" defaultRowHeight="15" x14ac:dyDescent="0.2"/>
  <sheetData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" sqref="A3"/>
    </sheetView>
  </sheetViews>
  <sheetFormatPr baseColWidth="10" defaultRowHeight="15" x14ac:dyDescent="0.2"/>
  <cols>
    <col min="1" max="1" width="20" customWidth="1"/>
    <col min="2" max="2" width="60.1640625" bestFit="1" customWidth="1"/>
    <col min="3" max="3" width="42.33203125" customWidth="1"/>
    <col min="4" max="4" width="19.6640625" bestFit="1" customWidth="1"/>
    <col min="5" max="5" width="19" bestFit="1" customWidth="1"/>
    <col min="6" max="6" width="22.33203125" customWidth="1"/>
  </cols>
  <sheetData>
    <row r="1" spans="1:6" x14ac:dyDescent="0.2">
      <c r="A1" s="7" t="s">
        <v>125</v>
      </c>
      <c r="B1" s="7" t="s">
        <v>124</v>
      </c>
      <c r="C1" s="7" t="s">
        <v>124</v>
      </c>
      <c r="D1" s="7" t="s">
        <v>124</v>
      </c>
      <c r="E1" s="7" t="s">
        <v>124</v>
      </c>
      <c r="F1" s="7" t="s">
        <v>124</v>
      </c>
    </row>
    <row r="3" spans="1:6" x14ac:dyDescent="0.2">
      <c r="A3" s="10" t="s">
        <v>123</v>
      </c>
      <c r="B3" s="9" t="s">
        <v>122</v>
      </c>
      <c r="C3" s="9" t="s">
        <v>121</v>
      </c>
      <c r="D3" s="10" t="s">
        <v>120</v>
      </c>
      <c r="E3" s="10"/>
    </row>
    <row r="4" spans="1:6" x14ac:dyDescent="0.2">
      <c r="A4" s="8" t="s">
        <v>119</v>
      </c>
      <c r="B4" t="s">
        <v>118</v>
      </c>
      <c r="C4" t="s">
        <v>117</v>
      </c>
      <c r="D4" t="s">
        <v>116</v>
      </c>
    </row>
    <row r="5" spans="1:6" x14ac:dyDescent="0.2">
      <c r="A5" s="8" t="s">
        <v>115</v>
      </c>
      <c r="B5" t="s">
        <v>114</v>
      </c>
      <c r="C5" t="s">
        <v>113</v>
      </c>
      <c r="D5" t="s">
        <v>112</v>
      </c>
    </row>
    <row r="6" spans="1:6" x14ac:dyDescent="0.2">
      <c r="B6" t="s">
        <v>111</v>
      </c>
      <c r="C6" t="s">
        <v>110</v>
      </c>
    </row>
    <row r="7" spans="1:6" x14ac:dyDescent="0.2">
      <c r="B7" t="s">
        <v>109</v>
      </c>
      <c r="C7" t="s">
        <v>108</v>
      </c>
    </row>
    <row r="8" spans="1:6" x14ac:dyDescent="0.2">
      <c r="B8" t="s">
        <v>107</v>
      </c>
    </row>
    <row r="9" spans="1:6" x14ac:dyDescent="0.2">
      <c r="B9" t="s">
        <v>106</v>
      </c>
    </row>
    <row r="12" spans="1:6" x14ac:dyDescent="0.2">
      <c r="A12" s="10" t="s">
        <v>105</v>
      </c>
      <c r="B12" s="9" t="s">
        <v>104</v>
      </c>
    </row>
    <row r="13" spans="1:6" x14ac:dyDescent="0.2">
      <c r="A13" s="8" t="s">
        <v>103</v>
      </c>
      <c r="B13" t="s">
        <v>102</v>
      </c>
    </row>
    <row r="14" spans="1:6" x14ac:dyDescent="0.2">
      <c r="A14" s="8" t="s">
        <v>101</v>
      </c>
      <c r="B14" t="s">
        <v>100</v>
      </c>
    </row>
    <row r="15" spans="1:6" x14ac:dyDescent="0.2">
      <c r="B15" t="s">
        <v>99</v>
      </c>
    </row>
    <row r="16" spans="1:6" x14ac:dyDescent="0.2">
      <c r="B16" t="s">
        <v>98</v>
      </c>
    </row>
    <row r="17" spans="1:6" x14ac:dyDescent="0.2">
      <c r="B17" t="s">
        <v>97</v>
      </c>
    </row>
    <row r="18" spans="1:6" x14ac:dyDescent="0.2">
      <c r="B18" t="s">
        <v>96</v>
      </c>
    </row>
    <row r="19" spans="1:6" x14ac:dyDescent="0.2">
      <c r="B19" t="s">
        <v>95</v>
      </c>
    </row>
    <row r="20" spans="1:6" x14ac:dyDescent="0.2">
      <c r="B20" t="s">
        <v>94</v>
      </c>
    </row>
    <row r="21" spans="1:6" x14ac:dyDescent="0.2">
      <c r="B21" t="s">
        <v>93</v>
      </c>
    </row>
    <row r="22" spans="1:6" x14ac:dyDescent="0.2">
      <c r="B22" t="s">
        <v>92</v>
      </c>
    </row>
    <row r="23" spans="1:6" x14ac:dyDescent="0.2">
      <c r="B23" t="s">
        <v>91</v>
      </c>
    </row>
    <row r="24" spans="1:6" x14ac:dyDescent="0.2">
      <c r="B24" t="s">
        <v>90</v>
      </c>
    </row>
    <row r="25" spans="1:6" x14ac:dyDescent="0.2">
      <c r="B25" t="s">
        <v>89</v>
      </c>
    </row>
    <row r="27" spans="1:6" x14ac:dyDescent="0.2">
      <c r="A27" s="10" t="s">
        <v>88</v>
      </c>
      <c r="B27" s="9" t="s">
        <v>87</v>
      </c>
      <c r="C27" s="9" t="s">
        <v>86</v>
      </c>
      <c r="D27" s="9" t="s">
        <v>85</v>
      </c>
      <c r="E27" s="9" t="s">
        <v>84</v>
      </c>
      <c r="F27" s="9" t="s">
        <v>83</v>
      </c>
    </row>
    <row r="28" spans="1:6" x14ac:dyDescent="0.2">
      <c r="A28" s="8" t="s">
        <v>82</v>
      </c>
      <c r="B28" t="s">
        <v>81</v>
      </c>
      <c r="C28" t="s">
        <v>80</v>
      </c>
      <c r="D28" t="s">
        <v>79</v>
      </c>
      <c r="E28" t="s">
        <v>78</v>
      </c>
      <c r="F28" t="s">
        <v>77</v>
      </c>
    </row>
    <row r="29" spans="1:6" x14ac:dyDescent="0.2">
      <c r="B29" t="s">
        <v>76</v>
      </c>
      <c r="D29" t="s">
        <v>75</v>
      </c>
    </row>
    <row r="30" spans="1:6" x14ac:dyDescent="0.2">
      <c r="B30" t="s">
        <v>74</v>
      </c>
      <c r="D30" t="s">
        <v>73</v>
      </c>
    </row>
    <row r="31" spans="1:6" x14ac:dyDescent="0.2">
      <c r="B31" t="s">
        <v>72</v>
      </c>
    </row>
    <row r="32" spans="1:6" x14ac:dyDescent="0.2">
      <c r="B3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0" zoomScaleNormal="110" zoomScalePageLayoutView="110" workbookViewId="0">
      <selection activeCell="C8" sqref="C8"/>
    </sheetView>
  </sheetViews>
  <sheetFormatPr baseColWidth="10" defaultRowHeight="15" x14ac:dyDescent="0.2"/>
  <cols>
    <col min="1" max="1" width="3.1640625" style="7" bestFit="1" customWidth="1"/>
    <col min="2" max="2" width="49.83203125" bestFit="1" customWidth="1"/>
    <col min="3" max="3" width="19.5" customWidth="1"/>
    <col min="4" max="4" width="27.1640625" bestFit="1" customWidth="1"/>
  </cols>
  <sheetData>
    <row r="1" spans="1:4" x14ac:dyDescent="0.2">
      <c r="A1" s="22"/>
      <c r="B1" s="23" t="s">
        <v>70</v>
      </c>
      <c r="C1" s="23" t="s">
        <v>69</v>
      </c>
      <c r="D1" s="23" t="s">
        <v>68</v>
      </c>
    </row>
    <row r="2" spans="1:4" x14ac:dyDescent="0.2">
      <c r="A2" s="24">
        <v>1</v>
      </c>
      <c r="B2" s="21" t="s">
        <v>67</v>
      </c>
      <c r="C2" s="21" t="s">
        <v>57</v>
      </c>
      <c r="D2" s="21" t="s">
        <v>32</v>
      </c>
    </row>
    <row r="3" spans="1:4" x14ac:dyDescent="0.2">
      <c r="A3" s="24">
        <v>2</v>
      </c>
      <c r="B3" s="21" t="s">
        <v>66</v>
      </c>
      <c r="C3" s="21" t="s">
        <v>63</v>
      </c>
      <c r="D3" s="21" t="s">
        <v>65</v>
      </c>
    </row>
    <row r="4" spans="1:4" x14ac:dyDescent="0.2">
      <c r="A4" s="24">
        <v>3</v>
      </c>
      <c r="B4" s="21" t="s">
        <v>64</v>
      </c>
      <c r="C4" s="21" t="s">
        <v>63</v>
      </c>
      <c r="D4" s="21" t="s">
        <v>62</v>
      </c>
    </row>
    <row r="5" spans="1:4" x14ac:dyDescent="0.2">
      <c r="A5" s="24">
        <v>4</v>
      </c>
      <c r="B5" s="21" t="s">
        <v>61</v>
      </c>
      <c r="C5" s="21" t="s">
        <v>60</v>
      </c>
      <c r="D5" s="21" t="s">
        <v>56</v>
      </c>
    </row>
    <row r="6" spans="1:4" x14ac:dyDescent="0.2">
      <c r="A6" s="24">
        <v>5</v>
      </c>
      <c r="B6" s="21" t="s">
        <v>59</v>
      </c>
      <c r="C6" s="21" t="s">
        <v>57</v>
      </c>
      <c r="D6" s="21" t="s">
        <v>56</v>
      </c>
    </row>
    <row r="7" spans="1:4" x14ac:dyDescent="0.2">
      <c r="A7" s="24">
        <v>6</v>
      </c>
      <c r="B7" s="21" t="s">
        <v>58</v>
      </c>
      <c r="C7" s="21" t="s">
        <v>57</v>
      </c>
      <c r="D7" s="21" t="s">
        <v>56</v>
      </c>
    </row>
    <row r="8" spans="1:4" x14ac:dyDescent="0.2">
      <c r="A8" s="24">
        <v>7</v>
      </c>
      <c r="B8" s="21" t="s">
        <v>55</v>
      </c>
      <c r="C8" s="21" t="s">
        <v>54</v>
      </c>
      <c r="D8" s="21" t="s">
        <v>53</v>
      </c>
    </row>
    <row r="9" spans="1:4" x14ac:dyDescent="0.2">
      <c r="A9" s="24">
        <v>8</v>
      </c>
      <c r="B9" s="21" t="s">
        <v>52</v>
      </c>
      <c r="C9" s="21" t="s">
        <v>51</v>
      </c>
      <c r="D9" s="21" t="s">
        <v>40</v>
      </c>
    </row>
    <row r="10" spans="1:4" x14ac:dyDescent="0.2">
      <c r="A10" s="24">
        <v>9</v>
      </c>
      <c r="B10" s="21" t="s">
        <v>50</v>
      </c>
      <c r="C10" s="21" t="s">
        <v>43</v>
      </c>
      <c r="D10" s="21" t="s">
        <v>42</v>
      </c>
    </row>
    <row r="11" spans="1:4" x14ac:dyDescent="0.2">
      <c r="A11" s="24">
        <v>10</v>
      </c>
      <c r="B11" s="21" t="s">
        <v>49</v>
      </c>
      <c r="C11" s="21"/>
      <c r="D11" s="21"/>
    </row>
    <row r="12" spans="1:4" x14ac:dyDescent="0.2">
      <c r="A12" s="24">
        <v>11</v>
      </c>
      <c r="B12" s="21" t="s">
        <v>48</v>
      </c>
      <c r="C12" s="21" t="s">
        <v>47</v>
      </c>
      <c r="D12" s="21" t="s">
        <v>40</v>
      </c>
    </row>
    <row r="13" spans="1:4" x14ac:dyDescent="0.2">
      <c r="A13" s="24">
        <v>12</v>
      </c>
      <c r="B13" s="21" t="s">
        <v>46</v>
      </c>
      <c r="C13" s="21" t="s">
        <v>45</v>
      </c>
      <c r="D13" s="21" t="s">
        <v>35</v>
      </c>
    </row>
    <row r="14" spans="1:4" x14ac:dyDescent="0.2">
      <c r="A14" s="24">
        <v>13</v>
      </c>
      <c r="B14" s="21" t="s">
        <v>44</v>
      </c>
      <c r="C14" s="21" t="s">
        <v>43</v>
      </c>
      <c r="D14" s="21" t="s">
        <v>42</v>
      </c>
    </row>
    <row r="15" spans="1:4" x14ac:dyDescent="0.2">
      <c r="A15" s="24">
        <v>14</v>
      </c>
      <c r="B15" s="21" t="s">
        <v>41</v>
      </c>
      <c r="C15" s="21" t="s">
        <v>36</v>
      </c>
      <c r="D15" s="21" t="s">
        <v>40</v>
      </c>
    </row>
    <row r="16" spans="1:4" x14ac:dyDescent="0.2">
      <c r="A16" s="24">
        <v>15</v>
      </c>
      <c r="B16" s="21" t="s">
        <v>39</v>
      </c>
      <c r="C16" s="21"/>
      <c r="D16" s="21"/>
    </row>
    <row r="17" spans="1:4" x14ac:dyDescent="0.2">
      <c r="A17" s="24">
        <v>16</v>
      </c>
      <c r="B17" s="21" t="s">
        <v>38</v>
      </c>
      <c r="C17" s="21" t="s">
        <v>36</v>
      </c>
      <c r="D17" s="21" t="s">
        <v>35</v>
      </c>
    </row>
    <row r="18" spans="1:4" x14ac:dyDescent="0.2">
      <c r="A18" s="24">
        <v>17</v>
      </c>
      <c r="B18" s="21" t="s">
        <v>37</v>
      </c>
      <c r="C18" s="21" t="s">
        <v>36</v>
      </c>
      <c r="D18" s="21" t="s">
        <v>35</v>
      </c>
    </row>
    <row r="19" spans="1:4" x14ac:dyDescent="0.2">
      <c r="A19" s="24">
        <v>18</v>
      </c>
      <c r="B19" s="21" t="s">
        <v>34</v>
      </c>
      <c r="C19" s="21" t="s">
        <v>33</v>
      </c>
      <c r="D19" s="21" t="s">
        <v>32</v>
      </c>
    </row>
  </sheetData>
  <autoFilter ref="A1:D19">
    <sortState ref="A2:D19">
      <sortCondition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2"/>
  <sheetViews>
    <sheetView zoomScale="110" zoomScaleNormal="110" zoomScalePageLayoutView="110" workbookViewId="0">
      <selection activeCell="F18" sqref="F18"/>
    </sheetView>
  </sheetViews>
  <sheetFormatPr baseColWidth="10" defaultColWidth="10.83203125" defaultRowHeight="15" x14ac:dyDescent="0.2"/>
  <cols>
    <col min="1" max="1" width="9.5" style="3" bestFit="1" customWidth="1"/>
    <col min="2" max="2" width="3.1640625" style="3" customWidth="1"/>
    <col min="3" max="3" width="8.5" style="3" customWidth="1"/>
    <col min="4" max="4" width="14.6640625" style="3" hidden="1" customWidth="1"/>
    <col min="5" max="5" width="3.5" style="3" hidden="1" customWidth="1"/>
    <col min="6" max="6" width="75.33203125" style="5" customWidth="1"/>
    <col min="7" max="7" width="11.33203125" style="5" hidden="1" customWidth="1"/>
    <col min="8" max="8" width="5.33203125" style="5" hidden="1" customWidth="1"/>
    <col min="9" max="9" width="10.33203125" style="3" hidden="1" customWidth="1"/>
    <col min="10" max="10" width="5" style="3" hidden="1" customWidth="1"/>
    <col min="11" max="11" width="12.83203125" style="3" customWidth="1"/>
    <col min="12" max="12" width="15.5" style="3" customWidth="1"/>
    <col min="13" max="13" width="2.1640625" style="3" hidden="1" customWidth="1"/>
    <col min="14" max="14" width="0.5" style="3" customWidth="1"/>
    <col min="15" max="15" width="15.33203125" style="3" customWidth="1"/>
    <col min="16" max="16" width="13.33203125" style="3" customWidth="1"/>
    <col min="17" max="16384" width="10.83203125" style="3"/>
  </cols>
  <sheetData>
    <row r="1" spans="1:18" ht="19" x14ac:dyDescent="0.2">
      <c r="A1" s="11"/>
      <c r="B1" s="11"/>
      <c r="C1" s="11"/>
      <c r="D1" s="11"/>
      <c r="E1" s="6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11"/>
      <c r="B2" s="11"/>
      <c r="C2" s="11"/>
      <c r="D2" s="1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0.25" customHeight="1" x14ac:dyDescent="0.2">
      <c r="A3" s="11"/>
      <c r="B3" s="11"/>
      <c r="C3" s="11"/>
      <c r="D3" s="11" t="s">
        <v>142</v>
      </c>
      <c r="E3" s="12" t="s">
        <v>20</v>
      </c>
      <c r="F3" s="11" t="s">
        <v>21</v>
      </c>
      <c r="G3" s="11" t="s">
        <v>25</v>
      </c>
      <c r="H3" s="12" t="s">
        <v>30</v>
      </c>
      <c r="I3" s="12" t="s">
        <v>26</v>
      </c>
      <c r="J3" s="11" t="s">
        <v>31</v>
      </c>
      <c r="K3" s="12" t="s">
        <v>144</v>
      </c>
      <c r="L3" s="12" t="s">
        <v>126</v>
      </c>
      <c r="M3" s="11"/>
      <c r="N3" s="11"/>
      <c r="O3" s="12" t="s">
        <v>127</v>
      </c>
      <c r="P3" s="12" t="s">
        <v>128</v>
      </c>
      <c r="Q3" s="4"/>
      <c r="R3" s="4"/>
    </row>
    <row r="4" spans="1:18" x14ac:dyDescent="0.2">
      <c r="A4" s="13" t="s">
        <v>153</v>
      </c>
      <c r="B4" s="13">
        <v>1</v>
      </c>
      <c r="C4" s="47" t="str">
        <f>CONCATENATE(A4,B4)</f>
        <v>b1</v>
      </c>
      <c r="D4" s="18"/>
      <c r="E4" s="34" t="s">
        <v>1</v>
      </c>
      <c r="F4" s="34" t="s">
        <v>0</v>
      </c>
      <c r="G4" s="34" t="s">
        <v>27</v>
      </c>
      <c r="H4" s="35">
        <f t="shared" ref="H4:H18" si="0">I4/$M$4</f>
        <v>1.6</v>
      </c>
      <c r="I4" s="18">
        <v>4</v>
      </c>
      <c r="J4" s="36">
        <f t="shared" ref="J4:J18" si="1">I4/$N$4</f>
        <v>1.3333333333333333</v>
      </c>
      <c r="K4" s="37">
        <f t="shared" ref="K4:K18" si="2">H4+I4+J4</f>
        <v>6.9333333333333327</v>
      </c>
      <c r="L4" s="18"/>
      <c r="M4" s="13">
        <v>2.5</v>
      </c>
      <c r="N4" s="13">
        <v>3</v>
      </c>
      <c r="O4" s="13"/>
      <c r="P4" s="13"/>
    </row>
    <row r="5" spans="1:18" ht="30" x14ac:dyDescent="0.2">
      <c r="A5" s="13" t="s">
        <v>154</v>
      </c>
      <c r="B5" s="13">
        <v>1</v>
      </c>
      <c r="C5" s="47" t="str">
        <f t="shared" ref="C5:C18" si="3">CONCATENATE(A5,B5)</f>
        <v>a1</v>
      </c>
      <c r="D5" s="18" t="s">
        <v>145</v>
      </c>
      <c r="E5" s="34" t="s">
        <v>1</v>
      </c>
      <c r="F5" s="34" t="s">
        <v>6</v>
      </c>
      <c r="G5" s="34" t="s">
        <v>27</v>
      </c>
      <c r="H5" s="35">
        <f t="shared" si="0"/>
        <v>0.8</v>
      </c>
      <c r="I5" s="18">
        <v>2</v>
      </c>
      <c r="J5" s="36">
        <f t="shared" si="1"/>
        <v>0.66666666666666663</v>
      </c>
      <c r="K5" s="37">
        <f t="shared" si="2"/>
        <v>3.4666666666666663</v>
      </c>
      <c r="L5" s="18"/>
      <c r="M5" s="13"/>
      <c r="N5" s="13"/>
      <c r="O5" s="13"/>
      <c r="P5" s="13"/>
    </row>
    <row r="6" spans="1:18" ht="30" x14ac:dyDescent="0.2">
      <c r="A6" s="13" t="s">
        <v>154</v>
      </c>
      <c r="B6" s="13">
        <v>5</v>
      </c>
      <c r="C6" s="47" t="str">
        <f t="shared" si="3"/>
        <v>a5</v>
      </c>
      <c r="D6" s="18"/>
      <c r="E6" s="34" t="s">
        <v>1</v>
      </c>
      <c r="F6" s="34" t="s">
        <v>146</v>
      </c>
      <c r="G6" s="34" t="s">
        <v>27</v>
      </c>
      <c r="H6" s="35">
        <f t="shared" si="0"/>
        <v>4.8</v>
      </c>
      <c r="I6" s="18">
        <v>12</v>
      </c>
      <c r="J6" s="36">
        <f t="shared" si="1"/>
        <v>4</v>
      </c>
      <c r="K6" s="37">
        <f t="shared" si="2"/>
        <v>20.8</v>
      </c>
      <c r="L6" s="18"/>
      <c r="M6" s="13"/>
      <c r="N6" s="13"/>
      <c r="O6" s="13"/>
      <c r="P6" s="13"/>
    </row>
    <row r="7" spans="1:18" x14ac:dyDescent="0.2">
      <c r="A7" s="13" t="s">
        <v>154</v>
      </c>
      <c r="B7" s="13">
        <v>4</v>
      </c>
      <c r="C7" s="47" t="str">
        <f t="shared" si="3"/>
        <v>a4</v>
      </c>
      <c r="D7" s="18"/>
      <c r="E7" s="34" t="s">
        <v>1</v>
      </c>
      <c r="F7" s="34" t="s">
        <v>9</v>
      </c>
      <c r="G7" s="34" t="s">
        <v>27</v>
      </c>
      <c r="H7" s="35">
        <f t="shared" si="0"/>
        <v>4</v>
      </c>
      <c r="I7" s="18">
        <v>10</v>
      </c>
      <c r="J7" s="36">
        <f t="shared" si="1"/>
        <v>3.3333333333333335</v>
      </c>
      <c r="K7" s="37">
        <f t="shared" si="2"/>
        <v>17.333333333333332</v>
      </c>
      <c r="L7" s="18"/>
      <c r="M7" s="13"/>
      <c r="N7" s="13"/>
      <c r="O7" s="13"/>
      <c r="P7" s="13"/>
    </row>
    <row r="8" spans="1:18" x14ac:dyDescent="0.2">
      <c r="A8" s="13" t="s">
        <v>155</v>
      </c>
      <c r="B8" s="13">
        <v>3</v>
      </c>
      <c r="C8" s="47" t="str">
        <f t="shared" si="3"/>
        <v>c3</v>
      </c>
      <c r="D8" s="18"/>
      <c r="E8" s="34" t="s">
        <v>2</v>
      </c>
      <c r="F8" s="34" t="s">
        <v>11</v>
      </c>
      <c r="G8" s="34" t="s">
        <v>27</v>
      </c>
      <c r="H8" s="35">
        <f t="shared" si="0"/>
        <v>0.8</v>
      </c>
      <c r="I8" s="18">
        <v>2</v>
      </c>
      <c r="J8" s="36">
        <f t="shared" si="1"/>
        <v>0.66666666666666663</v>
      </c>
      <c r="K8" s="37">
        <f t="shared" si="2"/>
        <v>3.4666666666666663</v>
      </c>
      <c r="L8" s="18"/>
      <c r="M8" s="13"/>
      <c r="N8" s="13"/>
      <c r="O8" s="13"/>
      <c r="P8" s="13"/>
    </row>
    <row r="9" spans="1:18" x14ac:dyDescent="0.2">
      <c r="A9" s="13" t="s">
        <v>154</v>
      </c>
      <c r="B9" s="13">
        <v>2</v>
      </c>
      <c r="C9" s="47" t="str">
        <f t="shared" si="3"/>
        <v>a2</v>
      </c>
      <c r="D9" s="18"/>
      <c r="E9" s="34" t="s">
        <v>2</v>
      </c>
      <c r="F9" s="34" t="s">
        <v>12</v>
      </c>
      <c r="G9" s="34" t="s">
        <v>27</v>
      </c>
      <c r="H9" s="35">
        <f t="shared" si="0"/>
        <v>2</v>
      </c>
      <c r="I9" s="18">
        <v>5</v>
      </c>
      <c r="J9" s="36">
        <f t="shared" si="1"/>
        <v>1.6666666666666667</v>
      </c>
      <c r="K9" s="37">
        <f t="shared" si="2"/>
        <v>8.6666666666666661</v>
      </c>
      <c r="L9" s="18"/>
      <c r="M9" s="13"/>
      <c r="N9" s="13"/>
      <c r="O9" s="13"/>
      <c r="P9" s="13"/>
    </row>
    <row r="10" spans="1:18" x14ac:dyDescent="0.2">
      <c r="A10" s="13" t="s">
        <v>153</v>
      </c>
      <c r="B10" s="13">
        <v>2</v>
      </c>
      <c r="C10" s="47" t="str">
        <f t="shared" si="3"/>
        <v>b2</v>
      </c>
      <c r="D10" s="18"/>
      <c r="E10" s="34" t="s">
        <v>1</v>
      </c>
      <c r="F10" s="34" t="s">
        <v>13</v>
      </c>
      <c r="G10" s="34" t="s">
        <v>27</v>
      </c>
      <c r="H10" s="35">
        <f t="shared" si="0"/>
        <v>6</v>
      </c>
      <c r="I10" s="18">
        <v>15</v>
      </c>
      <c r="J10" s="36">
        <f t="shared" si="1"/>
        <v>5</v>
      </c>
      <c r="K10" s="37">
        <f t="shared" si="2"/>
        <v>26</v>
      </c>
      <c r="L10" s="18"/>
      <c r="M10" s="13"/>
      <c r="N10" s="13"/>
      <c r="O10" s="13"/>
      <c r="P10" s="13"/>
    </row>
    <row r="11" spans="1:18" x14ac:dyDescent="0.2">
      <c r="A11" s="13" t="s">
        <v>153</v>
      </c>
      <c r="B11" s="13">
        <v>4</v>
      </c>
      <c r="C11" s="47" t="str">
        <f t="shared" si="3"/>
        <v>b4</v>
      </c>
      <c r="D11" s="18"/>
      <c r="E11" s="34" t="s">
        <v>1</v>
      </c>
      <c r="F11" s="34" t="s">
        <v>16</v>
      </c>
      <c r="G11" s="34" t="s">
        <v>27</v>
      </c>
      <c r="H11" s="35">
        <f t="shared" si="0"/>
        <v>6</v>
      </c>
      <c r="I11" s="18">
        <v>15</v>
      </c>
      <c r="J11" s="36">
        <f t="shared" si="1"/>
        <v>5</v>
      </c>
      <c r="K11" s="37">
        <f t="shared" si="2"/>
        <v>26</v>
      </c>
      <c r="L11" s="18"/>
      <c r="M11" s="13"/>
      <c r="N11" s="13"/>
      <c r="O11" s="13"/>
      <c r="P11" s="13"/>
    </row>
    <row r="12" spans="1:18" x14ac:dyDescent="0.2">
      <c r="A12" s="13" t="s">
        <v>153</v>
      </c>
      <c r="B12" s="13">
        <v>5</v>
      </c>
      <c r="C12" s="47" t="str">
        <f t="shared" si="3"/>
        <v>b5</v>
      </c>
      <c r="D12" s="18"/>
      <c r="E12" s="34" t="s">
        <v>1</v>
      </c>
      <c r="F12" s="34" t="s">
        <v>22</v>
      </c>
      <c r="G12" s="34" t="s">
        <v>27</v>
      </c>
      <c r="H12" s="35">
        <f t="shared" si="0"/>
        <v>6</v>
      </c>
      <c r="I12" s="18">
        <v>15</v>
      </c>
      <c r="J12" s="36">
        <f t="shared" si="1"/>
        <v>5</v>
      </c>
      <c r="K12" s="37">
        <f t="shared" si="2"/>
        <v>26</v>
      </c>
      <c r="L12" s="18"/>
      <c r="M12" s="13"/>
      <c r="N12" s="13"/>
      <c r="O12" s="13"/>
      <c r="P12" s="13"/>
    </row>
    <row r="13" spans="1:18" x14ac:dyDescent="0.2">
      <c r="A13" s="13" t="s">
        <v>155</v>
      </c>
      <c r="B13" s="13">
        <v>2</v>
      </c>
      <c r="C13" s="47" t="str">
        <f t="shared" si="3"/>
        <v>c2</v>
      </c>
      <c r="D13" s="18"/>
      <c r="E13" s="34" t="s">
        <v>1</v>
      </c>
      <c r="F13" s="34" t="s">
        <v>18</v>
      </c>
      <c r="G13" s="34" t="s">
        <v>27</v>
      </c>
      <c r="H13" s="35">
        <f t="shared" si="0"/>
        <v>0</v>
      </c>
      <c r="I13" s="18"/>
      <c r="J13" s="36">
        <f t="shared" si="1"/>
        <v>0</v>
      </c>
      <c r="K13" s="37">
        <f t="shared" si="2"/>
        <v>0</v>
      </c>
      <c r="L13" s="18"/>
      <c r="M13" s="13"/>
      <c r="N13" s="13"/>
      <c r="O13" s="13"/>
      <c r="P13" s="13"/>
    </row>
    <row r="14" spans="1:18" x14ac:dyDescent="0.2">
      <c r="A14" s="13" t="s">
        <v>155</v>
      </c>
      <c r="B14" s="13">
        <v>1</v>
      </c>
      <c r="C14" s="47" t="str">
        <f t="shared" si="3"/>
        <v>c1</v>
      </c>
      <c r="D14" s="18" t="s">
        <v>147</v>
      </c>
      <c r="E14" s="34" t="s">
        <v>2</v>
      </c>
      <c r="F14" s="34" t="s">
        <v>19</v>
      </c>
      <c r="G14" s="34" t="s">
        <v>27</v>
      </c>
      <c r="H14" s="35">
        <f t="shared" si="0"/>
        <v>6</v>
      </c>
      <c r="I14" s="18">
        <v>15</v>
      </c>
      <c r="J14" s="36">
        <f t="shared" si="1"/>
        <v>5</v>
      </c>
      <c r="K14" s="37">
        <f t="shared" si="2"/>
        <v>26</v>
      </c>
      <c r="L14" s="18"/>
      <c r="M14" s="13"/>
      <c r="N14" s="13"/>
      <c r="O14" s="13"/>
      <c r="P14" s="13"/>
    </row>
    <row r="15" spans="1:18" x14ac:dyDescent="0.2">
      <c r="A15" s="13" t="s">
        <v>154</v>
      </c>
      <c r="B15" s="13">
        <v>6</v>
      </c>
      <c r="C15" s="47" t="str">
        <f t="shared" si="3"/>
        <v>a6</v>
      </c>
      <c r="D15" s="18" t="s">
        <v>147</v>
      </c>
      <c r="E15" s="34" t="s">
        <v>1</v>
      </c>
      <c r="F15" s="34" t="s">
        <v>148</v>
      </c>
      <c r="G15" s="34" t="s">
        <v>27</v>
      </c>
      <c r="H15" s="35">
        <f t="shared" si="0"/>
        <v>6</v>
      </c>
      <c r="I15" s="18">
        <v>15</v>
      </c>
      <c r="J15" s="36">
        <f t="shared" si="1"/>
        <v>5</v>
      </c>
      <c r="K15" s="37">
        <f t="shared" si="2"/>
        <v>26</v>
      </c>
      <c r="L15" s="18"/>
      <c r="M15" s="13"/>
      <c r="N15" s="13"/>
      <c r="O15" s="13"/>
      <c r="P15" s="13"/>
    </row>
    <row r="16" spans="1:18" x14ac:dyDescent="0.2">
      <c r="A16" s="13" t="s">
        <v>153</v>
      </c>
      <c r="B16" s="13">
        <v>3</v>
      </c>
      <c r="C16" s="47" t="str">
        <f t="shared" si="3"/>
        <v>b3</v>
      </c>
      <c r="D16" s="18"/>
      <c r="E16" s="34" t="s">
        <v>1</v>
      </c>
      <c r="F16" s="34" t="s">
        <v>24</v>
      </c>
      <c r="G16" s="34" t="s">
        <v>27</v>
      </c>
      <c r="H16" s="35">
        <f t="shared" si="0"/>
        <v>4.8</v>
      </c>
      <c r="I16" s="18">
        <v>12</v>
      </c>
      <c r="J16" s="36">
        <f t="shared" si="1"/>
        <v>4</v>
      </c>
      <c r="K16" s="37">
        <f t="shared" si="2"/>
        <v>20.8</v>
      </c>
      <c r="L16" s="18"/>
      <c r="M16" s="13"/>
      <c r="N16" s="13"/>
      <c r="O16" s="13"/>
      <c r="P16" s="13"/>
    </row>
    <row r="17" spans="1:16" hidden="1" x14ac:dyDescent="0.2">
      <c r="A17" s="13"/>
      <c r="B17" s="13"/>
      <c r="C17" s="47" t="str">
        <f t="shared" si="3"/>
        <v/>
      </c>
      <c r="D17" s="27"/>
      <c r="E17" s="38" t="s">
        <v>1</v>
      </c>
      <c r="F17" s="38" t="s">
        <v>17</v>
      </c>
      <c r="G17" s="38" t="s">
        <v>27</v>
      </c>
      <c r="H17" s="39">
        <f t="shared" si="0"/>
        <v>10</v>
      </c>
      <c r="I17" s="27">
        <v>25</v>
      </c>
      <c r="J17" s="40">
        <f t="shared" si="1"/>
        <v>8.3333333333333339</v>
      </c>
      <c r="K17" s="41">
        <v>45</v>
      </c>
      <c r="L17" s="27"/>
      <c r="M17" s="27"/>
      <c r="N17" s="27"/>
      <c r="O17" s="27"/>
      <c r="P17" s="13"/>
    </row>
    <row r="18" spans="1:16" x14ac:dyDescent="0.2">
      <c r="A18" s="13" t="s">
        <v>154</v>
      </c>
      <c r="B18" s="13">
        <v>3</v>
      </c>
      <c r="C18" s="47" t="str">
        <f t="shared" si="3"/>
        <v>a3</v>
      </c>
      <c r="D18" s="18"/>
      <c r="E18" s="34" t="s">
        <v>2</v>
      </c>
      <c r="F18" s="34" t="s">
        <v>8</v>
      </c>
      <c r="G18" s="34" t="s">
        <v>27</v>
      </c>
      <c r="H18" s="35">
        <f t="shared" si="0"/>
        <v>2</v>
      </c>
      <c r="I18" s="18">
        <v>5</v>
      </c>
      <c r="J18" s="36">
        <f t="shared" si="1"/>
        <v>1.6666666666666667</v>
      </c>
      <c r="K18" s="37">
        <f t="shared" si="2"/>
        <v>8.6666666666666661</v>
      </c>
      <c r="L18" s="18"/>
      <c r="M18" s="13"/>
      <c r="N18" s="13"/>
      <c r="O18" s="13"/>
      <c r="P18" s="30"/>
    </row>
    <row r="19" spans="1:16" x14ac:dyDescent="0.2">
      <c r="A19" s="13"/>
      <c r="B19" s="13"/>
      <c r="C19" s="13"/>
      <c r="D19" s="13"/>
      <c r="E19" s="19" t="s">
        <v>4</v>
      </c>
      <c r="F19" s="19" t="s">
        <v>5</v>
      </c>
      <c r="G19" s="19" t="s">
        <v>28</v>
      </c>
      <c r="H19" s="26"/>
      <c r="I19" s="25"/>
      <c r="J19" s="17"/>
      <c r="K19" s="17"/>
      <c r="L19" s="25"/>
      <c r="M19" s="25"/>
      <c r="N19" s="25"/>
      <c r="O19" s="25"/>
      <c r="P19" s="25"/>
    </row>
    <row r="20" spans="1:16" x14ac:dyDescent="0.2">
      <c r="A20" s="13" t="s">
        <v>153</v>
      </c>
      <c r="B20" s="13"/>
      <c r="C20" s="13"/>
      <c r="D20" s="13"/>
      <c r="E20" s="14" t="s">
        <v>1</v>
      </c>
      <c r="F20" s="43" t="s">
        <v>7</v>
      </c>
      <c r="G20" s="14" t="s">
        <v>27</v>
      </c>
      <c r="H20" s="15">
        <f>I20/$M$4</f>
        <v>7.2</v>
      </c>
      <c r="I20" s="13">
        <v>18</v>
      </c>
      <c r="J20" s="16">
        <f t="shared" ref="J20:J27" si="4">I20/$N$4</f>
        <v>6</v>
      </c>
      <c r="K20" s="17">
        <f t="shared" ref="K20:K24" si="5">H20+I20+J20</f>
        <v>31.2</v>
      </c>
      <c r="L20" s="13"/>
      <c r="M20" s="13"/>
      <c r="N20" s="13"/>
      <c r="O20" s="13"/>
      <c r="P20" s="28"/>
    </row>
    <row r="21" spans="1:16" x14ac:dyDescent="0.2">
      <c r="A21" s="13" t="s">
        <v>153</v>
      </c>
      <c r="B21" s="13"/>
      <c r="C21" s="13"/>
      <c r="D21" s="13"/>
      <c r="E21" s="14" t="s">
        <v>1</v>
      </c>
      <c r="F21" s="48" t="s">
        <v>149</v>
      </c>
      <c r="G21" s="14" t="s">
        <v>29</v>
      </c>
      <c r="H21" s="15">
        <v>4</v>
      </c>
      <c r="I21" s="13">
        <v>20</v>
      </c>
      <c r="J21" s="16">
        <f t="shared" si="4"/>
        <v>6.666666666666667</v>
      </c>
      <c r="K21" s="17">
        <f t="shared" si="5"/>
        <v>30.666666666666668</v>
      </c>
      <c r="L21" s="13"/>
      <c r="M21" s="13"/>
      <c r="N21" s="13"/>
      <c r="O21" s="27"/>
      <c r="P21" s="13"/>
    </row>
    <row r="22" spans="1:16" hidden="1" x14ac:dyDescent="0.2">
      <c r="A22" s="13"/>
      <c r="B22" s="13"/>
      <c r="C22" s="13"/>
      <c r="D22" s="31"/>
      <c r="E22" s="42" t="s">
        <v>1</v>
      </c>
      <c r="F22" s="48" t="s">
        <v>10</v>
      </c>
      <c r="G22" s="44" t="s">
        <v>27</v>
      </c>
      <c r="H22" s="45">
        <f>I22/$M$4</f>
        <v>7.2</v>
      </c>
      <c r="I22" s="32">
        <v>18</v>
      </c>
      <c r="J22" s="46">
        <f t="shared" si="4"/>
        <v>6</v>
      </c>
      <c r="K22" s="46">
        <f t="shared" si="5"/>
        <v>31.2</v>
      </c>
      <c r="L22" s="20"/>
      <c r="M22" s="13"/>
      <c r="N22" s="13"/>
      <c r="O22" s="13"/>
      <c r="P22" s="13"/>
    </row>
    <row r="23" spans="1:16" hidden="1" x14ac:dyDescent="0.2">
      <c r="A23" s="13"/>
      <c r="B23" s="13"/>
      <c r="C23" s="13"/>
      <c r="D23" s="13"/>
      <c r="E23" s="19" t="s">
        <v>4</v>
      </c>
      <c r="F23" s="49" t="s">
        <v>143</v>
      </c>
      <c r="G23" s="19" t="s">
        <v>27</v>
      </c>
      <c r="H23" s="26"/>
      <c r="I23" s="25"/>
      <c r="J23" s="17"/>
      <c r="K23" s="17"/>
      <c r="L23" s="33"/>
      <c r="M23" s="13"/>
      <c r="N23" s="13"/>
      <c r="O23" s="13"/>
      <c r="P23" s="28"/>
    </row>
    <row r="24" spans="1:16" hidden="1" x14ac:dyDescent="0.2">
      <c r="A24" s="13"/>
      <c r="B24" s="13"/>
      <c r="C24" s="13"/>
      <c r="D24" s="13"/>
      <c r="E24" s="19" t="s">
        <v>4</v>
      </c>
      <c r="F24" s="49" t="s">
        <v>14</v>
      </c>
      <c r="G24" s="19" t="s">
        <v>27</v>
      </c>
      <c r="H24" s="26">
        <f>I24/$M$4</f>
        <v>0</v>
      </c>
      <c r="I24" s="25"/>
      <c r="J24" s="17">
        <f t="shared" si="4"/>
        <v>0</v>
      </c>
      <c r="K24" s="17">
        <f t="shared" si="5"/>
        <v>0</v>
      </c>
      <c r="L24" s="25"/>
      <c r="M24" s="25"/>
      <c r="N24" s="25"/>
      <c r="O24" s="25"/>
      <c r="P24" s="29"/>
    </row>
    <row r="25" spans="1:16" x14ac:dyDescent="0.2">
      <c r="A25" s="13" t="s">
        <v>154</v>
      </c>
      <c r="B25" s="13"/>
      <c r="C25" s="13"/>
      <c r="D25" s="13"/>
      <c r="E25" s="14" t="s">
        <v>1</v>
      </c>
      <c r="F25" s="50" t="s">
        <v>15</v>
      </c>
      <c r="G25" s="14" t="s">
        <v>27</v>
      </c>
      <c r="H25" s="15">
        <f>I25/$M$4</f>
        <v>4</v>
      </c>
      <c r="I25" s="13">
        <v>10</v>
      </c>
      <c r="J25" s="16">
        <f t="shared" si="4"/>
        <v>3.3333333333333335</v>
      </c>
      <c r="K25" s="17">
        <v>30</v>
      </c>
      <c r="L25" s="13"/>
      <c r="M25" s="13"/>
      <c r="N25" s="13"/>
      <c r="O25" s="27"/>
      <c r="P25" s="13"/>
    </row>
    <row r="26" spans="1:16" x14ac:dyDescent="0.2">
      <c r="A26" s="13" t="s">
        <v>154</v>
      </c>
      <c r="B26" s="13"/>
      <c r="C26" s="13"/>
      <c r="D26" s="13"/>
      <c r="E26" s="14" t="s">
        <v>1</v>
      </c>
      <c r="F26" s="50" t="s">
        <v>150</v>
      </c>
      <c r="G26" s="14" t="s">
        <v>27</v>
      </c>
      <c r="H26" s="15">
        <f>I26/$M$4</f>
        <v>2</v>
      </c>
      <c r="I26" s="13">
        <v>5</v>
      </c>
      <c r="J26" s="16">
        <f t="shared" si="4"/>
        <v>1.6666666666666667</v>
      </c>
      <c r="K26" s="17">
        <v>10</v>
      </c>
      <c r="L26" s="13"/>
      <c r="M26" s="13"/>
      <c r="N26" s="13"/>
      <c r="O26" s="27"/>
      <c r="P26" s="13"/>
    </row>
    <row r="27" spans="1:16" x14ac:dyDescent="0.2">
      <c r="A27" s="13" t="s">
        <v>153</v>
      </c>
      <c r="B27" s="13"/>
      <c r="C27" s="13"/>
      <c r="D27" s="13"/>
      <c r="E27" s="14" t="s">
        <v>1</v>
      </c>
      <c r="F27" s="50" t="s">
        <v>23</v>
      </c>
      <c r="G27" s="14" t="s">
        <v>27</v>
      </c>
      <c r="H27" s="15">
        <f>I27/$M$4</f>
        <v>0</v>
      </c>
      <c r="I27" s="13"/>
      <c r="J27" s="16">
        <f t="shared" si="4"/>
        <v>0</v>
      </c>
      <c r="K27" s="17">
        <v>20</v>
      </c>
      <c r="L27" s="13"/>
      <c r="M27" s="13"/>
      <c r="N27" s="13"/>
      <c r="O27" s="27"/>
      <c r="P27" s="13"/>
    </row>
    <row r="28" spans="1:16" x14ac:dyDescent="0.2">
      <c r="A28" s="13" t="s">
        <v>154</v>
      </c>
      <c r="B28" s="13"/>
      <c r="C28" s="13"/>
      <c r="D28" s="13"/>
      <c r="E28" s="14"/>
      <c r="F28" s="38" t="s">
        <v>139</v>
      </c>
      <c r="G28" s="14" t="s">
        <v>27</v>
      </c>
      <c r="H28" s="14"/>
      <c r="I28" s="13"/>
      <c r="J28" s="13"/>
      <c r="K28" s="13"/>
      <c r="L28" s="13"/>
      <c r="M28" s="13"/>
      <c r="N28" s="13"/>
      <c r="O28" s="27"/>
      <c r="P28" s="13"/>
    </row>
    <row r="29" spans="1:16" x14ac:dyDescent="0.2">
      <c r="A29" s="13" t="s">
        <v>154</v>
      </c>
      <c r="B29" s="13"/>
      <c r="C29" s="13"/>
      <c r="D29" s="13"/>
      <c r="E29" s="14"/>
      <c r="F29" s="38" t="s">
        <v>140</v>
      </c>
      <c r="G29" s="14" t="s">
        <v>27</v>
      </c>
      <c r="H29" s="14"/>
      <c r="I29" s="13"/>
      <c r="J29" s="13"/>
      <c r="K29" s="13"/>
      <c r="L29" s="13"/>
      <c r="M29" s="13"/>
      <c r="N29" s="13"/>
      <c r="O29" s="27"/>
      <c r="P29" s="13"/>
    </row>
    <row r="30" spans="1:16" x14ac:dyDescent="0.2">
      <c r="A30" s="13"/>
      <c r="B30" s="13"/>
      <c r="C30" s="13"/>
      <c r="D30" s="13"/>
      <c r="E30" s="14"/>
      <c r="F30" s="38" t="s">
        <v>141</v>
      </c>
      <c r="G30" s="14" t="s">
        <v>27</v>
      </c>
      <c r="H30" s="14"/>
      <c r="I30" s="13"/>
      <c r="J30" s="13"/>
      <c r="K30" s="13"/>
      <c r="L30" s="13"/>
      <c r="M30" s="13"/>
      <c r="N30" s="13"/>
      <c r="O30" s="27"/>
      <c r="P30" s="13"/>
    </row>
    <row r="31" spans="1:16" x14ac:dyDescent="0.2">
      <c r="F31" s="5" t="s">
        <v>151</v>
      </c>
    </row>
    <row r="32" spans="1:16" x14ac:dyDescent="0.2">
      <c r="F32" s="5" t="s">
        <v>152</v>
      </c>
    </row>
  </sheetData>
  <autoFilter ref="E3:P27">
    <sortState ref="E4:P26">
      <sortCondition sortBy="cellColor" ref="L3:L26" dxfId="0"/>
    </sortState>
  </autoFilter>
  <pageMargins left="0.7" right="0.7" top="0.75" bottom="0.75" header="0.3" footer="0.3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1"/>
  <sheetViews>
    <sheetView workbookViewId="0">
      <selection activeCell="C12" sqref="C12"/>
    </sheetView>
  </sheetViews>
  <sheetFormatPr baseColWidth="10" defaultRowHeight="15" x14ac:dyDescent="0.2"/>
  <cols>
    <col min="3" max="3" width="26" bestFit="1" customWidth="1"/>
  </cols>
  <sheetData>
    <row r="2" spans="3:3" x14ac:dyDescent="0.2">
      <c r="C2" t="s">
        <v>129</v>
      </c>
    </row>
    <row r="3" spans="3:3" x14ac:dyDescent="0.2">
      <c r="C3" t="s">
        <v>130</v>
      </c>
    </row>
    <row r="4" spans="3:3" x14ac:dyDescent="0.2">
      <c r="C4" t="s">
        <v>131</v>
      </c>
    </row>
    <row r="5" spans="3:3" x14ac:dyDescent="0.2">
      <c r="C5" t="s">
        <v>132</v>
      </c>
    </row>
    <row r="6" spans="3:3" x14ac:dyDescent="0.2">
      <c r="C6" t="s">
        <v>133</v>
      </c>
    </row>
    <row r="7" spans="3:3" x14ac:dyDescent="0.2">
      <c r="C7" t="s">
        <v>134</v>
      </c>
    </row>
    <row r="8" spans="3:3" x14ac:dyDescent="0.2">
      <c r="C8" t="s">
        <v>135</v>
      </c>
    </row>
    <row r="9" spans="3:3" x14ac:dyDescent="0.2">
      <c r="C9" t="s">
        <v>136</v>
      </c>
    </row>
    <row r="10" spans="3:3" x14ac:dyDescent="0.2">
      <c r="C10" t="s">
        <v>137</v>
      </c>
    </row>
    <row r="11" spans="3:3" x14ac:dyDescent="0.2">
      <c r="C11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01CACC3-7835-46B8-BAEF-FF24E44DF67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Proyectos Final</vt:lpstr>
      <vt:lpstr>Hoja2</vt:lpstr>
      <vt:lpstr>Actividades</vt:lpstr>
      <vt:lpstr>Actividades a eliminar</vt:lpstr>
      <vt:lpstr>Proyectos</vt:lpstr>
      <vt:lpstr>Preguntas Totvs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Microsoft Office User</cp:lastModifiedBy>
  <cp:lastPrinted>2016-11-18T19:03:15Z</cp:lastPrinted>
  <dcterms:created xsi:type="dcterms:W3CDTF">2016-10-17T19:53:29Z</dcterms:created>
  <dcterms:modified xsi:type="dcterms:W3CDTF">2016-12-03T21:26:12Z</dcterms:modified>
</cp:coreProperties>
</file>