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rpy\Documents\portfolio_projects\gv_break_risk_pipeline\documentation\"/>
    </mc:Choice>
  </mc:AlternateContent>
  <xr:revisionPtr revIDLastSave="0" documentId="13_ncr:1_{E16FE8A5-D43D-4F46-BC10-A053D7F1E514}" xr6:coauthVersionLast="47" xr6:coauthVersionMax="47" xr10:uidLastSave="{00000000-0000-0000-0000-000000000000}"/>
  <bookViews>
    <workbookView xWindow="-108" yWindow="-108" windowWidth="23256" windowHeight="12456" xr2:uid="{17B12724-4E2C-416B-BEF4-F6D2AE0BDE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" l="1"/>
  <c r="F54" i="1"/>
  <c r="F55" i="1"/>
  <c r="F56" i="1"/>
  <c r="F57" i="1"/>
  <c r="F58" i="1"/>
  <c r="F59" i="1"/>
  <c r="F60" i="1"/>
  <c r="F61" i="1"/>
  <c r="F62" i="1"/>
  <c r="F63" i="1"/>
  <c r="F52" i="1"/>
  <c r="L5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C14" i="1"/>
  <c r="D14" i="1"/>
  <c r="E14" i="1"/>
  <c r="F14" i="1"/>
  <c r="G14" i="1"/>
  <c r="H14" i="1"/>
  <c r="M3" i="1" l="1"/>
  <c r="M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A344A9-ACB9-4D0C-AE01-5348B49C9B3D}" keepAlive="1" name="Query - missing_year_report_compiled" description="Connection to the 'missing_year_report_compiled' query in the workbook." type="5" refreshedVersion="0" background="1">
    <dbPr connection="Provider=Microsoft.Mashup.OleDb.1;Data Source=$Workbook$;Location=missing_year_report_compiled;Extended Properties=&quot;&quot;" command="SELECT * FROM [missing_year_report_compiled]"/>
  </connection>
</connections>
</file>

<file path=xl/sharedStrings.xml><?xml version="1.0" encoding="utf-8"?>
<sst xmlns="http://schemas.openxmlformats.org/spreadsheetml/2006/main" count="43" uniqueCount="27">
  <si>
    <t>month</t>
  </si>
  <si>
    <t>total_shifts</t>
  </si>
  <si>
    <t>violations</t>
  </si>
  <si>
    <t>pct_violations</t>
  </si>
  <si>
    <t>missed_lunch</t>
  </si>
  <si>
    <t>late_lunch_no_waiver</t>
  </si>
  <si>
    <t>late_lunch_waiver</t>
  </si>
  <si>
    <t>month_text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</si>
  <si>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</si>
  <si>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</si>
  <si>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</si>
  <si>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</si>
  <si>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</si>
  <si>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</si>
  <si>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</si>
  <si>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</si>
  <si>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</si>
  <si>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</si>
  <si>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</si>
  <si>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</si>
  <si>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Missed Lunch</t>
  </si>
  <si>
    <t>Late Lunch No Waiver</t>
  </si>
  <si>
    <t>Late Lunch with Waiver</t>
  </si>
  <si>
    <t>Category</t>
  </si>
  <si>
    <t>Count</t>
  </si>
  <si>
    <t>Percent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</si>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</sst>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&quot;%&quot;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2" fillId="2" borderId="2" xfId="0" applyFont="1" applyFill="1" applyBorder="1"/>
    <xf numFmtId="0" fontId="2" fillId="2" borderId="3" xfId="0" applyFont="1" applyFill="1" applyBorder="1"/>
    <xf numFmtId="14" fontId="2" fillId="2" borderId="1" xfId="0" applyNumberFormat="1" applyFont="1" applyFill="1" applyBorder="1"/>
    <xf numFmtId="164" fontId="0" fillId="0" borderId="0" xfId="0" applyNumberFormat="1"/>
    <xf numFmtId="0" fontId="2" fillId="2" borderId="0" xfId="0" applyFont="1" applyFill="1"/>
    <xf numFmtId="9" fontId="0" fillId="0" borderId="0" xfId="1" applyFont="1"/>
    <xf numFmtId="0" fontId="2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Golden Valley Overall Monthly Violation Percent</a:t>
            </a:r>
          </a:p>
        </c:rich>
      </c:tx>
      <c:layout>
        <c:manualLayout>
          <c:xMode val="edge"/>
          <c:yMode val="edge"/>
          <c:x val="2.60411198600175E-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2.7777777777777776E-2"/>
                  <c:y val="-6.01851851851851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DC-4C03-A8F9-0D0ECCA74860}"/>
                </c:ext>
              </c:extLst>
            </c:dLbl>
            <c:dLbl>
              <c:idx val="6"/>
              <c:layout>
                <c:manualLayout>
                  <c:x val="1.3888888888888888E-2"/>
                  <c:y val="0.111111111111111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DC-4C03-A8F9-0D0ECCA748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Sheet1!$E$2:$E$13</c:f>
              <c:numCache>
                <c:formatCode>0.0"%"</c:formatCode>
                <c:ptCount val="12"/>
                <c:pt idx="0">
                  <c:v>38.799999999999997</c:v>
                </c:pt>
                <c:pt idx="1">
                  <c:v>43</c:v>
                </c:pt>
                <c:pt idx="2">
                  <c:v>43.5</c:v>
                </c:pt>
                <c:pt idx="3">
                  <c:v>43.2</c:v>
                </c:pt>
                <c:pt idx="4">
                  <c:v>41</c:v>
                </c:pt>
                <c:pt idx="5">
                  <c:v>48.8</c:v>
                </c:pt>
                <c:pt idx="6">
                  <c:v>23.9</c:v>
                </c:pt>
                <c:pt idx="7">
                  <c:v>41</c:v>
                </c:pt>
                <c:pt idx="8">
                  <c:v>40.799999999999997</c:v>
                </c:pt>
                <c:pt idx="9">
                  <c:v>40.799999999999997</c:v>
                </c:pt>
                <c:pt idx="10">
                  <c:v>39.5</c:v>
                </c:pt>
                <c:pt idx="11">
                  <c:v>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C-4C03-A8F9-0D0ECCA7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542128"/>
        <c:axId val="1811542608"/>
      </c:lineChart>
      <c:catAx>
        <c:axId val="181154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42608"/>
        <c:crosses val="autoZero"/>
        <c:auto val="1"/>
        <c:lblAlgn val="ctr"/>
        <c:lblOffset val="100"/>
        <c:noMultiLvlLbl val="0"/>
      </c:catAx>
      <c:valAx>
        <c:axId val="1811542608"/>
        <c:scaling>
          <c:orientation val="minMax"/>
        </c:scaling>
        <c:delete val="0"/>
        <c:axPos val="l"/>
        <c:numFmt formatCode="0.0&quot;%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4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Missed Lunch Accounts for</a:t>
            </a:r>
            <a:r>
              <a:rPr lang="en-US" b="1" baseline="0">
                <a:solidFill>
                  <a:sysClr val="windowText" lastClr="000000"/>
                </a:solidFill>
              </a:rPr>
              <a:t> Most of the Violations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1.9520778652668408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Sheet1!$K$2:$K$4</c:f>
              <c:strCache>
                <c:ptCount val="3"/>
                <c:pt idx="0">
                  <c:v>Missed Lunch</c:v>
                </c:pt>
                <c:pt idx="1">
                  <c:v>Late Lunch No Waiver</c:v>
                </c:pt>
                <c:pt idx="2">
                  <c:v>Late Lunch with Waiver</c:v>
                </c:pt>
              </c:strCache>
            </c:strRef>
          </c:cat>
          <c:val>
            <c:numRef>
              <c:f>Sheet1!$M$2:$M$4</c:f>
              <c:numCache>
                <c:formatCode>0%</c:formatCode>
                <c:ptCount val="3"/>
                <c:pt idx="0">
                  <c:v>0.56419437340153455</c:v>
                </c:pt>
                <c:pt idx="1">
                  <c:v>0.42710997442455245</c:v>
                </c:pt>
                <c:pt idx="2">
                  <c:v>8.6956521739130436E-3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4-4183-8A0C-F55120A128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overlap val="-27"/>
        <c:axId val="1811568528"/>
        <c:axId val="1811569488"/>
      </c:barChart>
      <c:catAx>
        <c:axId val="181156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69488"/>
        <c:crosses val="autoZero"/>
        <c:auto val="1"/>
        <c:lblAlgn val="ctr"/>
        <c:lblOffset val="100"/>
        <c:noMultiLvlLbl val="0"/>
      </c:catAx>
      <c:valAx>
        <c:axId val="181156948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6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2">
                    <a:lumMod val="50000"/>
                  </a:schemeClr>
                </a:solidFill>
              </a:rPr>
              <a:t>Violation Type Pattern of Occurence</a:t>
            </a:r>
          </a:p>
        </c:rich>
      </c:tx>
      <c:layout>
        <c:manualLayout>
          <c:xMode val="edge"/>
          <c:yMode val="edge"/>
          <c:x val="3.09304461942257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missed_lunch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82</c:v>
                </c:pt>
                <c:pt idx="1">
                  <c:v>99</c:v>
                </c:pt>
                <c:pt idx="2">
                  <c:v>94</c:v>
                </c:pt>
                <c:pt idx="3">
                  <c:v>104</c:v>
                </c:pt>
                <c:pt idx="4">
                  <c:v>88</c:v>
                </c:pt>
                <c:pt idx="5">
                  <c:v>108</c:v>
                </c:pt>
                <c:pt idx="6">
                  <c:v>24</c:v>
                </c:pt>
                <c:pt idx="7">
                  <c:v>97</c:v>
                </c:pt>
                <c:pt idx="8">
                  <c:v>101</c:v>
                </c:pt>
                <c:pt idx="9">
                  <c:v>92</c:v>
                </c:pt>
                <c:pt idx="10">
                  <c:v>98</c:v>
                </c:pt>
                <c:pt idx="11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3-468E-B6D4-3ADD3A6FDDB0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late_lunch_no_waiver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cat>
            <c:strRef>
              <c:f>Sheet1!$B$2:$B$13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73</c:v>
                </c:pt>
                <c:pt idx="1">
                  <c:v>73</c:v>
                </c:pt>
                <c:pt idx="2">
                  <c:v>80</c:v>
                </c:pt>
                <c:pt idx="3">
                  <c:v>69</c:v>
                </c:pt>
                <c:pt idx="4">
                  <c:v>76</c:v>
                </c:pt>
                <c:pt idx="5">
                  <c:v>64</c:v>
                </c:pt>
                <c:pt idx="6">
                  <c:v>82</c:v>
                </c:pt>
                <c:pt idx="7">
                  <c:v>67</c:v>
                </c:pt>
                <c:pt idx="8">
                  <c:v>62</c:v>
                </c:pt>
                <c:pt idx="9">
                  <c:v>71</c:v>
                </c:pt>
                <c:pt idx="10">
                  <c:v>60</c:v>
                </c:pt>
                <c:pt idx="1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3-468E-B6D4-3ADD3A6FDDB0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late_lunch_waiver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Sheet1!$B$2:$B$13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23-468E-B6D4-3ADD3A6FD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305711"/>
        <c:axId val="599306191"/>
      </c:lineChart>
      <c:catAx>
        <c:axId val="59930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06191"/>
        <c:crosses val="autoZero"/>
        <c:auto val="1"/>
        <c:lblAlgn val="ctr"/>
        <c:lblOffset val="100"/>
        <c:noMultiLvlLbl val="0"/>
      </c:catAx>
      <c:valAx>
        <c:axId val="599306191"/>
        <c:scaling>
          <c:orientation val="minMax"/>
          <c:max val="1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Instances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5028142315543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0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Violation Distribution by</a:t>
            </a:r>
            <a:r>
              <a:rPr lang="en-US" baseline="0"/>
              <a:t> Month</a:t>
            </a:r>
            <a:endParaRPr lang="en-US"/>
          </a:p>
        </c:rich>
      </c:tx>
      <c:layout>
        <c:manualLayout>
          <c:xMode val="edge"/>
          <c:yMode val="edge"/>
          <c:x val="1.8117891513560816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Sheet1!$C$51</c:f>
              <c:strCache>
                <c:ptCount val="1"/>
                <c:pt idx="0">
                  <c:v>missed_lunch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Sheet1!$B$52:$B$63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Sheet1!$C$52:$C$63</c:f>
              <c:numCache>
                <c:formatCode>General</c:formatCode>
                <c:ptCount val="12"/>
                <c:pt idx="0">
                  <c:v>82</c:v>
                </c:pt>
                <c:pt idx="1">
                  <c:v>99</c:v>
                </c:pt>
                <c:pt idx="2">
                  <c:v>94</c:v>
                </c:pt>
                <c:pt idx="3">
                  <c:v>104</c:v>
                </c:pt>
                <c:pt idx="4">
                  <c:v>88</c:v>
                </c:pt>
                <c:pt idx="5">
                  <c:v>108</c:v>
                </c:pt>
                <c:pt idx="6">
                  <c:v>24</c:v>
                </c:pt>
                <c:pt idx="7">
                  <c:v>97</c:v>
                </c:pt>
                <c:pt idx="8">
                  <c:v>101</c:v>
                </c:pt>
                <c:pt idx="9">
                  <c:v>92</c:v>
                </c:pt>
                <c:pt idx="10">
                  <c:v>98</c:v>
                </c:pt>
                <c:pt idx="1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C-4F5F-8AE7-983DE0A288A9}"/>
            </c:ext>
          </c:extLst>
        </c:ser>
        <c:ser>
          <c:idx val="1"/>
          <c:order val="1"/>
          <c:tx>
            <c:strRef>
              <c:f>Sheet1!$D$51</c:f>
              <c:strCache>
                <c:ptCount val="1"/>
                <c:pt idx="0">
                  <c:v>late_lunch_no_waiver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Sheet1!$B$52:$B$63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Sheet1!$D$52:$D$63</c:f>
              <c:numCache>
                <c:formatCode>General</c:formatCode>
                <c:ptCount val="12"/>
                <c:pt idx="0">
                  <c:v>73</c:v>
                </c:pt>
                <c:pt idx="1">
                  <c:v>73</c:v>
                </c:pt>
                <c:pt idx="2">
                  <c:v>80</c:v>
                </c:pt>
                <c:pt idx="3">
                  <c:v>69</c:v>
                </c:pt>
                <c:pt idx="4">
                  <c:v>76</c:v>
                </c:pt>
                <c:pt idx="5">
                  <c:v>64</c:v>
                </c:pt>
                <c:pt idx="6">
                  <c:v>82</c:v>
                </c:pt>
                <c:pt idx="7">
                  <c:v>67</c:v>
                </c:pt>
                <c:pt idx="8">
                  <c:v>62</c:v>
                </c:pt>
                <c:pt idx="9">
                  <c:v>71</c:v>
                </c:pt>
                <c:pt idx="10">
                  <c:v>60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0C-4F5F-8AE7-983DE0A288A9}"/>
            </c:ext>
          </c:extLst>
        </c:ser>
        <c:ser>
          <c:idx val="2"/>
          <c:order val="2"/>
          <c:tx>
            <c:strRef>
              <c:f>Sheet1!$E$51</c:f>
              <c:strCache>
                <c:ptCount val="1"/>
                <c:pt idx="0">
                  <c:v>late_lunch_waiver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Sheet1!$B$52:$B$63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Sheet1!$E$52:$E$63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0C-4F5F-8AE7-983DE0A28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326943"/>
        <c:axId val="660324543"/>
      </c:barChart>
      <c:catAx>
        <c:axId val="660326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24543"/>
        <c:crosses val="autoZero"/>
        <c:auto val="1"/>
        <c:lblAlgn val="ctr"/>
        <c:lblOffset val="100"/>
        <c:noMultiLvlLbl val="0"/>
      </c:catAx>
      <c:valAx>
        <c:axId val="6603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2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632460</xdr:colOff>
      <xdr:row>14</xdr:row>
      <xdr:rowOff>179070</xdr:rowOff>
    </xdr:from>
    <xdr:to>
      <xdr:col>5</xdr:col>
      <xdr:colOff>739140</xdr:colOff>
      <xdr:row>29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D63EEA-EFE2-95C0-07A9-C62E4FDE3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1028700</xdr:colOff>
      <xdr:row>14</xdr:row>
      <xdr:rowOff>179070</xdr:rowOff>
    </xdr:from>
    <xdr:to>
      <xdr:col>10</xdr:col>
      <xdr:colOff>502920</xdr:colOff>
      <xdr:row>29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25BC7E-DB9A-2A22-588E-4ABE652FD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30</xdr:row>
      <xdr:rowOff>171450</xdr:rowOff>
    </xdr:from>
    <xdr:to>
      <xdr:col>5</xdr:col>
      <xdr:colOff>746760</xdr:colOff>
      <xdr:row>45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BCF7F8-050B-4BA6-CAC0-1BEB2D220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632460</xdr:colOff>
      <xdr:row>63</xdr:row>
      <xdr:rowOff>163830</xdr:rowOff>
    </xdr:from>
    <xdr:to>
      <xdr:col>5</xdr:col>
      <xdr:colOff>739140</xdr:colOff>
      <xdr:row>78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9434C-80B8-C15D-F1BA-4D601BD47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224C2-F1EF-4C73-A841-45A2094DF8EA}">
  <dimension ref="A1:M63"/>
  <sheetViews>
    <sheetView tabSelected="1" topLeftCell="A62" workbookViewId="0">
      <selection activeCell="H73" sqref="H73"/>
    </sheetView>
  </sheetViews>
  <sheetFormatPr defaultRowHeight="14.4" x14ac:dyDescent="0.3"/>
  <cols>
    <col min="1" max="1" width="9.33203125" style="1" bestFit="1" customWidth="1"/>
    <col min="2" max="2" width="15.44140625" customWidth="1"/>
    <col min="3" max="3" width="13" bestFit="1" customWidth="1"/>
    <col min="4" max="4" width="11.77734375" bestFit="1" customWidth="1"/>
    <col min="5" max="5" width="15.5546875" bestFit="1" customWidth="1"/>
    <col min="6" max="6" width="15.44140625" bestFit="1" customWidth="1"/>
    <col min="7" max="7" width="22.109375" bestFit="1" customWidth="1"/>
    <col min="8" max="8" width="19" bestFit="1" customWidth="1"/>
    <col min="11" max="11" width="19.21875" customWidth="1"/>
    <col min="12" max="12" width="17.5546875" customWidth="1"/>
  </cols>
  <sheetData>
    <row r="1" spans="1:13" x14ac:dyDescent="0.3">
      <c r="A1" s="4" t="s">
        <v>0</v>
      </c>
      <c r="B1" s="2" t="s">
        <v>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K1" s="6" t="s">
        <v>23</v>
      </c>
      <c r="L1" s="6" t="s">
        <v>24</v>
      </c>
      <c r="M1" s="6" t="s">
        <v>25</v>
      </c>
    </row>
    <row r="2" spans="1:13" x14ac:dyDescent="0.3">
      <c r="A2" s="1">
        <v>45292</v>
      </c>
      <c r="B2" t="s">
        <v>8</v>
      </c>
      <c r="C2">
        <v>400</v>
      </c>
      <c r="D2">
        <v>155</v>
      </c>
      <c r="E2" s="5">
        <v>38.799999999999997</v>
      </c>
      <c r="F2">
        <v>82</v>
      </c>
      <c r="G2">
        <v>73</v>
      </c>
      <c r="H2">
        <v>0</v>
      </c>
      <c r="I2">
        <f>SUM(F2:H2)</f>
        <v>155</v>
      </c>
      <c r="K2" t="s">
        <v>20</v>
      </c>
      <c r="L2">
        <v>1103</v>
      </c>
      <c r="M2" s="7">
        <f>L2/L5</f>
        <v>0.56419437340153455</v>
      </c>
    </row>
    <row r="3" spans="1:13" x14ac:dyDescent="0.3">
      <c r="A3" s="1">
        <v>45323</v>
      </c>
      <c r="B3" t="s">
        <v>9</v>
      </c>
      <c r="C3">
        <v>400</v>
      </c>
      <c r="D3">
        <v>172</v>
      </c>
      <c r="E3" s="5">
        <v>43</v>
      </c>
      <c r="F3">
        <v>99</v>
      </c>
      <c r="G3">
        <v>73</v>
      </c>
      <c r="H3">
        <v>0</v>
      </c>
      <c r="I3">
        <f t="shared" ref="I3:I14" si="0">SUM(F3:H3)</f>
        <v>172</v>
      </c>
      <c r="K3" t="s">
        <v>21</v>
      </c>
      <c r="L3">
        <v>835</v>
      </c>
      <c r="M3" s="7">
        <f>L3/L5</f>
        <v>0.42710997442455245</v>
      </c>
    </row>
    <row r="4" spans="1:13" x14ac:dyDescent="0.3">
      <c r="A4" s="1">
        <v>45352</v>
      </c>
      <c r="B4" t="s">
        <v>10</v>
      </c>
      <c r="C4">
        <v>400</v>
      </c>
      <c r="D4">
        <v>174</v>
      </c>
      <c r="E4" s="5">
        <v>43.5</v>
      </c>
      <c r="F4">
        <v>94</v>
      </c>
      <c r="G4">
        <v>80</v>
      </c>
      <c r="H4">
        <v>0</v>
      </c>
      <c r="I4">
        <f t="shared" si="0"/>
        <v>174</v>
      </c>
      <c r="K4" t="s">
        <v>22</v>
      </c>
      <c r="L4">
        <v>17</v>
      </c>
      <c r="M4" s="7">
        <f>L4/L5</f>
        <v>8.6956521739130436E-3</v>
      </c>
    </row>
    <row r="5" spans="1:13" x14ac:dyDescent="0.3">
      <c r="A5" s="1">
        <v>45383</v>
      </c>
      <c r="B5" t="s">
        <v>11</v>
      </c>
      <c r="C5">
        <v>400</v>
      </c>
      <c r="D5">
        <v>173</v>
      </c>
      <c r="E5" s="5">
        <v>43.2</v>
      </c>
      <c r="F5">
        <v>104</v>
      </c>
      <c r="G5">
        <v>69</v>
      </c>
      <c r="H5">
        <v>0</v>
      </c>
      <c r="I5">
        <f t="shared" si="0"/>
        <v>173</v>
      </c>
      <c r="L5">
        <f>SUM(L2:L4)</f>
        <v>1955</v>
      </c>
    </row>
    <row r="6" spans="1:13" x14ac:dyDescent="0.3">
      <c r="A6" s="1">
        <v>45413</v>
      </c>
      <c r="B6" t="s">
        <v>12</v>
      </c>
      <c r="C6">
        <v>400</v>
      </c>
      <c r="D6">
        <v>164</v>
      </c>
      <c r="E6" s="5">
        <v>41</v>
      </c>
      <c r="F6">
        <v>88</v>
      </c>
      <c r="G6">
        <v>76</v>
      </c>
      <c r="H6">
        <v>0</v>
      </c>
      <c r="I6">
        <f t="shared" si="0"/>
        <v>164</v>
      </c>
    </row>
    <row r="7" spans="1:13" x14ac:dyDescent="0.3">
      <c r="A7" s="1">
        <v>45444</v>
      </c>
      <c r="B7" t="s">
        <v>13</v>
      </c>
      <c r="C7">
        <v>387</v>
      </c>
      <c r="D7">
        <v>189</v>
      </c>
      <c r="E7" s="5">
        <v>48.8</v>
      </c>
      <c r="F7">
        <v>108</v>
      </c>
      <c r="G7">
        <v>64</v>
      </c>
      <c r="H7">
        <v>17</v>
      </c>
      <c r="I7">
        <f t="shared" si="0"/>
        <v>189</v>
      </c>
    </row>
    <row r="8" spans="1:13" x14ac:dyDescent="0.3">
      <c r="A8" s="1">
        <v>45474</v>
      </c>
      <c r="B8" t="s">
        <v>14</v>
      </c>
      <c r="C8">
        <v>443</v>
      </c>
      <c r="D8">
        <v>106</v>
      </c>
      <c r="E8" s="5">
        <v>23.9</v>
      </c>
      <c r="F8">
        <v>24</v>
      </c>
      <c r="G8">
        <v>82</v>
      </c>
      <c r="H8">
        <v>0</v>
      </c>
      <c r="I8">
        <f t="shared" si="0"/>
        <v>106</v>
      </c>
    </row>
    <row r="9" spans="1:13" x14ac:dyDescent="0.3">
      <c r="A9" s="1">
        <v>45505</v>
      </c>
      <c r="B9" t="s">
        <v>15</v>
      </c>
      <c r="C9">
        <v>400</v>
      </c>
      <c r="D9">
        <v>164</v>
      </c>
      <c r="E9" s="5">
        <v>41</v>
      </c>
      <c r="F9">
        <v>97</v>
      </c>
      <c r="G9">
        <v>67</v>
      </c>
      <c r="H9">
        <v>0</v>
      </c>
      <c r="I9">
        <f t="shared" si="0"/>
        <v>164</v>
      </c>
    </row>
    <row r="10" spans="1:13" x14ac:dyDescent="0.3">
      <c r="A10" s="1">
        <v>45536</v>
      </c>
      <c r="B10" t="s">
        <v>16</v>
      </c>
      <c r="C10">
        <v>400</v>
      </c>
      <c r="D10">
        <v>163</v>
      </c>
      <c r="E10" s="5">
        <v>40.799999999999997</v>
      </c>
      <c r="F10">
        <v>101</v>
      </c>
      <c r="G10">
        <v>62</v>
      </c>
      <c r="H10">
        <v>0</v>
      </c>
      <c r="I10">
        <f t="shared" si="0"/>
        <v>163</v>
      </c>
    </row>
    <row r="11" spans="1:13" x14ac:dyDescent="0.3">
      <c r="A11" s="1">
        <v>45566</v>
      </c>
      <c r="B11" t="s">
        <v>17</v>
      </c>
      <c r="C11">
        <v>400</v>
      </c>
      <c r="D11">
        <v>163</v>
      </c>
      <c r="E11" s="5">
        <v>40.799999999999997</v>
      </c>
      <c r="F11">
        <v>92</v>
      </c>
      <c r="G11">
        <v>71</v>
      </c>
      <c r="H11">
        <v>0</v>
      </c>
      <c r="I11">
        <f t="shared" si="0"/>
        <v>163</v>
      </c>
    </row>
    <row r="12" spans="1:13" x14ac:dyDescent="0.3">
      <c r="A12" s="1">
        <v>45597</v>
      </c>
      <c r="B12" t="s">
        <v>18</v>
      </c>
      <c r="C12">
        <v>400</v>
      </c>
      <c r="D12">
        <v>158</v>
      </c>
      <c r="E12" s="5">
        <v>39.5</v>
      </c>
      <c r="F12">
        <v>98</v>
      </c>
      <c r="G12">
        <v>60</v>
      </c>
      <c r="H12">
        <v>0</v>
      </c>
      <c r="I12">
        <f t="shared" si="0"/>
        <v>158</v>
      </c>
    </row>
    <row r="13" spans="1:13" x14ac:dyDescent="0.3">
      <c r="A13" s="1">
        <v>45627</v>
      </c>
      <c r="B13" t="s">
        <v>19</v>
      </c>
      <c r="C13">
        <v>400</v>
      </c>
      <c r="D13">
        <v>174</v>
      </c>
      <c r="E13" s="5">
        <v>43.5</v>
      </c>
      <c r="F13">
        <v>116</v>
      </c>
      <c r="G13">
        <v>58</v>
      </c>
      <c r="H13">
        <v>0</v>
      </c>
      <c r="I13">
        <f t="shared" si="0"/>
        <v>174</v>
      </c>
    </row>
    <row r="14" spans="1:13" x14ac:dyDescent="0.3">
      <c r="C14">
        <f t="shared" ref="C14:H14" si="1">SUM(C2:C13)</f>
        <v>4830</v>
      </c>
      <c r="D14">
        <f t="shared" si="1"/>
        <v>1955</v>
      </c>
      <c r="E14">
        <f t="shared" si="1"/>
        <v>487.8</v>
      </c>
      <c r="F14">
        <f t="shared" si="1"/>
        <v>1103</v>
      </c>
      <c r="G14">
        <f t="shared" si="1"/>
        <v>835</v>
      </c>
      <c r="H14">
        <f t="shared" si="1"/>
        <v>17</v>
      </c>
      <c r="I14">
        <f t="shared" si="0"/>
        <v>1955</v>
      </c>
    </row>
    <row r="51" spans="2:6" x14ac:dyDescent="0.3">
      <c r="B51" s="2" t="s">
        <v>7</v>
      </c>
      <c r="C51" s="2" t="s">
        <v>4</v>
      </c>
      <c r="D51" s="2" t="s">
        <v>5</v>
      </c>
      <c r="E51" s="3" t="s">
        <v>6</v>
      </c>
      <c r="F51" s="8" t="s">
        <v>26</v>
      </c>
    </row>
    <row r="52" spans="2:6" x14ac:dyDescent="0.3">
      <c r="B52" t="s">
        <v>8</v>
      </c>
      <c r="C52">
        <v>82</v>
      </c>
      <c r="D52">
        <v>73</v>
      </c>
      <c r="E52">
        <v>0</v>
      </c>
      <c r="F52">
        <f>SUM(C52:E52)</f>
        <v>155</v>
      </c>
    </row>
    <row r="53" spans="2:6" x14ac:dyDescent="0.3">
      <c r="B53" t="s">
        <v>9</v>
      </c>
      <c r="C53">
        <v>99</v>
      </c>
      <c r="D53">
        <v>73</v>
      </c>
      <c r="E53">
        <v>0</v>
      </c>
      <c r="F53">
        <f t="shared" ref="F53:F63" si="2">SUM(C53:E53)</f>
        <v>172</v>
      </c>
    </row>
    <row r="54" spans="2:6" x14ac:dyDescent="0.3">
      <c r="B54" t="s">
        <v>10</v>
      </c>
      <c r="C54">
        <v>94</v>
      </c>
      <c r="D54">
        <v>80</v>
      </c>
      <c r="E54">
        <v>0</v>
      </c>
      <c r="F54">
        <f t="shared" si="2"/>
        <v>174</v>
      </c>
    </row>
    <row r="55" spans="2:6" x14ac:dyDescent="0.3">
      <c r="B55" t="s">
        <v>11</v>
      </c>
      <c r="C55">
        <v>104</v>
      </c>
      <c r="D55">
        <v>69</v>
      </c>
      <c r="E55">
        <v>0</v>
      </c>
      <c r="F55">
        <f t="shared" si="2"/>
        <v>173</v>
      </c>
    </row>
    <row r="56" spans="2:6" x14ac:dyDescent="0.3">
      <c r="B56" t="s">
        <v>12</v>
      </c>
      <c r="C56">
        <v>88</v>
      </c>
      <c r="D56">
        <v>76</v>
      </c>
      <c r="E56">
        <v>0</v>
      </c>
      <c r="F56">
        <f t="shared" si="2"/>
        <v>164</v>
      </c>
    </row>
    <row r="57" spans="2:6" x14ac:dyDescent="0.3">
      <c r="B57" t="s">
        <v>13</v>
      </c>
      <c r="C57">
        <v>108</v>
      </c>
      <c r="D57">
        <v>64</v>
      </c>
      <c r="E57">
        <v>17</v>
      </c>
      <c r="F57">
        <f t="shared" si="2"/>
        <v>189</v>
      </c>
    </row>
    <row r="58" spans="2:6" x14ac:dyDescent="0.3">
      <c r="B58" t="s">
        <v>14</v>
      </c>
      <c r="C58">
        <v>24</v>
      </c>
      <c r="D58">
        <v>82</v>
      </c>
      <c r="E58">
        <v>0</v>
      </c>
      <c r="F58">
        <f t="shared" si="2"/>
        <v>106</v>
      </c>
    </row>
    <row r="59" spans="2:6" x14ac:dyDescent="0.3">
      <c r="B59" t="s">
        <v>15</v>
      </c>
      <c r="C59">
        <v>97</v>
      </c>
      <c r="D59">
        <v>67</v>
      </c>
      <c r="E59">
        <v>0</v>
      </c>
      <c r="F59">
        <f t="shared" si="2"/>
        <v>164</v>
      </c>
    </row>
    <row r="60" spans="2:6" x14ac:dyDescent="0.3">
      <c r="B60" t="s">
        <v>16</v>
      </c>
      <c r="C60">
        <v>101</v>
      </c>
      <c r="D60">
        <v>62</v>
      </c>
      <c r="E60">
        <v>0</v>
      </c>
      <c r="F60">
        <f t="shared" si="2"/>
        <v>163</v>
      </c>
    </row>
    <row r="61" spans="2:6" x14ac:dyDescent="0.3">
      <c r="B61" t="s">
        <v>17</v>
      </c>
      <c r="C61">
        <v>92</v>
      </c>
      <c r="D61">
        <v>71</v>
      </c>
      <c r="E61">
        <v>0</v>
      </c>
      <c r="F61">
        <f t="shared" si="2"/>
        <v>163</v>
      </c>
    </row>
    <row r="62" spans="2:6" x14ac:dyDescent="0.3">
      <c r="B62" t="s">
        <v>18</v>
      </c>
      <c r="C62">
        <v>98</v>
      </c>
      <c r="D62">
        <v>60</v>
      </c>
      <c r="E62">
        <v>0</v>
      </c>
      <c r="F62">
        <f t="shared" si="2"/>
        <v>158</v>
      </c>
    </row>
    <row r="63" spans="2:6" x14ac:dyDescent="0.3">
      <c r="B63" t="s">
        <v>19</v>
      </c>
      <c r="C63">
        <v>116</v>
      </c>
      <c r="D63">
        <v>58</v>
      </c>
      <c r="E63">
        <v>0</v>
      </c>
      <c r="F63">
        <f t="shared" si="2"/>
        <v>174</v>
      </c>
    </row>
  </sheetData>
  <sortState xmlns:xlrd2="http://schemas.microsoft.com/office/spreadsheetml/2017/richdata2" ref="A2:H13">
    <sortCondition ref="A2:A13"/>
  </sortState>
  <phoneticPr fontId="3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F I 7 w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F I 7 w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O 8 F p H / 7 v A g A E A A M Y C A A A T A B w A R m 9 y b X V s Y X M v U 2 V j d G l v b j E u b S C i G A A o o B Q A A A A A A A A A A A A A A A A A A A A A A A A A A A B 9 U s F q G z E Q v R v 8 D 2 J z s W F Z G p O 2 0 L C H s k l I L 6 X F z i k q Q t a O v U o k z T L S b l l M / r 2 z X r d p q Y k u k u a 9 e X r z U A S T L A a x n v b L 6 / l s P o u N J q i F t z H a s F c D a F I E L V J S B n 1 r H Y O l c J D m M 8 F r j R 0 Z 4 E o V + + I G T e c h p M U d 0 4 o K Q + J L X G T V J / k Q g a J 8 0 t Q O 8 j c t y l F 2 h 8 6 i a g m f 2 E a U + 1 5 t C f S z I h u f V W t b c D a A / H O Y v M j R l x t O z u T q 3 e p K v m W 5 M L H P l v n j D Y t 4 m 4 D K L M 9 y U a H r f I j l x 1 z c B o M 1 t 5 e X q / e r X H z v M M E 6 D Q 7 K 1 2 P x F Q P 8 W O b T 6 B f Z N 0 L P W C 3 u Q d c 8 X 8 Y 5 b P S W i S f k V F 9 M K e X i 8 V T / 7 N z a a K c p l o m 6 v y W r R o c 9 K 2 6 G F l 7 l N q R D 3 C H 5 y f A I x s W Z 9 / P D I f M c e 8 O z J S a J W i d 4 y c U h S 5 i 0 U 7 G x u 8 Q 0 8 S W k D 1 f F q H N E e 4 t O j 3 / g D N a a p P 7 B j 8 K h 8 1 u g I 2 H M H W r l u m C a / 9 u 5 D y Z M B V Q / t e 2 B 3 m S d o 7 w s 5 z M b z m Z 0 / Q t Q S w E C L Q A U A A I A C A A U j v B a 1 9 P A 6 K Q A A A D 2 A A A A E g A A A A A A A A A A A A A A A A A A A A A A Q 2 9 u Z m l n L 1 B h Y 2 t h Z 2 U u e G 1 s U E s B A i 0 A F A A C A A g A F I 7 w W g / K 6 a u k A A A A 6 Q A A A B M A A A A A A A A A A A A A A A A A 8 A A A A F t D b 2 5 0 Z W 5 0 X 1 R 5 c G V z X S 5 4 b W x Q S w E C L Q A U A A I A C A A U j v B a R / + 7 w I A B A A D G A g A A E w A A A A A A A A A A A A A A A A D h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D g A A A A A A A C c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c 2 l u Z 1 9 5 Z W F y X 3 J l c G 9 y d F 9 j b 2 1 w a W x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z J m N T A z L W Y 5 O D Q t N G Z l Z S 1 i Y m E 5 L T M z O T F k Y 2 M 3 M D E 3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d U M D A 6 N D c 6 N T Q u O D U x O T A 2 N F o i I C 8 + P E V u d H J 5 I F R 5 c G U 9 I k Z p b G x D b 2 x 1 b W 5 U e X B l c y I g V m F s d W U 9 I n N D U U 1 E Q l F N R E F 3 P T 0 i I C 8 + P E V u d H J 5 I F R 5 c G U 9 I k Z p b G x D b 2 x 1 b W 5 O Y W 1 l c y I g V m F s d W U 9 I n N b J n F 1 b 3 Q 7 b W 9 u d G g m c X V v d D s s J n F 1 b 3 Q 7 d G 9 0 Y W x f c 2 h p Z n R z J n F 1 b 3 Q 7 L C Z x d W 9 0 O 3 Z p b 2 x h d G l v b n M m c X V v d D s s J n F 1 b 3 Q 7 c G N 0 X 3 Z p b 2 x h d G l v b n M m c X V v d D s s J n F 1 b 3 Q 7 b W l z c 2 V k X 2 x 1 b m N o J n F 1 b 3 Q 7 L C Z x d W 9 0 O 2 x h d G V f b H V u Y 2 h f b m 9 f d 2 F p d m V y J n F 1 b 3 Q 7 L C Z x d W 9 0 O 2 x h d G V f b H V u Y 2 h f d 2 F p d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z c 2 l u Z 1 9 5 Z W F y X 3 J l c G 9 y d F 9 j b 2 1 w a W x l Z C 9 B d X R v U m V t b 3 Z l Z E N v b H V t b n M x L n t t b 2 5 0 a C w w f S Z x d W 9 0 O y w m c X V v d D t T Z W N 0 a W 9 u M S 9 t a X N z a W 5 n X 3 l l Y X J f c m V w b 3 J 0 X 2 N v b X B p b G V k L 0 F 1 d G 9 S Z W 1 v d m V k Q 2 9 s d W 1 u c z E u e 3 R v d G F s X 3 N o a W Z 0 c y w x f S Z x d W 9 0 O y w m c X V v d D t T Z W N 0 a W 9 u M S 9 t a X N z a W 5 n X 3 l l Y X J f c m V w b 3 J 0 X 2 N v b X B p b G V k L 0 F 1 d G 9 S Z W 1 v d m V k Q 2 9 s d W 1 u c z E u e 3 Z p b 2 x h d G l v b n M s M n 0 m c X V v d D s s J n F 1 b 3 Q 7 U 2 V j d G l v b j E v b W l z c 2 l u Z 1 9 5 Z W F y X 3 J l c G 9 y d F 9 j b 2 1 w a W x l Z C 9 B d X R v U m V t b 3 Z l Z E N v b H V t b n M x L n t w Y 3 R f d m l v b G F 0 a W 9 u c y w z f S Z x d W 9 0 O y w m c X V v d D t T Z W N 0 a W 9 u M S 9 t a X N z a W 5 n X 3 l l Y X J f c m V w b 3 J 0 X 2 N v b X B p b G V k L 0 F 1 d G 9 S Z W 1 v d m V k Q 2 9 s d W 1 u c z E u e 2 1 p c 3 N l Z F 9 s d W 5 j a C w 0 f S Z x d W 9 0 O y w m c X V v d D t T Z W N 0 a W 9 u M S 9 t a X N z a W 5 n X 3 l l Y X J f c m V w b 3 J 0 X 2 N v b X B p b G V k L 0 F 1 d G 9 S Z W 1 v d m V k Q 2 9 s d W 1 u c z E u e 2 x h d G V f b H V u Y 2 h f b m 9 f d 2 F p d m V y L D V 9 J n F 1 b 3 Q 7 L C Z x d W 9 0 O 1 N l Y 3 R p b 2 4 x L 2 1 p c 3 N p b m d f e W V h c l 9 y Z X B v c n R f Y 2 9 t c G l s Z W Q v Q X V 0 b 1 J l b W 9 2 Z W R D b 2 x 1 b W 5 z M S 5 7 b G F 0 Z V 9 s d W 5 j a F 9 3 Y W l 2 Z X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W l z c 2 l u Z 1 9 5 Z W F y X 3 J l c G 9 y d F 9 j b 2 1 w a W x l Z C 9 B d X R v U m V t b 3 Z l Z E N v b H V t b n M x L n t t b 2 5 0 a C w w f S Z x d W 9 0 O y w m c X V v d D t T Z W N 0 a W 9 u M S 9 t a X N z a W 5 n X 3 l l Y X J f c m V w b 3 J 0 X 2 N v b X B p b G V k L 0 F 1 d G 9 S Z W 1 v d m V k Q 2 9 s d W 1 u c z E u e 3 R v d G F s X 3 N o a W Z 0 c y w x f S Z x d W 9 0 O y w m c X V v d D t T Z W N 0 a W 9 u M S 9 t a X N z a W 5 n X 3 l l Y X J f c m V w b 3 J 0 X 2 N v b X B p b G V k L 0 F 1 d G 9 S Z W 1 v d m V k Q 2 9 s d W 1 u c z E u e 3 Z p b 2 x h d G l v b n M s M n 0 m c X V v d D s s J n F 1 b 3 Q 7 U 2 V j d G l v b j E v b W l z c 2 l u Z 1 9 5 Z W F y X 3 J l c G 9 y d F 9 j b 2 1 w a W x l Z C 9 B d X R v U m V t b 3 Z l Z E N v b H V t b n M x L n t w Y 3 R f d m l v b G F 0 a W 9 u c y w z f S Z x d W 9 0 O y w m c X V v d D t T Z W N 0 a W 9 u M S 9 t a X N z a W 5 n X 3 l l Y X J f c m V w b 3 J 0 X 2 N v b X B p b G V k L 0 F 1 d G 9 S Z W 1 v d m V k Q 2 9 s d W 1 u c z E u e 2 1 p c 3 N l Z F 9 s d W 5 j a C w 0 f S Z x d W 9 0 O y w m c X V v d D t T Z W N 0 a W 9 u M S 9 t a X N z a W 5 n X 3 l l Y X J f c m V w b 3 J 0 X 2 N v b X B p b G V k L 0 F 1 d G 9 S Z W 1 v d m V k Q 2 9 s d W 1 u c z E u e 2 x h d G V f b H V u Y 2 h f b m 9 f d 2 F p d m V y L D V 9 J n F 1 b 3 Q 7 L C Z x d W 9 0 O 1 N l Y 3 R p b 2 4 x L 2 1 p c 3 N p b m d f e W V h c l 9 y Z X B v c n R f Y 2 9 t c G l s Z W Q v Q X V 0 b 1 J l b W 9 2 Z W R D b 2 x 1 b W 5 z M S 5 7 b G F 0 Z V 9 s d W 5 j a F 9 3 Y W l 2 Z X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p c 3 N p b m d f e W V h c l 9 y Z X B v c n R f Y 2 9 t c G l s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c 2 l u Z 1 9 5 Z W F y X 3 J l c G 9 y d F 9 j b 2 1 w a W x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X N z a W 5 n X 3 l l Y X J f c m V w b 3 J 0 X 2 N v b X B p b G V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i P r + 1 d 7 C d E t s H F w F U O w X U A A A A A A g A A A A A A E G Y A A A A B A A A g A A A A O f + w Y D 7 E x D 1 n s T S q r f T M t k 3 U l V U 3 B O N G T C b 8 f B A t 3 7 s A A A A A D o A A A A A C A A A g A A A A g t v e X e v z O 9 V r n H V h N X l P x B 3 2 k U i 6 V G 3 e E K 5 E t E 8 N 9 4 F Q A A A A Z m w t m g o k j w F M e D N 8 N c i J q z d O R j z x D m B P O M b E F n s 7 6 1 s L s Z o 5 Q h i Z o 3 u J B 1 K / 9 N q 7 i 1 Q 7 p w f 9 I b 0 H P y s A / D S W g R o J M 3 I F x u 1 Q v X b V K 7 X 7 e v 9 A A A A A i 9 F h F K M N o u a C + 8 k 6 n o 9 9 8 t 9 q h 7 O j A M K R l 3 j b 8 W h K 5 c h G A Z h S o s J H I 0 v i S X T C n + L 0 5 d R F M P r V J v m d t l O k b F i O l Q = = < / D a t a M a s h u p > 
</file>

<file path=customXml/itemProps1.xml><?xml version="1.0" encoding="utf-8"?>
<ds:datastoreItem xmlns:ds="http://schemas.openxmlformats.org/officeDocument/2006/customXml" ds:itemID="{3CDDEA9B-5850-473B-8080-835CF59E67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Medina</dc:creator>
  <cp:lastModifiedBy>John Medina</cp:lastModifiedBy>
  <dcterms:created xsi:type="dcterms:W3CDTF">2025-07-17T00:45:56Z</dcterms:created>
  <dcterms:modified xsi:type="dcterms:W3CDTF">2025-07-17T06:28:38Z</dcterms:modified>
</cp:coreProperties>
</file>