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C456E7EC-269E-4FA4-B4BF-0348C7E718D1}" xr6:coauthVersionLast="47" xr6:coauthVersionMax="47" xr10:uidLastSave="{00000000-0000-0000-0000-000000000000}"/>
  <bookViews>
    <workbookView xWindow="-108" yWindow="-108" windowWidth="23256" windowHeight="12456" firstSheet="2" activeTab="6"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H3" i="6"/>
  <c r="G3" i="6"/>
  <c r="F3" i="6"/>
  <c r="D3" i="6"/>
  <c r="K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2"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3"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4"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5"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<sst xmlns="http://schemas.openxmlformats.org/spreadsheetml/2006/main" count="270" uniqueCount="198">
  <si>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</si>
  <si>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</si>
  <si>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</si>
  <si>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</si>
  <si>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</si>
  <si>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</si>
  <si>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</si>
  <si>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</si>
  <si>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</si>
  <si>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</si>
  <si>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</si>
  <si>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</si>
  <si>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</si>
  <si>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</si>
  <si>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</si>
  <si>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</si>
  <si>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</si>
  <si>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</si>
  <si>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</si>
  <si>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</si>
  <si>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</si>
  <si>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</si>
  <si>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</si>
  <si>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</si>
  <si>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</si>
  <si>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</si>
  <si>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</si>
  <si>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</si>
  <si>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</si>
  <si>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</si>
  <si>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</si>
  <si>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</si>
  <si>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</si>
  <si>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</si>
  <si>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</si>
  <si>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</si>
  <si>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</si>
  <si>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</si>
  <si>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</si>
  <si>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</si>
  <si>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</si>
  <si>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</si>
  <si>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</si>
  <si>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</si>
  <si>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</si>
  <si>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</si>
  <si>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</si>
  <si>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</si>
  <si>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</si>
  <si>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</si>
  <si>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</si>
  <si>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</si>
  <si>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</si>
  <si>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</si>
  <si>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</si>
  <si>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</si>
  <si>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</si>
  <si>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</si>
  <si>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</si>
  <si>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</si>
  <si>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</si>
  <si>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</si>
  <si>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</si>
  <si>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</si>
  <si>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</si>
  <si>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</si>
  <si>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</si>
  <si>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</si>
  <si>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</si>
  <si>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</si>
  <si>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</si>
  <si>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</si>
  <si>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</si>
  <si>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</si>
  <si>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</si>
  <si>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</si>
  <si>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</si>
  <si>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</si>
  <si>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</si>
  <si>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</si>
  <si>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</si>
  <si>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</si>
  <si>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</si>
  <si>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</si>
  <si>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</si>
  <si>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</si>
  <si>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</si>
  <si>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</si>
  <si>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</si>
  <si>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</si>
  <si>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</si>
  <si>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</si>
  <si>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</si>
  <si>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</si>
  <si>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</si>
  <si>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</si>
  <si>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</si>
  <si>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</si>
  <si>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</si>
  <si>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</si>
  <si>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</si>
  <si>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</si>
  <si>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</si>
  <si>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</si>
  <si>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</si>
  <si>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</si>
  <si>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</si>
  <si>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</si>
  <si>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</si>
  <si>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</si>
  <si>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</si>
  <si>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</si>
  <si>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</si>
  <si>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</si>
  <si>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</si>
  <si>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</si>
  <si>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</si>
  <si>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</si>
  <si>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</si>
  <si>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</si>
  <si>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</si>
  <si>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</si>
  <si>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</si>
  <si>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</si>
  <si>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</si>
  <si>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</si>
  <si>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</si>
  <si>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</si>
  <si>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</si>
  <si>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</si>
  <si>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</si>
  <si>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</si>
  <si>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</si>
  <si>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</si>
  <si>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</si>
  <si>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</si>
  <si>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</si>
  <si>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</si>
  <si>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</si>
  <si>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</si>
  <si>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</si>
  <si>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</si>
  <si>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</si>
  <si>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</si>
  <si>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</si>
  <si>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</si>
  <si>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</si>
  <si>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</si>
  <si>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</si>
  <si>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</si>
  <si>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</si>
  <si>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</si>
  <si>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</si>
  <si>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</si>
  <si>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</si>
  <si>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</si>
  <si>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</si>
  <si>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</si>
  <si>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</si>
  <si>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</si>
  <si>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</si>
  <si>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</si>
  <si>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</si>
  <si>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</si>
  <si>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</si>
  <si>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</si>
  <si>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</si>
  <si>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</si>
  <si>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</si>
  <si>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</si>
  <si>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</si>
  <si>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</si>
  <si>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</si>
  <si>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</si>
  <si>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</si>
  <si>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</si>
  <si>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</si>
  <si>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</si>
  <si>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</si>
  <si>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</si>
  <si>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</si>
  <si>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</si>
  <si>
    <t>Smoking Status Distribution Analysis</t>
  </si>
  <si>
    <r>
      <t xml:space="preserve">1. Never smoked and unknown status patients represent roughly </t>
    </r>
    <r>
      <rPr>
        <b/>
        <sz val="11"/>
        <color theme="1"/>
        <rFont val="Aptos Narrow"/>
        <family val="2"/>
        <scheme val="minor"/>
      </rPr>
      <t>69%</t>
    </r>
    <r>
      <rPr>
        <sz val="11"/>
        <color theme="1"/>
        <rFont val="Aptos Narrow"/>
        <family val="2"/>
        <scheme val="minor"/>
      </rPr>
      <t xml:space="preserve"> of the data.
2. Having a history of smoking (smokes, formerly smokes) showed a </t>
    </r>
    <r>
      <rPr>
        <b/>
        <sz val="11"/>
        <color theme="1"/>
        <rFont val="Aptos Narrow"/>
        <family val="2"/>
        <scheme val="minor"/>
      </rPr>
      <t>higher stroke rate</t>
    </r>
    <r>
      <rPr>
        <sz val="11"/>
        <color theme="1"/>
        <rFont val="Aptos Narrow"/>
        <family val="2"/>
        <scheme val="minor"/>
      </rPr>
      <t xml:space="preserve"> </t>
    </r>
    <r>
      <rPr>
        <b/>
        <sz val="11"/>
        <color theme="1"/>
        <rFont val="Aptos Narrow"/>
        <family val="2"/>
        <scheme val="minor"/>
      </rPr>
      <t xml:space="preserve">(3.79% </t>
    </r>
    <r>
      <rPr>
        <sz val="11"/>
        <color theme="1"/>
        <rFont val="Aptos Narrow"/>
        <family val="2"/>
        <scheme val="minor"/>
      </rPr>
      <t xml:space="preserve">and </t>
    </r>
    <r>
      <rPr>
        <b/>
        <sz val="11"/>
        <color theme="1"/>
        <rFont val="Aptos Narrow"/>
        <family val="2"/>
        <scheme val="minor"/>
      </rPr>
      <t>3.76%</t>
    </r>
    <r>
      <rPr>
        <sz val="11"/>
        <color theme="1"/>
        <rFont val="Aptos Narrow"/>
        <family val="2"/>
        <scheme val="minor"/>
      </rPr>
      <t xml:space="preserve">).
3. Smoking or formerly smoked shows </t>
    </r>
    <r>
      <rPr>
        <b/>
        <sz val="11"/>
        <color theme="1"/>
        <rFont val="Aptos Narrow"/>
        <family val="2"/>
        <scheme val="minor"/>
      </rPr>
      <t>almost double</t>
    </r>
    <r>
      <rPr>
        <sz val="11"/>
        <color theme="1"/>
        <rFont val="Aptos Narrow"/>
        <family val="2"/>
        <scheme val="minor"/>
      </rPr>
      <t xml:space="preserve"> the rate of stroke occurence compared to the other groups.
4. Smokes and formerly smokes contributed roughly the </t>
    </r>
    <r>
      <rPr>
        <b/>
        <sz val="11"/>
        <color theme="1"/>
        <rFont val="Aptos Narrow"/>
        <family val="2"/>
        <scheme val="minor"/>
      </rPr>
      <t>same number of stroke occurences</t>
    </r>
    <r>
      <rPr>
        <sz val="11"/>
        <color theme="1"/>
        <rFont val="Aptos Narrow"/>
        <family val="2"/>
        <scheme val="minor"/>
      </rPr>
      <t xml:space="preserve"> while being roughly </t>
    </r>
    <r>
      <rPr>
        <b/>
        <sz val="11"/>
        <color theme="1"/>
        <rFont val="Aptos Narrow"/>
        <family val="2"/>
        <scheme val="minor"/>
      </rPr>
      <t>half the size</t>
    </r>
    <r>
      <rPr>
        <sz val="11"/>
        <color theme="1"/>
        <rFont val="Aptos Narrow"/>
        <family val="2"/>
        <scheme val="minor"/>
      </rPr>
      <t xml:space="preserve"> of the other two groups.</t>
    </r>
  </si>
  <si>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</si>
  <si>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</si>
  <si>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</si>
  <si>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2.20%</t>
    </r>
    <r>
      <rPr>
        <sz val="11"/>
        <color theme="1"/>
        <rFont val="Aptos Narrow"/>
        <family val="2"/>
        <scheme val="minor"/>
      </rPr>
      <t xml:space="preserve"> of the remaining dataset.</t>
    </r>
  </si>
  <si>
    <t>bmi_category</t>
  </si>
  <si>
    <t>underweight</t>
  </si>
  <si>
    <t>normal weight</t>
  </si>
  <si>
    <t>overweight</t>
  </si>
  <si>
    <t>obesity class 1</t>
  </si>
  <si>
    <t>obesity class 2</t>
  </si>
  <si>
    <t>obesity class 3</t>
  </si>
  <si>
    <t>BMI</t>
  </si>
  <si>
    <t>BMI Distribution Analysis</t>
  </si>
  <si>
    <r>
      <t>1. Patients within the normal and overweight categories make up</t>
    </r>
    <r>
      <rPr>
        <b/>
        <sz val="11"/>
        <color theme="1"/>
        <rFont val="Aptos Narrow"/>
        <family val="2"/>
        <scheme val="minor"/>
      </rPr>
      <t xml:space="preserve"> ~55%</t>
    </r>
    <r>
      <rPr>
        <sz val="11"/>
        <color theme="1"/>
        <rFont val="Aptos Narrow"/>
        <family val="2"/>
        <scheme val="minor"/>
      </rPr>
      <t xml:space="preserve"> of the population.
2. Patients in the </t>
    </r>
    <r>
      <rPr>
        <b/>
        <sz val="11"/>
        <color theme="1"/>
        <rFont val="Aptos Narrow"/>
        <family val="2"/>
        <scheme val="minor"/>
      </rPr>
      <t>normal weight</t>
    </r>
    <r>
      <rPr>
        <sz val="11"/>
        <color theme="1"/>
        <rFont val="Aptos Narrow"/>
        <family val="2"/>
        <scheme val="minor"/>
      </rPr>
      <t xml:space="preserve"> range are</t>
    </r>
    <r>
      <rPr>
        <b/>
        <sz val="11"/>
        <color theme="1"/>
        <rFont val="Aptos Narrow"/>
        <family val="2"/>
        <scheme val="minor"/>
      </rPr>
      <t xml:space="preserve"> 7 to 8 times less likely</t>
    </r>
    <r>
      <rPr>
        <sz val="11"/>
        <color theme="1"/>
        <rFont val="Aptos Narrow"/>
        <family val="2"/>
        <scheme val="minor"/>
      </rPr>
      <t xml:space="preserve"> to experience stroke.
3. Patients that are</t>
    </r>
    <r>
      <rPr>
        <b/>
        <sz val="11"/>
        <color theme="1"/>
        <rFont val="Aptos Narrow"/>
        <family val="2"/>
        <scheme val="minor"/>
      </rPr>
      <t xml:space="preserve"> above normal weigh</t>
    </r>
    <r>
      <rPr>
        <sz val="11"/>
        <color theme="1"/>
        <rFont val="Aptos Narrow"/>
        <family val="2"/>
        <scheme val="minor"/>
      </rPr>
      <t>t have a stroke rate of around</t>
    </r>
    <r>
      <rPr>
        <b/>
        <sz val="11"/>
        <color theme="1"/>
        <rFont val="Aptos Narrow"/>
        <family val="2"/>
        <scheme val="minor"/>
      </rPr>
      <t xml:space="preserve"> 3%</t>
    </r>
    <r>
      <rPr>
        <sz val="11"/>
        <color theme="1"/>
        <rFont val="Aptos Narrow"/>
        <family val="2"/>
        <scheme val="minor"/>
      </rPr>
      <t xml:space="preserve">.
4. Patients in the </t>
    </r>
    <r>
      <rPr>
        <b/>
        <sz val="11"/>
        <color theme="1"/>
        <rFont val="Aptos Narrow"/>
        <family val="2"/>
        <scheme val="minor"/>
      </rPr>
      <t>overweight category</t>
    </r>
    <r>
      <rPr>
        <sz val="11"/>
        <color theme="1"/>
        <rFont val="Aptos Narrow"/>
        <family val="2"/>
        <scheme val="minor"/>
      </rPr>
      <t xml:space="preserve"> represent</t>
    </r>
    <r>
      <rPr>
        <b/>
        <sz val="11"/>
        <color theme="1"/>
        <rFont val="Aptos Narrow"/>
        <family val="2"/>
        <scheme val="minor"/>
      </rPr>
      <t xml:space="preserve"> 42.22%</t>
    </r>
    <r>
      <rPr>
        <sz val="11"/>
        <color theme="1"/>
        <rFont val="Aptos Narrow"/>
        <family val="2"/>
        <scheme val="minor"/>
      </rPr>
      <t xml:space="preserve"> of the overall stroke cases while making up </t>
    </r>
    <r>
      <rPr>
        <b/>
        <sz val="11"/>
        <color theme="1"/>
        <rFont val="Aptos Narrow"/>
        <family val="2"/>
        <scheme val="minor"/>
      </rPr>
      <t>28.47% of the population</t>
    </r>
    <r>
      <rPr>
        <sz val="11"/>
        <color theme="1"/>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</si>
</sst>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10" fillId="0" borderId="2" xfId="0" applyFont="1" applyBorder="1" applyAlignment="1">
      <alignment horizontal="center"/>
    </xf>
    <xf numFmtId="0" fontId="10" fillId="0" borderId="0" xfId="0" applyFont="1" applyAlignment="1">
      <alignment horizontal="center"/>
    </xf>
    <xf numFmtId="0" fontId="0" fillId="0" borderId="2" xfId="0" applyBorder="1" applyAlignment="1">
      <alignment horizontal="center"/>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1"/>
        <c:axPos val="b"/>
        <c:numFmt formatCode="General" sourceLinked="1"/>
        <c:majorTickMark val="out"/>
        <c:minorTickMark val="none"/>
        <c:tickLblPos val="nextTo"/>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579120</xdr:colOff>
      <xdr:row>9</xdr:row>
      <xdr:rowOff>171450</xdr:rowOff>
    </xdr:from>
    <xdr:to>
      <xdr:col>5</xdr:col>
      <xdr:colOff>792480</xdr:colOff>
      <xdr:row>24</xdr:row>
      <xdr:rowOff>171450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171450</xdr:rowOff>
    </xdr:from>
    <xdr:to>
      <xdr:col>13</xdr:col>
      <xdr:colOff>60960</xdr:colOff>
      <xdr:row>24</xdr:row>
      <xdr:rowOff>171450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213360</xdr:colOff>
      <xdr:row>10</xdr:row>
      <xdr:rowOff>11430</xdr:rowOff>
    </xdr:from>
    <xdr:to>
      <xdr:col>20</xdr:col>
      <xdr:colOff>518160</xdr:colOff>
      <xdr:row>25</xdr:row>
      <xdr:rowOff>11430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31" t="s">
        <v>95</v>
      </c>
      <c r="B1" s="32"/>
      <c r="C1" s="32"/>
      <c r="D1" s="32"/>
      <c r="E1" s="32"/>
      <c r="F1" s="32"/>
      <c r="G1" s="32"/>
      <c r="H1" s="32"/>
      <c r="I1" s="32"/>
      <c r="J1" s="32"/>
      <c r="K1" s="32"/>
    </row>
    <row r="2" spans="1:15" ht="15.6" x14ac:dyDescent="0.3">
      <c r="A2" s="32"/>
      <c r="B2" s="32"/>
      <c r="C2" s="32"/>
      <c r="D2" s="32"/>
      <c r="E2" s="32"/>
      <c r="F2" s="32"/>
      <c r="G2" s="32"/>
      <c r="H2" s="32"/>
      <c r="I2" s="32"/>
      <c r="J2" s="32"/>
      <c r="K2" s="32"/>
      <c r="M2" s="7" t="s">
        <v>7</v>
      </c>
      <c r="N2" s="7" t="s">
        <v>8</v>
      </c>
      <c r="O2" s="8" t="s">
        <v>9</v>
      </c>
    </row>
    <row r="3" spans="1:15" ht="28.8" x14ac:dyDescent="0.3">
      <c r="A3" s="32"/>
      <c r="B3" s="32"/>
      <c r="C3" s="32"/>
      <c r="D3" s="32"/>
      <c r="E3" s="32"/>
      <c r="F3" s="32"/>
      <c r="G3" s="32"/>
      <c r="H3" s="32"/>
      <c r="I3" s="32"/>
      <c r="J3" s="32"/>
      <c r="K3" s="32"/>
      <c r="M3" s="3" t="s">
        <v>0</v>
      </c>
      <c r="N3" s="5" t="s">
        <v>1</v>
      </c>
      <c r="O3" s="4" t="s">
        <v>2</v>
      </c>
    </row>
    <row r="4" spans="1:15" ht="28.8" x14ac:dyDescent="0.3">
      <c r="A4" s="32"/>
      <c r="B4" s="32"/>
      <c r="C4" s="32"/>
      <c r="D4" s="32"/>
      <c r="E4" s="32"/>
      <c r="F4" s="32"/>
      <c r="G4" s="32"/>
      <c r="H4" s="32"/>
      <c r="I4" s="32"/>
      <c r="J4" s="32"/>
      <c r="K4" s="32"/>
      <c r="M4" s="3" t="s">
        <v>3</v>
      </c>
      <c r="N4" s="5" t="s">
        <v>4</v>
      </c>
      <c r="O4" s="4" t="s">
        <v>23</v>
      </c>
    </row>
    <row r="5" spans="1:15" ht="43.2" x14ac:dyDescent="0.3">
      <c r="A5" s="32"/>
      <c r="B5" s="32"/>
      <c r="C5" s="32"/>
      <c r="D5" s="32"/>
      <c r="E5" s="32"/>
      <c r="F5" s="32"/>
      <c r="G5" s="32"/>
      <c r="H5" s="32"/>
      <c r="I5" s="32"/>
      <c r="J5" s="32"/>
      <c r="K5" s="32"/>
      <c r="M5" s="3" t="s">
        <v>5</v>
      </c>
      <c r="N5" s="5" t="s">
        <v>6</v>
      </c>
      <c r="O5" s="4" t="s">
        <v>22</v>
      </c>
    </row>
    <row r="6" spans="1:15" ht="28.8" x14ac:dyDescent="0.3">
      <c r="A6" s="32"/>
      <c r="B6" s="32"/>
      <c r="C6" s="32"/>
      <c r="D6" s="32"/>
      <c r="E6" s="32"/>
      <c r="F6" s="32"/>
      <c r="G6" s="32"/>
      <c r="H6" s="32"/>
      <c r="I6" s="32"/>
      <c r="J6" s="32"/>
      <c r="K6" s="32"/>
      <c r="M6" s="3" t="s">
        <v>15</v>
      </c>
      <c r="N6" s="5" t="s">
        <v>18</v>
      </c>
      <c r="O6" s="4" t="s">
        <v>19</v>
      </c>
    </row>
    <row r="7" spans="1:15" ht="28.8" x14ac:dyDescent="0.3">
      <c r="A7" s="32"/>
      <c r="B7" s="32"/>
      <c r="C7" s="32"/>
      <c r="D7" s="32"/>
      <c r="E7" s="32"/>
      <c r="F7" s="32"/>
      <c r="G7" s="32"/>
      <c r="H7" s="32"/>
      <c r="I7" s="32"/>
      <c r="J7" s="32"/>
      <c r="K7" s="32"/>
      <c r="M7" s="3" t="s">
        <v>16</v>
      </c>
      <c r="N7" s="5" t="s">
        <v>17</v>
      </c>
      <c r="O7" s="4" t="s">
        <v>20</v>
      </c>
    </row>
    <row r="8" spans="1:15" ht="43.2" x14ac:dyDescent="0.3">
      <c r="A8" s="32"/>
      <c r="B8" s="32"/>
      <c r="C8" s="32"/>
      <c r="D8" s="32"/>
      <c r="E8" s="32"/>
      <c r="F8" s="32"/>
      <c r="G8" s="32"/>
      <c r="H8" s="32"/>
      <c r="I8" s="32"/>
      <c r="J8" s="32"/>
      <c r="K8" s="32"/>
      <c r="M8" s="3" t="s">
        <v>10</v>
      </c>
      <c r="N8" s="5" t="s">
        <v>11</v>
      </c>
      <c r="O8" s="4" t="s">
        <v>21</v>
      </c>
    </row>
    <row r="9" spans="1:15" ht="28.8" x14ac:dyDescent="0.3">
      <c r="A9" s="32"/>
      <c r="B9" s="32"/>
      <c r="C9" s="32"/>
      <c r="D9" s="32"/>
      <c r="E9" s="32"/>
      <c r="F9" s="32"/>
      <c r="G9" s="32"/>
      <c r="H9" s="32"/>
      <c r="I9" s="32"/>
      <c r="J9" s="32"/>
      <c r="K9" s="32"/>
      <c r="M9" s="3" t="s">
        <v>13</v>
      </c>
      <c r="N9" s="5" t="s">
        <v>14</v>
      </c>
      <c r="O9" s="4" t="s">
        <v>12</v>
      </c>
    </row>
    <row r="10" spans="1:15" x14ac:dyDescent="0.3">
      <c r="A10" s="32"/>
      <c r="B10" s="32"/>
      <c r="C10" s="32"/>
      <c r="D10" s="32"/>
      <c r="E10" s="32"/>
      <c r="F10" s="32"/>
      <c r="G10" s="32"/>
      <c r="H10" s="32"/>
      <c r="I10" s="32"/>
      <c r="J10" s="32"/>
      <c r="K10" s="32"/>
    </row>
    <row r="11" spans="1:15" x14ac:dyDescent="0.3">
      <c r="A11" s="32"/>
      <c r="B11" s="32"/>
      <c r="C11" s="32"/>
      <c r="D11" s="32"/>
      <c r="E11" s="32"/>
      <c r="F11" s="32"/>
      <c r="G11" s="32"/>
      <c r="H11" s="32"/>
      <c r="I11" s="32"/>
      <c r="J11" s="32"/>
      <c r="K11" s="32"/>
    </row>
    <row r="12" spans="1:15" x14ac:dyDescent="0.3">
      <c r="A12" s="32"/>
      <c r="B12" s="32"/>
      <c r="C12" s="32"/>
      <c r="D12" s="32"/>
      <c r="E12" s="32"/>
      <c r="F12" s="32"/>
      <c r="G12" s="32"/>
      <c r="H12" s="32"/>
      <c r="I12" s="32"/>
      <c r="J12" s="32"/>
      <c r="K12" s="32"/>
      <c r="M12"/>
      <c r="N12"/>
      <c r="O12"/>
    </row>
    <row r="13" spans="1:15" x14ac:dyDescent="0.3">
      <c r="A13" s="32"/>
      <c r="B13" s="32"/>
      <c r="C13" s="32"/>
      <c r="D13" s="32"/>
      <c r="E13" s="32"/>
      <c r="F13" s="32"/>
      <c r="G13" s="32"/>
      <c r="H13" s="32"/>
      <c r="I13" s="32"/>
      <c r="J13" s="32"/>
      <c r="K13" s="32"/>
      <c r="M13"/>
      <c r="N13"/>
      <c r="O13"/>
    </row>
    <row r="14" spans="1:15" x14ac:dyDescent="0.3">
      <c r="A14" s="32"/>
      <c r="B14" s="32"/>
      <c r="C14" s="32"/>
      <c r="D14" s="32"/>
      <c r="E14" s="32"/>
      <c r="F14" s="32"/>
      <c r="G14" s="32"/>
      <c r="H14" s="32"/>
      <c r="I14" s="32"/>
      <c r="J14" s="32"/>
      <c r="K14" s="32"/>
    </row>
    <row r="15" spans="1:15" x14ac:dyDescent="0.3">
      <c r="A15" s="32"/>
      <c r="B15" s="32"/>
      <c r="C15" s="32"/>
      <c r="D15" s="32"/>
      <c r="E15" s="32"/>
      <c r="F15" s="32"/>
      <c r="G15" s="32"/>
      <c r="H15" s="32"/>
      <c r="I15" s="32"/>
      <c r="J15" s="32"/>
      <c r="K15" s="32"/>
    </row>
    <row r="16" spans="1:15" x14ac:dyDescent="0.3">
      <c r="A16" s="32"/>
      <c r="B16" s="32"/>
      <c r="C16" s="32"/>
      <c r="D16" s="32"/>
      <c r="E16" s="32"/>
      <c r="F16" s="32"/>
      <c r="G16" s="32"/>
      <c r="H16" s="32"/>
      <c r="I16" s="32"/>
      <c r="J16" s="32"/>
      <c r="K16" s="32"/>
    </row>
    <row r="17" spans="1:11" x14ac:dyDescent="0.3">
      <c r="A17" s="32"/>
      <c r="B17" s="32"/>
      <c r="C17" s="32"/>
      <c r="D17" s="32"/>
      <c r="E17" s="32"/>
      <c r="F17" s="32"/>
      <c r="G17" s="32"/>
      <c r="H17" s="32"/>
      <c r="I17" s="32"/>
      <c r="J17" s="32"/>
      <c r="K17" s="32"/>
    </row>
    <row r="18" spans="1:11" x14ac:dyDescent="0.3">
      <c r="A18" s="32"/>
      <c r="B18" s="32"/>
      <c r="C18" s="32"/>
      <c r="D18" s="32"/>
      <c r="E18" s="32"/>
      <c r="F18" s="32"/>
      <c r="G18" s="32"/>
      <c r="H18" s="32"/>
      <c r="I18" s="32"/>
      <c r="J18" s="32"/>
      <c r="K18" s="32"/>
    </row>
    <row r="19" spans="1:11" x14ac:dyDescent="0.3">
      <c r="A19" s="32"/>
      <c r="B19" s="32"/>
      <c r="C19" s="32"/>
      <c r="D19" s="32"/>
      <c r="E19" s="32"/>
      <c r="F19" s="32"/>
      <c r="G19" s="32"/>
      <c r="H19" s="32"/>
      <c r="I19" s="32"/>
      <c r="J19" s="32"/>
      <c r="K19" s="32"/>
    </row>
    <row r="20" spans="1:11" x14ac:dyDescent="0.3">
      <c r="A20" s="32"/>
      <c r="B20" s="32"/>
      <c r="C20" s="32"/>
      <c r="D20" s="32"/>
      <c r="E20" s="32"/>
      <c r="F20" s="32"/>
      <c r="G20" s="32"/>
      <c r="H20" s="32"/>
      <c r="I20" s="32"/>
      <c r="J20" s="32"/>
      <c r="K20" s="32"/>
    </row>
    <row r="21" spans="1:11" x14ac:dyDescent="0.3">
      <c r="A21" s="32"/>
      <c r="B21" s="32"/>
      <c r="C21" s="32"/>
      <c r="D21" s="32"/>
      <c r="E21" s="32"/>
      <c r="F21" s="32"/>
      <c r="G21" s="32"/>
      <c r="H21" s="32"/>
      <c r="I21" s="32"/>
      <c r="J21" s="32"/>
      <c r="K21" s="32"/>
    </row>
    <row r="22" spans="1:11" x14ac:dyDescent="0.3">
      <c r="A22" s="32"/>
      <c r="B22" s="32"/>
      <c r="C22" s="32"/>
      <c r="D22" s="32"/>
      <c r="E22" s="32"/>
      <c r="F22" s="32"/>
      <c r="G22" s="32"/>
      <c r="H22" s="32"/>
      <c r="I22" s="32"/>
      <c r="J22" s="32"/>
      <c r="K22" s="32"/>
    </row>
    <row r="23" spans="1:11" x14ac:dyDescent="0.3">
      <c r="A23" s="32"/>
      <c r="B23" s="32"/>
      <c r="C23" s="32"/>
      <c r="D23" s="32"/>
      <c r="E23" s="32"/>
      <c r="F23" s="32"/>
      <c r="G23" s="32"/>
      <c r="H23" s="32"/>
      <c r="I23" s="32"/>
      <c r="J23" s="32"/>
      <c r="K23" s="32"/>
    </row>
    <row r="24" spans="1:11" x14ac:dyDescent="0.3">
      <c r="A24" s="32"/>
      <c r="B24" s="32"/>
      <c r="C24" s="32"/>
      <c r="D24" s="32"/>
      <c r="E24" s="32"/>
      <c r="F24" s="32"/>
      <c r="G24" s="32"/>
      <c r="H24" s="32"/>
      <c r="I24" s="32"/>
      <c r="J24" s="32"/>
      <c r="K24" s="32"/>
    </row>
    <row r="25" spans="1:11" x14ac:dyDescent="0.3">
      <c r="A25" s="32"/>
      <c r="B25" s="32"/>
      <c r="C25" s="32"/>
      <c r="D25" s="32"/>
      <c r="E25" s="32"/>
      <c r="F25" s="32"/>
      <c r="G25" s="32"/>
      <c r="H25" s="32"/>
      <c r="I25" s="32"/>
      <c r="J25" s="32"/>
      <c r="K25" s="32"/>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workbookViewId="0"/>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35.6640625" style="2" customWidth="1"/>
    <col min="8" max="16384" width="8.88671875" style="2"/>
  </cols>
  <sheetData>
    <row r="1" spans="2:7" x14ac:dyDescent="0.3">
      <c r="E1" s="2" t="s">
        <v>43</v>
      </c>
      <c r="F1" s="2" t="s">
        <v>44</v>
      </c>
      <c r="G1" s="2" t="s">
        <v>47</v>
      </c>
    </row>
    <row r="2" spans="2:7" x14ac:dyDescent="0.3">
      <c r="B2" s="2" t="s">
        <v>24</v>
      </c>
      <c r="C2" s="2" t="s">
        <v>26</v>
      </c>
      <c r="D2" s="2" t="s">
        <v>41</v>
      </c>
    </row>
    <row r="3" spans="2:7" x14ac:dyDescent="0.3">
      <c r="B3" s="2" t="s">
        <v>25</v>
      </c>
      <c r="C3" s="2" t="s">
        <v>28</v>
      </c>
      <c r="D3" s="2" t="s">
        <v>42</v>
      </c>
      <c r="E3" s="2" t="s">
        <v>48</v>
      </c>
      <c r="F3" s="2" t="s">
        <v>49</v>
      </c>
    </row>
    <row r="4" spans="2:7" ht="43.2" x14ac:dyDescent="0.3">
      <c r="B4" s="2" t="s">
        <v>27</v>
      </c>
      <c r="C4" s="2" t="s">
        <v>29</v>
      </c>
      <c r="D4" s="2" t="s">
        <v>45</v>
      </c>
      <c r="E4" s="2" t="s">
        <v>46</v>
      </c>
      <c r="F4" s="2" t="s">
        <v>49</v>
      </c>
      <c r="G4" s="10" t="s">
        <v>51</v>
      </c>
    </row>
    <row r="5" spans="2:7" ht="28.8"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ht="28.8" x14ac:dyDescent="0.3">
      <c r="B11" s="2" t="s">
        <v>37</v>
      </c>
      <c r="C11" s="2" t="s">
        <v>31</v>
      </c>
      <c r="D11" s="2" t="s">
        <v>66</v>
      </c>
      <c r="E11" s="2" t="s">
        <v>48</v>
      </c>
      <c r="F11" s="2" t="s">
        <v>49</v>
      </c>
      <c r="G11" s="2" t="s">
        <v>67</v>
      </c>
    </row>
    <row r="12" spans="2:7" ht="28.8"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33" t="s">
        <v>75</v>
      </c>
      <c r="C15" s="33"/>
      <c r="D15" s="33"/>
      <c r="E15" s="33"/>
      <c r="F15" s="33"/>
      <c r="G15" s="33"/>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15"/>
  <sheetViews>
    <sheetView workbookViewId="0">
      <selection activeCell="D3" sqref="D3"/>
    </sheetView>
  </sheetViews>
  <sheetFormatPr defaultRowHeight="14.4" x14ac:dyDescent="0.3"/>
  <cols>
    <col min="1" max="1" width="8.88671875" style="11"/>
    <col min="2" max="2" width="17.6640625" style="17" customWidth="1"/>
    <col min="3" max="3" width="36.44140625" style="2" customWidth="1"/>
    <col min="4" max="4" width="88.88671875" style="2" customWidth="1"/>
    <col min="5" max="16384" width="8.88671875" style="2"/>
  </cols>
  <sheetData>
    <row r="1" spans="1:4" ht="18" x14ac:dyDescent="0.3">
      <c r="A1" s="34" t="s">
        <v>98</v>
      </c>
      <c r="B1" s="34"/>
      <c r="C1" s="34"/>
      <c r="D1" s="34"/>
    </row>
    <row r="2" spans="1:4" x14ac:dyDescent="0.3">
      <c r="A2" s="15" t="s">
        <v>80</v>
      </c>
      <c r="B2" s="16" t="s">
        <v>77</v>
      </c>
      <c r="C2" s="15" t="s">
        <v>41</v>
      </c>
      <c r="D2" s="15" t="s">
        <v>96</v>
      </c>
    </row>
    <row r="3" spans="1:4" ht="86.4" x14ac:dyDescent="0.3">
      <c r="A3" s="11">
        <v>1</v>
      </c>
      <c r="B3" s="17">
        <v>45821</v>
      </c>
      <c r="C3" s="18" t="s">
        <v>97</v>
      </c>
      <c r="D3" s="2" t="s">
        <v>187</v>
      </c>
    </row>
    <row r="4" spans="1:4" ht="28.8" x14ac:dyDescent="0.3">
      <c r="A4" s="11">
        <v>2</v>
      </c>
      <c r="B4" s="17">
        <v>45821</v>
      </c>
      <c r="C4" s="18" t="s">
        <v>116</v>
      </c>
      <c r="D4" s="2" t="s">
        <v>122</v>
      </c>
    </row>
    <row r="5" spans="1:4" ht="43.2" x14ac:dyDescent="0.3">
      <c r="A5" s="11">
        <v>3</v>
      </c>
      <c r="B5" s="17">
        <v>45821</v>
      </c>
      <c r="C5" s="18" t="s">
        <v>117</v>
      </c>
      <c r="D5" s="2" t="s">
        <v>123</v>
      </c>
    </row>
    <row r="6" spans="1:4" ht="28.8" x14ac:dyDescent="0.3">
      <c r="A6" s="11">
        <v>4</v>
      </c>
      <c r="B6" s="17">
        <v>45821</v>
      </c>
      <c r="C6" s="2" t="s">
        <v>118</v>
      </c>
      <c r="D6" s="2" t="s">
        <v>124</v>
      </c>
    </row>
    <row r="7" spans="1:4" ht="57.6" x14ac:dyDescent="0.3">
      <c r="A7" s="11">
        <v>5</v>
      </c>
      <c r="B7" s="17">
        <v>45821</v>
      </c>
      <c r="C7" s="2" t="s">
        <v>121</v>
      </c>
      <c r="D7" s="2" t="s">
        <v>125</v>
      </c>
    </row>
    <row r="8" spans="1:4" ht="72" x14ac:dyDescent="0.3">
      <c r="A8" s="11">
        <v>6</v>
      </c>
      <c r="B8" s="17">
        <v>45821</v>
      </c>
      <c r="C8" s="2" t="s">
        <v>135</v>
      </c>
      <c r="D8" s="2" t="s">
        <v>174</v>
      </c>
    </row>
    <row r="9" spans="1:4" ht="86.4" x14ac:dyDescent="0.3">
      <c r="A9" s="11">
        <v>7</v>
      </c>
      <c r="B9" s="17">
        <v>45821</v>
      </c>
      <c r="C9" s="2" t="s">
        <v>153</v>
      </c>
      <c r="D9" s="2" t="s">
        <v>154</v>
      </c>
    </row>
    <row r="10" spans="1:4" ht="43.2" x14ac:dyDescent="0.3">
      <c r="A10" s="11">
        <v>8</v>
      </c>
      <c r="B10" s="17">
        <v>45822</v>
      </c>
      <c r="C10" s="2" t="s">
        <v>155</v>
      </c>
      <c r="D10" s="2" t="s">
        <v>175</v>
      </c>
    </row>
    <row r="11" spans="1:4" ht="72" x14ac:dyDescent="0.3">
      <c r="A11" s="11">
        <v>9</v>
      </c>
      <c r="B11" s="17">
        <v>45822</v>
      </c>
      <c r="C11" s="2" t="s">
        <v>162</v>
      </c>
      <c r="D11" s="2" t="s">
        <v>172</v>
      </c>
    </row>
    <row r="12" spans="1:4" ht="57.6" x14ac:dyDescent="0.3">
      <c r="A12" s="11">
        <v>10</v>
      </c>
      <c r="B12" s="17">
        <v>45822</v>
      </c>
      <c r="C12" s="2" t="s">
        <v>166</v>
      </c>
      <c r="D12" s="22" t="s">
        <v>173</v>
      </c>
    </row>
    <row r="13" spans="1:4" ht="57.6" x14ac:dyDescent="0.3">
      <c r="A13" s="11">
        <v>11</v>
      </c>
      <c r="B13" s="17">
        <v>45822</v>
      </c>
      <c r="C13" s="2" t="s">
        <v>171</v>
      </c>
      <c r="D13" s="2" t="s">
        <v>180</v>
      </c>
    </row>
    <row r="14" spans="1:4" ht="86.4" x14ac:dyDescent="0.3">
      <c r="A14" s="11">
        <v>12</v>
      </c>
      <c r="B14" s="17">
        <v>45822</v>
      </c>
      <c r="C14" s="2" t="s">
        <v>182</v>
      </c>
      <c r="D14" s="30" t="s">
        <v>183</v>
      </c>
    </row>
    <row r="15" spans="1:4" ht="72" x14ac:dyDescent="0.3">
      <c r="A15" s="11">
        <v>13</v>
      </c>
      <c r="B15" s="17">
        <v>45822</v>
      </c>
      <c r="C15" s="2" t="s">
        <v>196</v>
      </c>
      <c r="D15" s="2" t="s">
        <v>197</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F18" sqref="F18"/>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v>2.1999999999999999E-2</v>
      </c>
    </row>
    <row r="5" spans="2:9" x14ac:dyDescent="0.3">
      <c r="B5" s="31" t="s">
        <v>186</v>
      </c>
      <c r="C5" s="31"/>
      <c r="D5" s="31"/>
      <c r="E5" s="31"/>
      <c r="F5" s="31"/>
      <c r="G5" s="31"/>
      <c r="H5" s="31"/>
      <c r="I5" s="31"/>
    </row>
    <row r="6" spans="2:9" x14ac:dyDescent="0.3">
      <c r="B6" s="31"/>
      <c r="C6" s="31"/>
      <c r="D6" s="31"/>
      <c r="E6" s="31"/>
      <c r="F6" s="31"/>
      <c r="G6" s="31"/>
      <c r="H6" s="31"/>
      <c r="I6" s="31"/>
    </row>
    <row r="7" spans="2:9" x14ac:dyDescent="0.3">
      <c r="B7" s="31"/>
      <c r="C7" s="31"/>
      <c r="D7" s="31"/>
      <c r="E7" s="31"/>
      <c r="F7" s="31"/>
      <c r="G7" s="31"/>
      <c r="H7" s="31"/>
      <c r="I7" s="31"/>
    </row>
    <row r="8" spans="2:9" x14ac:dyDescent="0.3">
      <c r="B8" s="31"/>
      <c r="C8" s="31"/>
      <c r="D8" s="31"/>
      <c r="E8" s="31"/>
      <c r="F8" s="31"/>
      <c r="G8" s="31"/>
      <c r="H8" s="31"/>
      <c r="I8" s="31"/>
    </row>
    <row r="9" spans="2:9" x14ac:dyDescent="0.3">
      <c r="B9" s="31"/>
      <c r="C9" s="31"/>
      <c r="D9" s="31"/>
      <c r="E9" s="31"/>
      <c r="F9" s="31"/>
      <c r="G9" s="31"/>
      <c r="H9" s="31"/>
      <c r="I9" s="31"/>
    </row>
    <row r="10" spans="2:9" x14ac:dyDescent="0.3">
      <c r="B10" s="31"/>
      <c r="C10" s="31"/>
      <c r="D10" s="31"/>
      <c r="E10" s="31"/>
      <c r="F10" s="31"/>
      <c r="G10" s="31"/>
      <c r="H10" s="31"/>
      <c r="I10" s="31"/>
    </row>
    <row r="11" spans="2:9" x14ac:dyDescent="0.3">
      <c r="B11" s="31"/>
      <c r="C11" s="31"/>
      <c r="D11" s="31"/>
      <c r="E11" s="31"/>
      <c r="F11" s="31"/>
      <c r="G11" s="31"/>
      <c r="H11" s="31"/>
      <c r="I11" s="31"/>
    </row>
    <row r="12" spans="2:9" x14ac:dyDescent="0.3">
      <c r="B12" s="31"/>
      <c r="C12" s="31"/>
      <c r="D12" s="31"/>
      <c r="E12" s="31"/>
      <c r="F12" s="31"/>
      <c r="G12" s="31"/>
      <c r="H12" s="31"/>
      <c r="I12" s="31"/>
    </row>
    <row r="13" spans="2:9" x14ac:dyDescent="0.3">
      <c r="B13" s="31"/>
      <c r="C13" s="31"/>
      <c r="D13" s="31"/>
      <c r="E13" s="31"/>
      <c r="F13" s="31"/>
      <c r="G13" s="31"/>
      <c r="H13" s="31"/>
      <c r="I13" s="31"/>
    </row>
    <row r="14" spans="2:9" x14ac:dyDescent="0.3">
      <c r="B14" s="31"/>
      <c r="C14" s="31"/>
      <c r="D14" s="31"/>
      <c r="E14" s="31"/>
      <c r="F14" s="31"/>
      <c r="G14" s="31"/>
      <c r="H14" s="31"/>
      <c r="I14" s="31"/>
    </row>
    <row r="15" spans="2:9" x14ac:dyDescent="0.3">
      <c r="B15" s="31"/>
      <c r="C15" s="31"/>
      <c r="D15" s="31"/>
      <c r="E15" s="31"/>
      <c r="F15" s="31"/>
      <c r="G15" s="31"/>
      <c r="H15" s="31"/>
      <c r="I15" s="31"/>
    </row>
  </sheetData>
  <mergeCells count="1">
    <mergeCell ref="B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120</v>
      </c>
      <c r="C2" s="19" t="s">
        <v>99</v>
      </c>
      <c r="D2" s="19" t="s">
        <v>100</v>
      </c>
      <c r="E2" s="19" t="s">
        <v>101</v>
      </c>
      <c r="F2" s="19" t="s">
        <v>102</v>
      </c>
      <c r="G2" s="19" t="s">
        <v>103</v>
      </c>
      <c r="H2" s="19" t="s">
        <v>104</v>
      </c>
      <c r="I2" s="19" t="s">
        <v>105</v>
      </c>
      <c r="J2" s="19" t="s">
        <v>108</v>
      </c>
      <c r="K2" s="19" t="s">
        <v>107</v>
      </c>
      <c r="L2" s="19" t="s">
        <v>106</v>
      </c>
    </row>
    <row r="3" spans="2:12" x14ac:dyDescent="0.3">
      <c r="B3" s="5" t="s">
        <v>30</v>
      </c>
      <c r="C3" s="5">
        <v>0.08</v>
      </c>
      <c r="D3" s="5">
        <v>20</v>
      </c>
      <c r="E3" s="5">
        <v>38</v>
      </c>
      <c r="F3" s="5">
        <v>51</v>
      </c>
      <c r="G3" s="5">
        <v>64</v>
      </c>
      <c r="H3" s="5">
        <v>35.49</v>
      </c>
      <c r="I3" s="5">
        <f>F3-D3</f>
        <v>31</v>
      </c>
      <c r="J3" s="5">
        <f>D3-1.5*I3</f>
        <v>-26.5</v>
      </c>
      <c r="K3" s="5">
        <f>F3+1.5*I3</f>
        <v>97.5</v>
      </c>
      <c r="L3" s="5" t="s">
        <v>109</v>
      </c>
    </row>
    <row r="4" spans="2:12" x14ac:dyDescent="0.3">
      <c r="B4" s="5" t="s">
        <v>110</v>
      </c>
      <c r="C4" s="5">
        <v>55.12</v>
      </c>
      <c r="D4" s="5">
        <v>76.7</v>
      </c>
      <c r="E4" s="5">
        <v>90.58</v>
      </c>
      <c r="F4" s="5">
        <v>111.29</v>
      </c>
      <c r="G4" s="5">
        <v>267.76</v>
      </c>
      <c r="H4" s="5">
        <v>101.68</v>
      </c>
      <c r="I4" s="5">
        <f>F4-D4</f>
        <v>34.590000000000003</v>
      </c>
      <c r="J4" s="5">
        <f>D4-1.5*I4</f>
        <v>24.814999999999998</v>
      </c>
      <c r="K4" s="5">
        <f>F4+1.5*I4</f>
        <v>163.17500000000001</v>
      </c>
      <c r="L4" s="5" t="s">
        <v>111</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111</v>
      </c>
    </row>
    <row r="6" spans="2:12" x14ac:dyDescent="0.3">
      <c r="B6" s="5" t="s">
        <v>119</v>
      </c>
      <c r="C6" s="5">
        <v>10.3</v>
      </c>
      <c r="D6" s="5">
        <v>23.2</v>
      </c>
      <c r="E6" s="5">
        <v>27.7</v>
      </c>
      <c r="F6" s="5">
        <v>32.9</v>
      </c>
      <c r="G6" s="5">
        <v>97.6</v>
      </c>
      <c r="H6" s="5">
        <v>28.7</v>
      </c>
      <c r="I6" s="5">
        <f>F6-D6</f>
        <v>9.6999999999999993</v>
      </c>
      <c r="J6" s="5">
        <f>D6-1.5*I6</f>
        <v>8.65</v>
      </c>
      <c r="K6" s="5">
        <f>F6+1.5*I6</f>
        <v>47.449999999999996</v>
      </c>
      <c r="L6" s="5" t="s">
        <v>111</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115</v>
      </c>
    </row>
    <row r="4" spans="1:6" x14ac:dyDescent="0.3">
      <c r="A4" s="9">
        <v>3</v>
      </c>
      <c r="B4" s="12">
        <v>45821</v>
      </c>
      <c r="C4" s="1" t="s">
        <v>112</v>
      </c>
      <c r="D4" s="2" t="s">
        <v>113</v>
      </c>
      <c r="E4" s="9" t="s">
        <v>83</v>
      </c>
      <c r="F4" s="2" t="s">
        <v>114</v>
      </c>
    </row>
    <row r="5" spans="1:6" ht="28.8" x14ac:dyDescent="0.3">
      <c r="A5" s="9">
        <v>4</v>
      </c>
      <c r="B5" s="12">
        <v>45821</v>
      </c>
      <c r="C5" s="1" t="s">
        <v>126</v>
      </c>
      <c r="D5" s="2" t="s">
        <v>127</v>
      </c>
      <c r="E5" s="9" t="s">
        <v>83</v>
      </c>
      <c r="F5" s="2" t="s">
        <v>128</v>
      </c>
    </row>
    <row r="6" spans="1:6" ht="28.8" x14ac:dyDescent="0.3">
      <c r="A6" s="9">
        <v>5</v>
      </c>
      <c r="B6" s="12">
        <v>45821</v>
      </c>
      <c r="C6" s="1" t="s">
        <v>129</v>
      </c>
      <c r="D6" s="2" t="s">
        <v>130</v>
      </c>
      <c r="E6" s="9" t="s">
        <v>83</v>
      </c>
      <c r="F6" s="2" t="s">
        <v>131</v>
      </c>
    </row>
    <row r="7" spans="1:6" ht="28.8" x14ac:dyDescent="0.3">
      <c r="A7" s="9">
        <v>6</v>
      </c>
      <c r="B7" s="12">
        <v>45821</v>
      </c>
      <c r="C7" s="1" t="s">
        <v>184</v>
      </c>
      <c r="D7" s="2" t="s">
        <v>185</v>
      </c>
      <c r="E7" s="9" t="s">
        <v>83</v>
      </c>
    </row>
    <row r="8" spans="1:6" x14ac:dyDescent="0.3">
      <c r="A8" s="9">
        <v>7</v>
      </c>
      <c r="B8" s="12">
        <v>45821</v>
      </c>
      <c r="C8" s="1" t="s">
        <v>132</v>
      </c>
      <c r="D8" s="2" t="s">
        <v>133</v>
      </c>
      <c r="E8" s="9" t="s">
        <v>83</v>
      </c>
      <c r="F8" s="2" t="s">
        <v>134</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G9"/>
  <sheetViews>
    <sheetView tabSelected="1" zoomScale="75" zoomScaleNormal="75" workbookViewId="0">
      <selection activeCell="U6" sqref="U6"/>
    </sheetView>
  </sheetViews>
  <sheetFormatPr defaultRowHeight="14.4" x14ac:dyDescent="0.3"/>
  <cols>
    <col min="2" max="2" width="14.44140625" bestFit="1" customWidth="1"/>
    <col min="3" max="3" width="8.109375" bestFit="1" customWidth="1"/>
    <col min="4" max="4" width="14.109375" bestFit="1" customWidth="1"/>
    <col min="5" max="5" width="18" bestFit="1" customWidth="1"/>
    <col min="6" max="6" width="13.88671875" bestFit="1" customWidth="1"/>
    <col min="7" max="7" width="12.44140625" bestFit="1" customWidth="1"/>
  </cols>
  <sheetData>
    <row r="2" spans="2:7" ht="23.4" x14ac:dyDescent="0.45">
      <c r="B2" s="35" t="s">
        <v>195</v>
      </c>
      <c r="C2" s="37"/>
      <c r="D2" s="37"/>
      <c r="E2" s="37"/>
      <c r="F2" s="37"/>
      <c r="G2" s="37"/>
    </row>
    <row r="3" spans="2:7" ht="15.6" x14ac:dyDescent="0.3">
      <c r="B3" s="19" t="s">
        <v>188</v>
      </c>
      <c r="C3" s="19" t="s">
        <v>138</v>
      </c>
      <c r="D3" s="19" t="s">
        <v>139</v>
      </c>
      <c r="E3" s="19" t="s">
        <v>142</v>
      </c>
      <c r="F3" s="19" t="s">
        <v>140</v>
      </c>
      <c r="G3" s="19" t="s">
        <v>143</v>
      </c>
    </row>
    <row r="4" spans="2:7" x14ac:dyDescent="0.3">
      <c r="B4" s="5" t="s">
        <v>189</v>
      </c>
      <c r="C4" s="5">
        <v>324</v>
      </c>
      <c r="D4" s="21">
        <v>7.9399999999999998E-2</v>
      </c>
      <c r="E4" s="29">
        <v>0</v>
      </c>
      <c r="F4" s="5">
        <v>0</v>
      </c>
      <c r="G4" s="29">
        <v>0</v>
      </c>
    </row>
    <row r="5" spans="2:7" x14ac:dyDescent="0.3">
      <c r="B5" s="5" t="s">
        <v>190</v>
      </c>
      <c r="C5" s="5">
        <v>1075</v>
      </c>
      <c r="D5" s="21">
        <v>0.26340000000000002</v>
      </c>
      <c r="E5" s="21">
        <v>4.7000000000000002E-3</v>
      </c>
      <c r="F5" s="5">
        <v>5</v>
      </c>
      <c r="G5" s="21">
        <v>5.5599999999999997E-2</v>
      </c>
    </row>
    <row r="6" spans="2:7" x14ac:dyDescent="0.3">
      <c r="B6" s="5" t="s">
        <v>191</v>
      </c>
      <c r="C6" s="5">
        <v>1162</v>
      </c>
      <c r="D6" s="21">
        <v>0.28470000000000001</v>
      </c>
      <c r="E6" s="21">
        <v>3.27E-2</v>
      </c>
      <c r="F6" s="5">
        <v>38</v>
      </c>
      <c r="G6" s="21">
        <v>0.42220000000000002</v>
      </c>
    </row>
    <row r="7" spans="2:7" x14ac:dyDescent="0.3">
      <c r="B7" s="5" t="s">
        <v>192</v>
      </c>
      <c r="C7" s="5">
        <v>740</v>
      </c>
      <c r="D7" s="21">
        <v>0.18129999999999999</v>
      </c>
      <c r="E7" s="21">
        <v>2.8400000000000002E-2</v>
      </c>
      <c r="F7" s="5">
        <v>21</v>
      </c>
      <c r="G7" s="21">
        <v>0.23330000000000001</v>
      </c>
    </row>
    <row r="8" spans="2:7" x14ac:dyDescent="0.3">
      <c r="B8" s="5" t="s">
        <v>193</v>
      </c>
      <c r="C8" s="5">
        <v>416</v>
      </c>
      <c r="D8" s="21">
        <v>0.1019</v>
      </c>
      <c r="E8" s="21">
        <v>3.3700000000000001E-2</v>
      </c>
      <c r="F8" s="5">
        <v>14</v>
      </c>
      <c r="G8" s="21">
        <v>0.15559999999999999</v>
      </c>
    </row>
    <row r="9" spans="2:7" x14ac:dyDescent="0.3">
      <c r="B9" s="5" t="s">
        <v>194</v>
      </c>
      <c r="C9" s="5">
        <v>365</v>
      </c>
      <c r="D9" s="21">
        <v>8.9399999999999993E-2</v>
      </c>
      <c r="E9" s="21">
        <v>3.2899999999999999E-2</v>
      </c>
      <c r="F9" s="5">
        <v>12</v>
      </c>
      <c r="G9" s="21">
        <v>0.1333</v>
      </c>
    </row>
  </sheetData>
  <mergeCells count="1">
    <mergeCell ref="B2: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opLeftCell="A92" workbookViewId="0"/>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35" t="s">
        <v>141</v>
      </c>
      <c r="C2" s="35"/>
      <c r="D2" s="35"/>
      <c r="E2" s="35"/>
      <c r="F2" s="35"/>
      <c r="G2" s="35"/>
    </row>
    <row r="3" spans="2:7" ht="15.6" x14ac:dyDescent="0.3">
      <c r="B3" s="19" t="s">
        <v>27</v>
      </c>
      <c r="C3" s="19" t="s">
        <v>138</v>
      </c>
      <c r="D3" s="19" t="s">
        <v>139</v>
      </c>
      <c r="E3" s="19" t="s">
        <v>140</v>
      </c>
      <c r="F3" s="19" t="s">
        <v>142</v>
      </c>
      <c r="G3" s="19" t="s">
        <v>143</v>
      </c>
    </row>
    <row r="4" spans="2:7" x14ac:dyDescent="0.3">
      <c r="B4" s="5" t="s">
        <v>136</v>
      </c>
      <c r="C4" s="5">
        <v>2384</v>
      </c>
      <c r="D4" s="21">
        <v>0.58399999999999996</v>
      </c>
      <c r="E4" s="5">
        <v>48</v>
      </c>
      <c r="F4" s="21">
        <v>2.01E-2</v>
      </c>
      <c r="G4" s="21">
        <v>0.5333</v>
      </c>
    </row>
    <row r="5" spans="2:7" x14ac:dyDescent="0.3">
      <c r="B5" s="5" t="s">
        <v>137</v>
      </c>
      <c r="C5" s="5">
        <v>1698</v>
      </c>
      <c r="D5" s="21">
        <v>0.41599999999999998</v>
      </c>
      <c r="E5" s="5">
        <v>42</v>
      </c>
      <c r="F5" s="21">
        <v>2.47E-2</v>
      </c>
      <c r="G5" s="21">
        <v>0.4667</v>
      </c>
    </row>
    <row r="22" spans="2:8" ht="23.4" x14ac:dyDescent="0.45">
      <c r="B22" s="35" t="s">
        <v>144</v>
      </c>
      <c r="C22" s="35"/>
      <c r="D22" s="35"/>
      <c r="E22" s="35"/>
      <c r="F22" s="35"/>
      <c r="G22" s="35"/>
    </row>
    <row r="23" spans="2:8" ht="15.6" x14ac:dyDescent="0.3">
      <c r="B23" s="25" t="s">
        <v>145</v>
      </c>
      <c r="C23" s="25" t="s">
        <v>138</v>
      </c>
      <c r="D23" s="25" t="s">
        <v>139</v>
      </c>
      <c r="E23" s="25" t="s">
        <v>140</v>
      </c>
      <c r="F23" s="25" t="s">
        <v>142</v>
      </c>
      <c r="G23" s="25" t="s">
        <v>146</v>
      </c>
    </row>
    <row r="24" spans="2:8" x14ac:dyDescent="0.3">
      <c r="B24" s="26" t="s">
        <v>147</v>
      </c>
      <c r="C24" s="26">
        <v>856</v>
      </c>
      <c r="D24" s="27">
        <v>0.2097</v>
      </c>
      <c r="E24" s="26">
        <v>2</v>
      </c>
      <c r="F24" s="27">
        <v>2.3E-3</v>
      </c>
      <c r="G24" s="27">
        <v>2.2200000000000001E-2</v>
      </c>
    </row>
    <row r="25" spans="2:8" ht="28.8" x14ac:dyDescent="0.3">
      <c r="B25" s="26" t="s">
        <v>148</v>
      </c>
      <c r="C25" s="26">
        <v>380</v>
      </c>
      <c r="D25" s="27">
        <v>9.3100000000000002E-2</v>
      </c>
      <c r="E25" s="26">
        <v>0</v>
      </c>
      <c r="F25" s="28">
        <v>0</v>
      </c>
      <c r="G25" s="28">
        <v>0</v>
      </c>
    </row>
    <row r="26" spans="2:8" x14ac:dyDescent="0.3">
      <c r="B26" s="26" t="s">
        <v>149</v>
      </c>
      <c r="C26" s="26">
        <v>608</v>
      </c>
      <c r="D26" s="27">
        <v>0.1489</v>
      </c>
      <c r="E26" s="26">
        <v>1</v>
      </c>
      <c r="F26" s="27">
        <v>1.6000000000000001E-3</v>
      </c>
      <c r="G26" s="27">
        <v>1.11E-2</v>
      </c>
    </row>
    <row r="27" spans="2:8" ht="28.8" x14ac:dyDescent="0.3">
      <c r="B27" s="26" t="s">
        <v>150</v>
      </c>
      <c r="C27" s="26">
        <v>688</v>
      </c>
      <c r="D27" s="27">
        <v>0.16850000000000001</v>
      </c>
      <c r="E27" s="26">
        <v>7</v>
      </c>
      <c r="F27" s="27">
        <v>1.0200000000000001E-2</v>
      </c>
      <c r="G27" s="27">
        <v>7.7799999999999994E-2</v>
      </c>
      <c r="H27" s="23"/>
    </row>
    <row r="28" spans="2:8" ht="28.8" x14ac:dyDescent="0.3">
      <c r="B28" s="26" t="s">
        <v>151</v>
      </c>
      <c r="C28" s="26">
        <v>798</v>
      </c>
      <c r="D28" s="27">
        <v>0.19550000000000001</v>
      </c>
      <c r="E28" s="26">
        <v>27</v>
      </c>
      <c r="F28" s="27">
        <v>3.3799999999999997E-2</v>
      </c>
      <c r="G28" s="28">
        <v>0.3</v>
      </c>
      <c r="H28" s="23"/>
    </row>
    <row r="29" spans="2:8" ht="28.8" x14ac:dyDescent="0.3">
      <c r="B29" s="26" t="s">
        <v>152</v>
      </c>
      <c r="C29" s="26">
        <v>752</v>
      </c>
      <c r="D29" s="27">
        <v>0.1842</v>
      </c>
      <c r="E29" s="26">
        <v>53</v>
      </c>
      <c r="F29" s="27">
        <v>7.0499999999999993E-2</v>
      </c>
      <c r="G29" s="27">
        <v>0.58889999999999998</v>
      </c>
      <c r="H29" s="23"/>
    </row>
    <row r="47" spans="2:7" ht="23.4" x14ac:dyDescent="0.45">
      <c r="B47" s="35" t="s">
        <v>156</v>
      </c>
      <c r="C47" s="35"/>
      <c r="D47" s="35"/>
      <c r="E47" s="35"/>
      <c r="F47" s="35"/>
      <c r="G47" s="35"/>
    </row>
    <row r="48" spans="2:7" ht="15.6" x14ac:dyDescent="0.3">
      <c r="B48" s="24" t="s">
        <v>35</v>
      </c>
      <c r="C48" s="24" t="s">
        <v>138</v>
      </c>
      <c r="D48" s="24" t="s">
        <v>139</v>
      </c>
      <c r="E48" s="24" t="s">
        <v>140</v>
      </c>
      <c r="F48" s="24" t="s">
        <v>142</v>
      </c>
      <c r="G48" s="24" t="s">
        <v>146</v>
      </c>
    </row>
    <row r="49" spans="2:7" x14ac:dyDescent="0.3">
      <c r="B49" s="5" t="s">
        <v>161</v>
      </c>
      <c r="C49" s="5">
        <v>22</v>
      </c>
      <c r="D49" s="21">
        <v>5.4000000000000003E-3</v>
      </c>
      <c r="E49" s="5">
        <v>0</v>
      </c>
      <c r="F49" s="29">
        <v>0</v>
      </c>
      <c r="G49" s="29">
        <v>0</v>
      </c>
    </row>
    <row r="50" spans="2:7" x14ac:dyDescent="0.3">
      <c r="B50" s="5" t="s">
        <v>159</v>
      </c>
      <c r="C50" s="5">
        <v>437</v>
      </c>
      <c r="D50" s="21">
        <v>0.1071</v>
      </c>
      <c r="E50" s="5">
        <v>13</v>
      </c>
      <c r="F50" s="21">
        <v>2.9700000000000001E-2</v>
      </c>
      <c r="G50" s="21">
        <v>0.1444</v>
      </c>
    </row>
    <row r="51" spans="2:7" x14ac:dyDescent="0.3">
      <c r="B51" s="5" t="s">
        <v>158</v>
      </c>
      <c r="C51" s="5">
        <v>526</v>
      </c>
      <c r="D51" s="21">
        <v>0.12889999999999999</v>
      </c>
      <c r="E51" s="5">
        <v>16</v>
      </c>
      <c r="F51" s="21">
        <v>3.04E-2</v>
      </c>
      <c r="G51" s="21">
        <v>0.17780000000000001</v>
      </c>
    </row>
    <row r="52" spans="2:7" x14ac:dyDescent="0.3">
      <c r="B52" s="5" t="s">
        <v>160</v>
      </c>
      <c r="C52" s="5">
        <v>687</v>
      </c>
      <c r="D52" s="21">
        <v>0.16830000000000001</v>
      </c>
      <c r="E52" s="5">
        <v>2</v>
      </c>
      <c r="F52" s="21">
        <v>2.8999999999999998E-3</v>
      </c>
      <c r="G52" s="21">
        <v>2.2200000000000001E-2</v>
      </c>
    </row>
    <row r="53" spans="2:7" x14ac:dyDescent="0.3">
      <c r="B53" s="5" t="s">
        <v>157</v>
      </c>
      <c r="C53" s="5">
        <v>2410</v>
      </c>
      <c r="D53" s="21">
        <v>0.59040000000000004</v>
      </c>
      <c r="E53" s="5">
        <v>59</v>
      </c>
      <c r="F53" s="21">
        <v>2.4500000000000001E-2</v>
      </c>
      <c r="G53" s="21">
        <v>0.65559999999999996</v>
      </c>
    </row>
    <row r="71" spans="2:7" ht="23.4" x14ac:dyDescent="0.45">
      <c r="B71" s="36" t="s">
        <v>163</v>
      </c>
      <c r="C71" s="36"/>
      <c r="D71" s="36"/>
      <c r="E71" s="36"/>
      <c r="F71" s="36"/>
      <c r="G71" s="36"/>
    </row>
    <row r="72" spans="2:7" ht="15.6" x14ac:dyDescent="0.3">
      <c r="B72" s="19" t="s">
        <v>36</v>
      </c>
      <c r="C72" s="19" t="s">
        <v>138</v>
      </c>
      <c r="D72" s="19" t="s">
        <v>139</v>
      </c>
      <c r="E72" s="19" t="s">
        <v>140</v>
      </c>
      <c r="F72" s="19" t="s">
        <v>142</v>
      </c>
      <c r="G72" s="19" t="s">
        <v>146</v>
      </c>
    </row>
    <row r="73" spans="2:7" x14ac:dyDescent="0.3">
      <c r="B73" s="5" t="s">
        <v>164</v>
      </c>
      <c r="C73" s="5">
        <v>2056</v>
      </c>
      <c r="D73" s="21">
        <v>0.50370000000000004</v>
      </c>
      <c r="E73" s="5">
        <v>48</v>
      </c>
      <c r="F73" s="21">
        <v>2.3300000000000001E-2</v>
      </c>
      <c r="G73" s="21">
        <v>0.5333</v>
      </c>
    </row>
    <row r="74" spans="2:7" x14ac:dyDescent="0.3">
      <c r="B74" s="5" t="s">
        <v>165</v>
      </c>
      <c r="C74" s="5">
        <v>2026</v>
      </c>
      <c r="D74" s="21">
        <v>0.49630000000000002</v>
      </c>
      <c r="E74" s="5">
        <v>42</v>
      </c>
      <c r="F74" s="21">
        <v>2.07E-2</v>
      </c>
      <c r="G74" s="21">
        <v>0.4667</v>
      </c>
    </row>
    <row r="92" spans="2:7" ht="23.4" x14ac:dyDescent="0.45">
      <c r="B92" s="35" t="s">
        <v>170</v>
      </c>
      <c r="C92" s="35"/>
      <c r="D92" s="35"/>
      <c r="E92" s="35"/>
      <c r="F92" s="35"/>
      <c r="G92" s="35"/>
    </row>
    <row r="93" spans="2:7" ht="15.6" x14ac:dyDescent="0.3">
      <c r="B93" s="19" t="s">
        <v>167</v>
      </c>
      <c r="C93" s="19" t="s">
        <v>138</v>
      </c>
      <c r="D93" s="19" t="s">
        <v>139</v>
      </c>
      <c r="E93" s="19" t="s">
        <v>140</v>
      </c>
      <c r="F93" s="19" t="s">
        <v>142</v>
      </c>
      <c r="G93" s="19" t="s">
        <v>146</v>
      </c>
    </row>
    <row r="94" spans="2:7" x14ac:dyDescent="0.3">
      <c r="B94" s="5" t="s">
        <v>168</v>
      </c>
      <c r="C94" s="5">
        <v>2414</v>
      </c>
      <c r="D94" s="21">
        <v>0.59140000000000004</v>
      </c>
      <c r="E94" s="5">
        <v>81</v>
      </c>
      <c r="F94" s="21">
        <v>3.3599999999999998E-2</v>
      </c>
      <c r="G94" s="29">
        <v>0.9</v>
      </c>
    </row>
    <row r="95" spans="2:7" x14ac:dyDescent="0.3">
      <c r="B95" s="5" t="s">
        <v>169</v>
      </c>
      <c r="C95" s="5">
        <v>1668</v>
      </c>
      <c r="D95" s="21">
        <v>0.40860000000000002</v>
      </c>
      <c r="E95" s="5">
        <v>9</v>
      </c>
      <c r="F95" s="21">
        <v>5.4000000000000003E-3</v>
      </c>
      <c r="G95" s="29">
        <v>0.1</v>
      </c>
    </row>
    <row r="113" spans="2:7" ht="23.4" x14ac:dyDescent="0.45">
      <c r="B113" s="35" t="s">
        <v>181</v>
      </c>
      <c r="C113" s="37"/>
      <c r="D113" s="37"/>
      <c r="E113" s="37"/>
      <c r="F113" s="37"/>
      <c r="G113" s="37"/>
    </row>
    <row r="114" spans="2:7" ht="15.6" x14ac:dyDescent="0.3">
      <c r="B114" s="19" t="s">
        <v>39</v>
      </c>
      <c r="C114" s="19" t="s">
        <v>138</v>
      </c>
      <c r="D114" s="19" t="s">
        <v>139</v>
      </c>
      <c r="E114" s="19" t="s">
        <v>140</v>
      </c>
      <c r="F114" s="19" t="s">
        <v>142</v>
      </c>
      <c r="G114" s="19" t="s">
        <v>146</v>
      </c>
    </row>
    <row r="115" spans="2:7" x14ac:dyDescent="0.3">
      <c r="B115" s="5" t="s">
        <v>176</v>
      </c>
      <c r="C115" s="5">
        <v>585</v>
      </c>
      <c r="D115" s="21">
        <v>0.14330000000000001</v>
      </c>
      <c r="E115" s="5">
        <v>22</v>
      </c>
      <c r="F115" s="21">
        <v>3.7600000000000001E-2</v>
      </c>
      <c r="G115" s="21">
        <v>0.24440000000000001</v>
      </c>
    </row>
    <row r="116" spans="2:7" x14ac:dyDescent="0.3">
      <c r="B116" s="5" t="s">
        <v>179</v>
      </c>
      <c r="C116" s="5">
        <v>659</v>
      </c>
      <c r="D116" s="21">
        <v>0.16139999999999999</v>
      </c>
      <c r="E116" s="5">
        <v>25</v>
      </c>
      <c r="F116" s="21">
        <v>3.7900000000000003E-2</v>
      </c>
      <c r="G116" s="21">
        <v>0.27779999999999999</v>
      </c>
    </row>
    <row r="117" spans="2:7" x14ac:dyDescent="0.3">
      <c r="B117" s="5" t="s">
        <v>178</v>
      </c>
      <c r="C117" s="5">
        <v>1353</v>
      </c>
      <c r="D117" s="21">
        <v>0.33150000000000002</v>
      </c>
      <c r="E117" s="5">
        <v>19</v>
      </c>
      <c r="F117" s="21">
        <v>1.4E-2</v>
      </c>
      <c r="G117" s="21">
        <v>0.21110000000000001</v>
      </c>
    </row>
    <row r="118" spans="2:7" x14ac:dyDescent="0.3">
      <c r="B118" s="5" t="s">
        <v>177</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F A A B Q S w M E F A A C A A g A p 4 z O 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p 4 z 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e M z l p p G A n Q C Q I A A D k R A A A T A B w A R m 9 y b X V s Y X M v U 2 V j d G l v b j E u b S C i G A A o o B Q A A A A A A A A A A A A A A A A A A A A A A A A A A A D l l U 1 v 2 k A Q h u 9 I / I e V q 0 g g W U i J G g 6 t f K i c f u T S p o K e 4 s p a 7 M H Z s N 5 B M 7 u 0 C O W / d z G Q Q G V Q G v V g x V y A m d m Z d 9 5 9 Z D N k V q E R o 8 3 3 + f t u p 9 v h O 0 m Q i w J M D p T m i i 2 p i a v q I q H B d j v C f 0 b o K A M f i X k x u M L M l W B s 7 5 P S M I j R W P + H e 0 H 8 L v n B Q J z c S 5 o v k 1 0 Z J 3 M k O 0 W t M J 0 T 3 v v p n L h q 3 P A y 9 f N w B i k p n i W 5 t D K B X K Y Z L 5 I a R Q M f D / r h 7 R V o V S o L F A V h E I o Y t S s N R 8 N Q f D Q Z 5 s o U 0 f n F 5 U U o v j u 0 M L J L D d H T z 8 F X N P C z H 2 4 2 e x P c E J Y + l 4 s v I P 1 E D v y a Y z n x h d v M N t 7 b m B C K 2 2 3 8 g 9 a j T G p J H F l y + y 3 j O 2 k K 3 3 G 8 n M N T u z F J w 1 O k c i N 4 n e R e z f x w t Q o 2 2 / v l r K 8 S F n 7 b h 1 C s g h i d s T 5 6 b e z w 7 W D d o Q r f 4 N x p W V 3 a 2 e 6 M c e U E q E q P K o / F k c P X R n w m d H O x L a v r 8 G 0 B J L U W e 4 O O V D / 0 u x 1 l a o 3 Y 5 0 0 W k B b r q U 1 C r l 5 U i 6 h 7 N K A x 4 J 0 J n O 7 y s W T g l + H 2 C 2 m W r s 8 1 C b d 6 U S 3 C 7 d G A 1 4 Y b A a s c T A a N Y + 6 E s h a B d + j C a 6 M P / M s 6 L S W R g r x J 7 B 3 V 1 S L y D j x g K 6 3 j R u O 3 1 + a Z 9 H G J M 3 9 T 2 + W a x N 8 J Z S 0 i 8 N C F R s P 3 g m f f p F R N Q u 5 v O S 3 i b L 1 6 J i 0 U S M v / R N l z O D p N 4 h 5 l / 8 D X H 1 B L A Q I t A B Q A A g A I A K e M z l r u L 5 y p p A A A A P Y A A A A S A A A A A A A A A A A A A A A A A A A A A A B D b 2 5 m a W c v U G F j a 2 F n Z S 5 4 b W x Q S w E C L Q A U A A I A C A C n j M 5 a D 8 r p q 6 Q A A A D p A A A A E w A A A A A A A A A A A A A A A A D w A A A A W 0 N v b n R l b n R f V H l w Z X N d L n h t b F B L A Q I t A B Q A A g A I A K e M z l p p G A n Q C Q I A A D k R A A A T A A A A A A A A A A A A A A A A A O E 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R U A A A A A A A A I l 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C 9 J d G V t c z 4 8 L 0 x v Y 2 F s U G F j a 2 F n Z U 1 l d G F k Y X R h R m l s Z T 4 W A A A A U E s F B g A A A A A A A A A A A A A A A A A A A A A A A C Y B A A A B A A A A 0 I y d 3 w E V 0 R G M e g D A T 8 K X 6 w E A A A C U i 5 B e K I p u T r Q J I u R F p U e / A A A A A A I A A A A A A B B m A A A A A Q A A I A A A A J 9 U T N 5 5 a G A 9 z W Z H f V k Y 8 R b b K T A g c e b W n V U e X E N K 4 e 4 G A A A A A A 6 A A A A A A g A A I A A A A K + j h T g C m b 8 z i R 4 J G Z 2 i Y B o p I 8 i 0 v K u b q 1 5 c 7 8 l g x A b t U A A A A K H p c e g T t 4 j 1 6 / M R f / N O y Q B 9 2 f B x K n p Y h q C w s B 8 J e v 1 O v N Q + O Z c + 9 b g e S t x Q U i 6 X X 2 4 r g s i N r Z l Q m H U w c M K 3 T 5 F 1 S D x M f P 0 0 x v L G b e 9 6 o X P 7 Q A A A A I 2 H f P n j w W h c l P c Q + / Z P R V Q c A J C m w j i R x D k + S u 1 g U X + S F p 5 h 7 3 f k H j C R U P 5 N c X u D p 8 l S C + 1 1 / e j r X t e I w v t 9 4 4 4 = < / 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column_info</vt:lpstr>
      <vt:lpstr>eda_log</vt:lpstr>
      <vt:lpstr>under65_context</vt:lpstr>
      <vt:lpstr>continuous_data_assessment</vt:lpstr>
      <vt:lpstr>cleaning_log</vt:lpstr>
      <vt:lpstr>health_distribution</vt:lpstr>
      <vt:lpstr>demographics_distribution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2025-06-15T01:00:33Z</dcterms:modified>
</cp:coreProperties>
</file>