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80EB13F4-366D-4F23-9F56-BA5BBC5CFD8A}" xr6:coauthVersionLast="47" xr6:coauthVersionMax="47" xr10:uidLastSave="{00000000-0000-0000-0000-000000000000}"/>
  <bookViews>
    <workbookView xWindow="-20610" yWindow="-120" windowWidth="20730" windowHeight="11040" tabRatio="854" firstSheet="1" activeTab="4" xr2:uid="{2C5C62E5-41EA-4EE3-AABA-755D16133068}"/>
  </bookViews>
  <sheets>
    <sheet name="overview" sheetId="1" r:id="rId1"/>
    <sheet name="column_info" sheetId="4" r:id="rId2"/>
    <sheet name="under65_context" sheetId="6" r:id="rId3"/>
    <sheet name="continuous_data_assessment" sheetId="5" r:id="rId4"/>
    <sheet name="cleaning_log" sheetId="2" r:id="rId5"/>
    <sheet name="eda_log"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I3" i="6"/>
  <c r="H3" i="6"/>
  <c r="G3" i="6"/>
  <c r="F3" i="6"/>
  <c r="D3" i="6"/>
  <c r="K4" i="5" l="1"/>
</calcChain>
</file>

<file path=xl/sharedStrings.xml><?xml version="1.0" encoding="utf-8"?>
<sst xmlns="http://schemas.openxmlformats.org/spreadsheetml/2006/main" count="175" uniqueCount="137">
  <si>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</si>
  <si>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</si>
  <si>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</si>
  <si>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</si>
  <si>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</si>
  <si>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</si>
  <si>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</si>
  <si>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</si>
  <si>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</si>
  <si>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</si>
  <si>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</si>
  <si>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</si>
  <si>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</si>
  <si>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</si>
  <si>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</si>
  <si>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</si>
  <si>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</si>
  <si>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</si>
  <si>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</si>
  <si>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</si>
  <si>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</si>
  <si>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</si>
  <si>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</si>
  <si>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</si>
  <si>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</si>
  <si>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</si>
  <si>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</si>
  <si>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</si>
  <si>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</si>
  <si>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</si>
  <si>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</si>
  <si>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</si>
  <si>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</si>
  <si>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</si>
  <si>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</si>
  <si>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</si>
  <si>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</si>
  <si>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</si>
  <si>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</si>
  <si>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</si>
  <si>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</si>
  <si>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</si>
  <si>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</si>
  <si>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</si>
  <si>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</si>
  <si>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</si>
  <si>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</si>
  <si>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</si>
  <si>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</si>
  <si>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</si>
  <si>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</si>
  <si>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</si>
  <si>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</si>
  <si>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</si>
  <si>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</si>
  <si>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</si>
  <si>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</si>
  <si>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</si>
  <si>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</si>
  <si>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</si>
  <si>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</si>
  <si>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</si>
  <si>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</si>
  <si>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</si>
  <si>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</si>
  <si>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</si>
  <si>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</si>
  <si>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</si>
  <si>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</si>
  <si>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</si>
  <si>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</si>
  <si>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</si>
  <si>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</si>
  <si>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</si>
  <si>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</si>
  <si>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</si>
  <si>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</si>
  <si>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</si>
  <si>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</si>
  <si>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</si>
  <si>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</si>
  <si>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</si>
  <si>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</si>
  <si>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</si>
  <si>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</si>
  <si>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</si>
  <si>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</si>
  <si>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</si>
  <si>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</si>
  <si>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</si>
  <si>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</si>
  <si>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</si>
  <si>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</si>
  <si>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</si>
  <si>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</si>
  <si>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1.82% of the remaining data.</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</si>
  <si>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</si>
  <si>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</si>
  <si>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</si>
  <si>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</si>
  <si>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</si>
  <si>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</si>
  <si>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</si>
  <si>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</si>
  <si>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</si>
  <si>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</si>
  <si>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</si>
  <si>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</si>
  <si>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</si>
  <si>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</si>
  <si>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</si>
  <si>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</si>
  <si>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</si>
  <si>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</si>
  <si>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</si>
  <si>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</si>
  <si>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</si>
  <si>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</si>
  <si>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</si>
  <si>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</si>
  <si>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</si>
  <si>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</si>
  <si>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</si>
  <si>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1.82%</t>
    </r>
    <r>
      <rPr>
        <sz val="11"/>
        <color theme="1"/>
        <rFont val="Aptos Narrow"/>
        <family val="2"/>
        <scheme val="minor"/>
      </rPr>
      <t xml:space="preserve"> of the remaining dataset.</t>
    </r>
  </si>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</sst>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0" xfId="0" applyFont="1" applyFill="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s>
  <sheetFormatPr defaultRowHeight="14.4" x14ac:dyDescent="0.3"/>
  <cols>
    <col min="13" max="13" width="27.21875" style="3" customWidth="1"/>
    <col min="14" max="14" width="25.44140625" style="3" customWidth="1"/>
    <col min="15" max="15" width="35.21875" style="4" customWidth="1"/>
  </cols>
  <sheetData>
    <row r="1" spans="1:15" x14ac:dyDescent="0.3">
      <c r="A1" s="2" t="s">
        <v>96</v>
      </c>
      <c r="B1" s="1"/>
      <c r="C1" s="1"/>
      <c r="D1" s="1"/>
      <c r="E1" s="1"/>
      <c r="F1" s="1"/>
      <c r="G1" s="1"/>
      <c r="H1" s="1"/>
      <c r="I1" s="1"/>
      <c r="J1" s="1"/>
      <c r="K1" s="1"/>
    </row>
    <row r="2" spans="1:15" ht="15.6" x14ac:dyDescent="0.3">
      <c r="A2" s="1"/>
      <c r="B2" s="1"/>
      <c r="C2" s="1"/>
      <c r="D2" s="1"/>
      <c r="E2" s="1"/>
      <c r="F2" s="1"/>
      <c r="G2" s="1"/>
      <c r="H2" s="1"/>
      <c r="I2" s="1"/>
      <c r="J2" s="1"/>
      <c r="K2" s="1"/>
      <c r="M2" s="9" t="s">
        <v>7</v>
      </c>
      <c r="N2" s="9" t="s">
        <v>8</v>
      </c>
      <c r="O2" s="10" t="s">
        <v>9</v>
      </c>
    </row>
    <row r="3" spans="1:15" ht="28.8" x14ac:dyDescent="0.3">
      <c r="A3" s="1"/>
      <c r="B3" s="1"/>
      <c r="C3" s="1"/>
      <c r="D3" s="1"/>
      <c r="E3" s="1"/>
      <c r="F3" s="1"/>
      <c r="G3" s="1"/>
      <c r="H3" s="1"/>
      <c r="I3" s="1"/>
      <c r="J3" s="1"/>
      <c r="K3" s="1"/>
      <c r="M3" s="5" t="s">
        <v>0</v>
      </c>
      <c r="N3" s="7" t="s">
        <v>1</v>
      </c>
      <c r="O3" s="6" t="s">
        <v>2</v>
      </c>
    </row>
    <row r="4" spans="1:15" ht="28.8" x14ac:dyDescent="0.3">
      <c r="A4" s="1"/>
      <c r="B4" s="1"/>
      <c r="C4" s="1"/>
      <c r="D4" s="1"/>
      <c r="E4" s="1"/>
      <c r="F4" s="1"/>
      <c r="G4" s="1"/>
      <c r="H4" s="1"/>
      <c r="I4" s="1"/>
      <c r="J4" s="1"/>
      <c r="K4" s="1"/>
      <c r="M4" s="5" t="s">
        <v>3</v>
      </c>
      <c r="N4" s="7" t="s">
        <v>4</v>
      </c>
      <c r="O4" s="6" t="s">
        <v>23</v>
      </c>
    </row>
    <row r="5" spans="1:15" ht="43.2" x14ac:dyDescent="0.3">
      <c r="A5" s="1"/>
      <c r="B5" s="1"/>
      <c r="C5" s="1"/>
      <c r="D5" s="1"/>
      <c r="E5" s="1"/>
      <c r="F5" s="1"/>
      <c r="G5" s="1"/>
      <c r="H5" s="1"/>
      <c r="I5" s="1"/>
      <c r="J5" s="1"/>
      <c r="K5" s="1"/>
      <c r="M5" s="5" t="s">
        <v>5</v>
      </c>
      <c r="N5" s="7" t="s">
        <v>6</v>
      </c>
      <c r="O5" s="6" t="s">
        <v>22</v>
      </c>
    </row>
    <row r="6" spans="1:15" ht="28.8" x14ac:dyDescent="0.3">
      <c r="A6" s="1"/>
      <c r="B6" s="1"/>
      <c r="C6" s="1"/>
      <c r="D6" s="1"/>
      <c r="E6" s="1"/>
      <c r="F6" s="1"/>
      <c r="G6" s="1"/>
      <c r="H6" s="1"/>
      <c r="I6" s="1"/>
      <c r="J6" s="1"/>
      <c r="K6" s="1"/>
      <c r="M6" s="5" t="s">
        <v>15</v>
      </c>
      <c r="N6" s="7" t="s">
        <v>18</v>
      </c>
      <c r="O6" s="6" t="s">
        <v>19</v>
      </c>
    </row>
    <row r="7" spans="1:15" ht="28.8" x14ac:dyDescent="0.3">
      <c r="A7" s="1"/>
      <c r="B7" s="1"/>
      <c r="C7" s="1"/>
      <c r="D7" s="1"/>
      <c r="E7" s="1"/>
      <c r="F7" s="1"/>
      <c r="G7" s="1"/>
      <c r="H7" s="1"/>
      <c r="I7" s="1"/>
      <c r="J7" s="1"/>
      <c r="K7" s="1"/>
      <c r="M7" s="5" t="s">
        <v>16</v>
      </c>
      <c r="N7" s="7" t="s">
        <v>17</v>
      </c>
      <c r="O7" s="6" t="s">
        <v>20</v>
      </c>
    </row>
    <row r="8" spans="1:15" ht="43.2" x14ac:dyDescent="0.3">
      <c r="A8" s="1"/>
      <c r="B8" s="1"/>
      <c r="C8" s="1"/>
      <c r="D8" s="1"/>
      <c r="E8" s="1"/>
      <c r="F8" s="1"/>
      <c r="G8" s="1"/>
      <c r="H8" s="1"/>
      <c r="I8" s="1"/>
      <c r="J8" s="1"/>
      <c r="K8" s="1"/>
      <c r="M8" s="5" t="s">
        <v>10</v>
      </c>
      <c r="N8" s="7" t="s">
        <v>11</v>
      </c>
      <c r="O8" s="6" t="s">
        <v>21</v>
      </c>
    </row>
    <row r="9" spans="1:15" ht="28.8" x14ac:dyDescent="0.3">
      <c r="A9" s="1"/>
      <c r="B9" s="1"/>
      <c r="C9" s="1"/>
      <c r="D9" s="1"/>
      <c r="E9" s="1"/>
      <c r="F9" s="1"/>
      <c r="G9" s="1"/>
      <c r="H9" s="1"/>
      <c r="I9" s="1"/>
      <c r="J9" s="1"/>
      <c r="K9" s="1"/>
      <c r="M9" s="5" t="s">
        <v>13</v>
      </c>
      <c r="N9" s="7" t="s">
        <v>14</v>
      </c>
      <c r="O9" s="6" t="s">
        <v>12</v>
      </c>
    </row>
    <row r="10" spans="1:15" x14ac:dyDescent="0.3">
      <c r="A10" s="1"/>
      <c r="B10" s="1"/>
      <c r="C10" s="1"/>
      <c r="D10" s="1"/>
      <c r="E10" s="1"/>
      <c r="F10" s="1"/>
      <c r="G10" s="1"/>
      <c r="H10" s="1"/>
      <c r="I10" s="1"/>
      <c r="J10" s="1"/>
      <c r="K10" s="1"/>
    </row>
    <row r="11" spans="1:15" x14ac:dyDescent="0.3">
      <c r="A11" s="1"/>
      <c r="B11" s="1"/>
      <c r="C11" s="1"/>
      <c r="D11" s="1"/>
      <c r="E11" s="1"/>
      <c r="F11" s="1"/>
      <c r="G11" s="1"/>
      <c r="H11" s="1"/>
      <c r="I11" s="1"/>
      <c r="J11" s="1"/>
      <c r="K11" s="1"/>
    </row>
    <row r="12" spans="1:15" x14ac:dyDescent="0.3">
      <c r="A12" s="1"/>
      <c r="B12" s="1"/>
      <c r="C12" s="1"/>
      <c r="D12" s="1"/>
      <c r="E12" s="1"/>
      <c r="F12" s="1"/>
      <c r="G12" s="1"/>
      <c r="H12" s="1"/>
      <c r="I12" s="1"/>
      <c r="J12" s="1"/>
      <c r="K12" s="1"/>
      <c r="M12"/>
      <c r="N12"/>
      <c r="O12"/>
    </row>
    <row r="13" spans="1:15" x14ac:dyDescent="0.3">
      <c r="A13" s="1"/>
      <c r="B13" s="1"/>
      <c r="C13" s="1"/>
      <c r="D13" s="1"/>
      <c r="E13" s="1"/>
      <c r="F13" s="1"/>
      <c r="G13" s="1"/>
      <c r="H13" s="1"/>
      <c r="I13" s="1"/>
      <c r="J13" s="1"/>
      <c r="K13" s="1"/>
      <c r="M13"/>
      <c r="N13"/>
      <c r="O13"/>
    </row>
    <row r="14" spans="1:15" x14ac:dyDescent="0.3">
      <c r="A14" s="1"/>
      <c r="B14" s="1"/>
      <c r="C14" s="1"/>
      <c r="D14" s="1"/>
      <c r="E14" s="1"/>
      <c r="F14" s="1"/>
      <c r="G14" s="1"/>
      <c r="H14" s="1"/>
      <c r="I14" s="1"/>
      <c r="J14" s="1"/>
      <c r="K14" s="1"/>
    </row>
    <row r="15" spans="1:15" x14ac:dyDescent="0.3">
      <c r="A15" s="1"/>
      <c r="B15" s="1"/>
      <c r="C15" s="1"/>
      <c r="D15" s="1"/>
      <c r="E15" s="1"/>
      <c r="F15" s="1"/>
      <c r="G15" s="1"/>
      <c r="H15" s="1"/>
      <c r="I15" s="1"/>
      <c r="J15" s="1"/>
      <c r="K15" s="1"/>
    </row>
    <row r="16" spans="1:15" x14ac:dyDescent="0.3">
      <c r="A16" s="1"/>
      <c r="B16" s="1"/>
      <c r="C16" s="1"/>
      <c r="D16" s="1"/>
      <c r="E16" s="1"/>
      <c r="F16" s="1"/>
      <c r="G16" s="1"/>
      <c r="H16" s="1"/>
      <c r="I16" s="1"/>
      <c r="J16" s="1"/>
      <c r="K16" s="1"/>
    </row>
    <row r="17" spans="1:11" x14ac:dyDescent="0.3">
      <c r="A17" s="1"/>
      <c r="B17" s="1"/>
      <c r="C17" s="1"/>
      <c r="D17" s="1"/>
      <c r="E17" s="1"/>
      <c r="F17" s="1"/>
      <c r="G17" s="1"/>
      <c r="H17" s="1"/>
      <c r="I17" s="1"/>
      <c r="J17" s="1"/>
      <c r="K17" s="1"/>
    </row>
    <row r="18" spans="1:11" x14ac:dyDescent="0.3">
      <c r="A18" s="1"/>
      <c r="B18" s="1"/>
      <c r="C18" s="1"/>
      <c r="D18" s="1"/>
      <c r="E18" s="1"/>
      <c r="F18" s="1"/>
      <c r="G18" s="1"/>
      <c r="H18" s="1"/>
      <c r="I18" s="1"/>
      <c r="J18" s="1"/>
      <c r="K18" s="1"/>
    </row>
    <row r="19" spans="1:11" x14ac:dyDescent="0.3">
      <c r="A19" s="1"/>
      <c r="B19" s="1"/>
      <c r="C19" s="1"/>
      <c r="D19" s="1"/>
      <c r="E19" s="1"/>
      <c r="F19" s="1"/>
      <c r="G19" s="1"/>
      <c r="H19" s="1"/>
      <c r="I19" s="1"/>
      <c r="J19" s="1"/>
      <c r="K19" s="1"/>
    </row>
    <row r="20" spans="1:11" x14ac:dyDescent="0.3">
      <c r="A20" s="1"/>
      <c r="B20" s="1"/>
      <c r="C20" s="1"/>
      <c r="D20" s="1"/>
      <c r="E20" s="1"/>
      <c r="F20" s="1"/>
      <c r="G20" s="1"/>
      <c r="H20" s="1"/>
      <c r="I20" s="1"/>
      <c r="J20" s="1"/>
      <c r="K20" s="1"/>
    </row>
    <row r="21" spans="1:11" x14ac:dyDescent="0.3">
      <c r="A21" s="1"/>
      <c r="B21" s="1"/>
      <c r="C21" s="1"/>
      <c r="D21" s="1"/>
      <c r="E21" s="1"/>
      <c r="F21" s="1"/>
      <c r="G21" s="1"/>
      <c r="H21" s="1"/>
      <c r="I21" s="1"/>
      <c r="J21" s="1"/>
      <c r="K21" s="1"/>
    </row>
    <row r="22" spans="1:11" x14ac:dyDescent="0.3">
      <c r="A22" s="1"/>
      <c r="B22" s="1"/>
      <c r="C22" s="1"/>
      <c r="D22" s="1"/>
      <c r="E22" s="1"/>
      <c r="F22" s="1"/>
      <c r="G22" s="1"/>
      <c r="H22" s="1"/>
      <c r="I22" s="1"/>
      <c r="J22" s="1"/>
      <c r="K22" s="1"/>
    </row>
    <row r="23" spans="1:11" x14ac:dyDescent="0.3">
      <c r="A23" s="1"/>
      <c r="B23" s="1"/>
      <c r="C23" s="1"/>
      <c r="D23" s="1"/>
      <c r="E23" s="1"/>
      <c r="F23" s="1"/>
      <c r="G23" s="1"/>
      <c r="H23" s="1"/>
      <c r="I23" s="1"/>
      <c r="J23" s="1"/>
      <c r="K23" s="1"/>
    </row>
    <row r="24" spans="1:11" x14ac:dyDescent="0.3">
      <c r="A24" s="1"/>
      <c r="B24" s="1"/>
      <c r="C24" s="1"/>
      <c r="D24" s="1"/>
      <c r="E24" s="1"/>
      <c r="F24" s="1"/>
      <c r="G24" s="1"/>
      <c r="H24" s="1"/>
      <c r="I24" s="1"/>
      <c r="J24" s="1"/>
      <c r="K24" s="1"/>
    </row>
    <row r="25" spans="1:11" x14ac:dyDescent="0.3">
      <c r="A25" s="1"/>
      <c r="B25" s="1"/>
      <c r="C25" s="1"/>
      <c r="D25" s="1"/>
      <c r="E25" s="1"/>
      <c r="F25" s="1"/>
      <c r="G25" s="1"/>
      <c r="H25" s="1"/>
      <c r="I25" s="1"/>
      <c r="J25" s="1"/>
      <c r="K25" s="1"/>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topLeftCell="A7" workbookViewId="0">
      <selection activeCell="F13" sqref="F13"/>
    </sheetView>
  </sheetViews>
  <sheetFormatPr defaultRowHeight="14.4" x14ac:dyDescent="0.3"/>
  <cols>
    <col min="1" max="1" width="8.88671875" style="4"/>
    <col min="2" max="3" width="17.6640625" style="4" customWidth="1"/>
    <col min="4" max="4" width="35.77734375" style="4" customWidth="1"/>
    <col min="5" max="5" width="35.44140625" style="4" customWidth="1"/>
    <col min="6" max="6" width="26.6640625" style="4" customWidth="1"/>
    <col min="7" max="7" width="35.6640625" style="4" customWidth="1"/>
    <col min="8" max="16384" width="8.88671875" style="4"/>
  </cols>
  <sheetData>
    <row r="1" spans="2:7" x14ac:dyDescent="0.3">
      <c r="E1" s="4" t="s">
        <v>43</v>
      </c>
      <c r="F1" s="4" t="s">
        <v>44</v>
      </c>
      <c r="G1" s="4" t="s">
        <v>47</v>
      </c>
    </row>
    <row r="2" spans="2:7" x14ac:dyDescent="0.3">
      <c r="B2" s="4" t="s">
        <v>24</v>
      </c>
      <c r="C2" s="4" t="s">
        <v>26</v>
      </c>
      <c r="D2" s="4" t="s">
        <v>41</v>
      </c>
    </row>
    <row r="3" spans="2:7" x14ac:dyDescent="0.3">
      <c r="B3" s="4" t="s">
        <v>25</v>
      </c>
      <c r="C3" s="4" t="s">
        <v>28</v>
      </c>
      <c r="D3" s="4" t="s">
        <v>42</v>
      </c>
      <c r="E3" s="4" t="s">
        <v>48</v>
      </c>
      <c r="F3" s="4" t="s">
        <v>49</v>
      </c>
    </row>
    <row r="4" spans="2:7" ht="43.2" x14ac:dyDescent="0.3">
      <c r="B4" s="4" t="s">
        <v>27</v>
      </c>
      <c r="C4" s="4" t="s">
        <v>29</v>
      </c>
      <c r="D4" s="4" t="s">
        <v>45</v>
      </c>
      <c r="E4" s="4" t="s">
        <v>46</v>
      </c>
      <c r="F4" s="4" t="s">
        <v>49</v>
      </c>
      <c r="G4" s="12" t="s">
        <v>51</v>
      </c>
    </row>
    <row r="5" spans="2:7" ht="28.8" x14ac:dyDescent="0.3">
      <c r="B5" s="4" t="s">
        <v>30</v>
      </c>
      <c r="C5" s="4" t="s">
        <v>31</v>
      </c>
      <c r="D5" s="4" t="s">
        <v>50</v>
      </c>
      <c r="E5" s="4" t="s">
        <v>48</v>
      </c>
      <c r="F5" s="4" t="s">
        <v>49</v>
      </c>
      <c r="G5" s="4" t="s">
        <v>67</v>
      </c>
    </row>
    <row r="6" spans="2:7" ht="28.8" x14ac:dyDescent="0.3">
      <c r="B6" s="4" t="s">
        <v>32</v>
      </c>
      <c r="C6" s="4" t="s">
        <v>28</v>
      </c>
      <c r="D6" s="4" t="s">
        <v>52</v>
      </c>
      <c r="E6" s="4" t="s">
        <v>53</v>
      </c>
      <c r="F6" s="4" t="s">
        <v>49</v>
      </c>
      <c r="G6" s="4" t="s">
        <v>54</v>
      </c>
    </row>
    <row r="7" spans="2:7" ht="28.8" x14ac:dyDescent="0.3">
      <c r="B7" s="4" t="s">
        <v>33</v>
      </c>
      <c r="C7" s="4" t="s">
        <v>28</v>
      </c>
      <c r="D7" s="4" t="s">
        <v>55</v>
      </c>
      <c r="E7" s="4" t="s">
        <v>56</v>
      </c>
      <c r="F7" s="4" t="s">
        <v>49</v>
      </c>
      <c r="G7" s="4" t="s">
        <v>57</v>
      </c>
    </row>
    <row r="8" spans="2:7" ht="28.8" x14ac:dyDescent="0.3">
      <c r="B8" s="4" t="s">
        <v>34</v>
      </c>
      <c r="C8" s="4" t="s">
        <v>29</v>
      </c>
      <c r="D8" s="4" t="s">
        <v>58</v>
      </c>
      <c r="E8" s="4" t="s">
        <v>59</v>
      </c>
      <c r="F8" s="4" t="s">
        <v>49</v>
      </c>
      <c r="G8" s="4" t="s">
        <v>60</v>
      </c>
    </row>
    <row r="9" spans="2:7" ht="28.8" x14ac:dyDescent="0.3">
      <c r="B9" s="4" t="s">
        <v>35</v>
      </c>
      <c r="C9" s="4" t="s">
        <v>29</v>
      </c>
      <c r="D9" s="4" t="s">
        <v>61</v>
      </c>
      <c r="E9" s="4" t="s">
        <v>62</v>
      </c>
      <c r="F9" s="4" t="s">
        <v>49</v>
      </c>
      <c r="G9" s="4" t="s">
        <v>63</v>
      </c>
    </row>
    <row r="10" spans="2:7" x14ac:dyDescent="0.3">
      <c r="B10" s="4" t="s">
        <v>36</v>
      </c>
      <c r="C10" s="4" t="s">
        <v>29</v>
      </c>
      <c r="D10" s="4" t="s">
        <v>64</v>
      </c>
      <c r="E10" s="4" t="s">
        <v>65</v>
      </c>
      <c r="F10" s="4" t="s">
        <v>49</v>
      </c>
    </row>
    <row r="11" spans="2:7" ht="28.8" x14ac:dyDescent="0.3">
      <c r="B11" s="4" t="s">
        <v>37</v>
      </c>
      <c r="C11" s="4" t="s">
        <v>31</v>
      </c>
      <c r="D11" s="4" t="s">
        <v>66</v>
      </c>
      <c r="E11" s="4" t="s">
        <v>48</v>
      </c>
      <c r="F11" s="4" t="s">
        <v>49</v>
      </c>
      <c r="G11" s="4" t="s">
        <v>67</v>
      </c>
    </row>
    <row r="12" spans="2:7" ht="28.8" x14ac:dyDescent="0.3">
      <c r="B12" s="4" t="s">
        <v>38</v>
      </c>
      <c r="C12" s="4" t="s">
        <v>31</v>
      </c>
      <c r="D12" s="4" t="s">
        <v>68</v>
      </c>
      <c r="E12" s="4" t="s">
        <v>48</v>
      </c>
      <c r="F12" s="4" t="s">
        <v>76</v>
      </c>
      <c r="G12" s="4" t="s">
        <v>67</v>
      </c>
    </row>
    <row r="13" spans="2:7" ht="28.8" x14ac:dyDescent="0.3">
      <c r="B13" s="4" t="s">
        <v>39</v>
      </c>
      <c r="C13" s="4" t="s">
        <v>29</v>
      </c>
      <c r="D13" s="4" t="s">
        <v>69</v>
      </c>
      <c r="E13" s="4" t="s">
        <v>70</v>
      </c>
      <c r="F13" s="4" t="s">
        <v>49</v>
      </c>
      <c r="G13" s="4" t="s">
        <v>71</v>
      </c>
    </row>
    <row r="14" spans="2:7" ht="43.2" x14ac:dyDescent="0.3">
      <c r="B14" s="4" t="s">
        <v>40</v>
      </c>
      <c r="C14" s="4" t="s">
        <v>28</v>
      </c>
      <c r="D14" s="4" t="s">
        <v>72</v>
      </c>
      <c r="E14" s="4" t="s">
        <v>73</v>
      </c>
      <c r="F14" s="4" t="s">
        <v>49</v>
      </c>
      <c r="G14" s="4" t="s">
        <v>74</v>
      </c>
    </row>
    <row r="15" spans="2:7" ht="28.8" customHeight="1" x14ac:dyDescent="0.3">
      <c r="B15" s="14" t="s">
        <v>75</v>
      </c>
      <c r="C15" s="14"/>
      <c r="D15" s="14"/>
      <c r="E15" s="14"/>
      <c r="F15" s="14"/>
      <c r="G15" s="14"/>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E20" sqref="E20"/>
    </sheetView>
  </sheetViews>
  <sheetFormatPr defaultRowHeight="14.4" x14ac:dyDescent="0.3"/>
  <cols>
    <col min="1" max="1" width="8.88671875" style="4"/>
    <col min="2" max="5" width="17.77734375" style="4" customWidth="1"/>
    <col min="6" max="6" width="17.88671875" style="4" customWidth="1"/>
    <col min="7" max="7" width="18" style="4" customWidth="1"/>
    <col min="8" max="8" width="17.88671875" style="4" customWidth="1"/>
    <col min="9" max="9" width="17.6640625" style="4" customWidth="1"/>
    <col min="10" max="16384" width="8.88671875" style="4"/>
  </cols>
  <sheetData>
    <row r="2" spans="2:9" s="13" customFormat="1" ht="43.2" x14ac:dyDescent="0.3">
      <c r="B2" s="17" t="s">
        <v>87</v>
      </c>
      <c r="C2" s="17" t="s">
        <v>88</v>
      </c>
      <c r="D2" s="17" t="s">
        <v>89</v>
      </c>
      <c r="E2" s="17" t="s">
        <v>90</v>
      </c>
      <c r="F2" s="17" t="s">
        <v>91</v>
      </c>
      <c r="G2" s="17" t="s">
        <v>92</v>
      </c>
      <c r="H2" s="17" t="s">
        <v>93</v>
      </c>
      <c r="I2" s="17" t="s">
        <v>94</v>
      </c>
    </row>
    <row r="3" spans="2:9" x14ac:dyDescent="0.3">
      <c r="B3" s="8">
        <v>5110</v>
      </c>
      <c r="C3" s="8">
        <v>249</v>
      </c>
      <c r="D3" s="16">
        <f>C3/B3</f>
        <v>4.8727984344422701E-2</v>
      </c>
      <c r="E3" s="8">
        <v>159</v>
      </c>
      <c r="F3" s="16">
        <f>E3/B3</f>
        <v>3.1115459882583171E-2</v>
      </c>
      <c r="G3" s="8">
        <f>C3-E3</f>
        <v>90</v>
      </c>
      <c r="H3" s="16">
        <f>G3/B3</f>
        <v>1.7612524461839529E-2</v>
      </c>
      <c r="I3" s="16">
        <f>G3/(B3-E3)</f>
        <v>1.8178145829125428E-2</v>
      </c>
    </row>
    <row r="5" spans="2:9" x14ac:dyDescent="0.3">
      <c r="B5" s="2" t="s">
        <v>95</v>
      </c>
      <c r="C5" s="2"/>
      <c r="D5" s="2"/>
      <c r="E5" s="2"/>
      <c r="F5" s="2"/>
      <c r="G5" s="2"/>
      <c r="H5" s="2"/>
      <c r="I5" s="2"/>
    </row>
    <row r="6" spans="2:9" x14ac:dyDescent="0.3">
      <c r="B6" s="2"/>
      <c r="C6" s="2"/>
      <c r="D6" s="2"/>
      <c r="E6" s="2"/>
      <c r="F6" s="2"/>
      <c r="G6" s="2"/>
      <c r="H6" s="2"/>
      <c r="I6" s="2"/>
    </row>
    <row r="7" spans="2:9" x14ac:dyDescent="0.3">
      <c r="B7" s="2"/>
      <c r="C7" s="2"/>
      <c r="D7" s="2"/>
      <c r="E7" s="2"/>
      <c r="F7" s="2"/>
      <c r="G7" s="2"/>
      <c r="H7" s="2"/>
      <c r="I7" s="2"/>
    </row>
    <row r="8" spans="2:9" x14ac:dyDescent="0.3">
      <c r="B8" s="2"/>
      <c r="C8" s="2"/>
      <c r="D8" s="2"/>
      <c r="E8" s="2"/>
      <c r="F8" s="2"/>
      <c r="G8" s="2"/>
      <c r="H8" s="2"/>
      <c r="I8" s="2"/>
    </row>
    <row r="9" spans="2:9" x14ac:dyDescent="0.3">
      <c r="B9" s="2"/>
      <c r="C9" s="2"/>
      <c r="D9" s="2"/>
      <c r="E9" s="2"/>
      <c r="F9" s="2"/>
      <c r="G9" s="2"/>
      <c r="H9" s="2"/>
      <c r="I9" s="2"/>
    </row>
    <row r="10" spans="2:9" x14ac:dyDescent="0.3">
      <c r="B10" s="2"/>
      <c r="C10" s="2"/>
      <c r="D10" s="2"/>
      <c r="E10" s="2"/>
      <c r="F10" s="2"/>
      <c r="G10" s="2"/>
      <c r="H10" s="2"/>
      <c r="I10" s="2"/>
    </row>
    <row r="11" spans="2:9" x14ac:dyDescent="0.3">
      <c r="B11" s="2"/>
      <c r="C11" s="2"/>
      <c r="D11" s="2"/>
      <c r="E11" s="2"/>
      <c r="F11" s="2"/>
      <c r="G11" s="2"/>
      <c r="H11" s="2"/>
      <c r="I11" s="2"/>
    </row>
    <row r="12" spans="2:9" x14ac:dyDescent="0.3">
      <c r="B12" s="2"/>
      <c r="C12" s="2"/>
      <c r="D12" s="2"/>
      <c r="E12" s="2"/>
      <c r="F12" s="2"/>
      <c r="G12" s="2"/>
      <c r="H12" s="2"/>
      <c r="I12" s="2"/>
    </row>
    <row r="13" spans="2:9" x14ac:dyDescent="0.3">
      <c r="B13" s="2"/>
      <c r="C13" s="2"/>
      <c r="D13" s="2"/>
      <c r="E13" s="2"/>
      <c r="F13" s="2"/>
      <c r="G13" s="2"/>
      <c r="H13" s="2"/>
      <c r="I13" s="2"/>
    </row>
    <row r="14" spans="2:9" x14ac:dyDescent="0.3">
      <c r="B14" s="2"/>
      <c r="C14" s="2"/>
      <c r="D14" s="2"/>
      <c r="E14" s="2"/>
      <c r="F14" s="2"/>
      <c r="G14" s="2"/>
      <c r="H14" s="2"/>
      <c r="I14" s="2"/>
    </row>
    <row r="15" spans="2:9" x14ac:dyDescent="0.3">
      <c r="B15" s="2"/>
      <c r="C15" s="2"/>
      <c r="D15" s="2"/>
      <c r="E15" s="2"/>
      <c r="F15" s="2"/>
      <c r="G15" s="2"/>
      <c r="H15" s="2"/>
      <c r="I15" s="2"/>
    </row>
  </sheetData>
  <mergeCells count="1">
    <mergeCell ref="B5:I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6"/>
  <sheetViews>
    <sheetView workbookViewId="0">
      <selection activeCell="G15" sqref="G15"/>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23" t="s">
        <v>121</v>
      </c>
      <c r="C2" s="23" t="s">
        <v>100</v>
      </c>
      <c r="D2" s="23" t="s">
        <v>101</v>
      </c>
      <c r="E2" s="23" t="s">
        <v>102</v>
      </c>
      <c r="F2" s="23" t="s">
        <v>103</v>
      </c>
      <c r="G2" s="23" t="s">
        <v>104</v>
      </c>
      <c r="H2" s="23" t="s">
        <v>105</v>
      </c>
      <c r="I2" s="23" t="s">
        <v>106</v>
      </c>
      <c r="J2" s="23" t="s">
        <v>109</v>
      </c>
      <c r="K2" s="23" t="s">
        <v>108</v>
      </c>
      <c r="L2" s="23" t="s">
        <v>107</v>
      </c>
    </row>
    <row r="3" spans="2:12" x14ac:dyDescent="0.3">
      <c r="B3" s="7" t="s">
        <v>30</v>
      </c>
      <c r="C3" s="7">
        <v>0.08</v>
      </c>
      <c r="D3" s="7">
        <v>20</v>
      </c>
      <c r="E3" s="7">
        <v>38</v>
      </c>
      <c r="F3" s="7">
        <v>51</v>
      </c>
      <c r="G3" s="7">
        <v>64</v>
      </c>
      <c r="H3" s="7">
        <v>35.49</v>
      </c>
      <c r="I3" s="7">
        <f>F3-D3</f>
        <v>31</v>
      </c>
      <c r="J3" s="7">
        <f>D3-1.5*I3</f>
        <v>-26.5</v>
      </c>
      <c r="K3" s="7">
        <f>F3+1.5*I3</f>
        <v>97.5</v>
      </c>
      <c r="L3" s="7" t="s">
        <v>110</v>
      </c>
    </row>
    <row r="4" spans="2:12" x14ac:dyDescent="0.3">
      <c r="B4" s="7" t="s">
        <v>111</v>
      </c>
      <c r="C4" s="7">
        <v>55.12</v>
      </c>
      <c r="D4" s="7">
        <v>76.7</v>
      </c>
      <c r="E4" s="7">
        <v>90.58</v>
      </c>
      <c r="F4" s="7">
        <v>111.29</v>
      </c>
      <c r="G4" s="7">
        <v>267.76</v>
      </c>
      <c r="H4" s="7">
        <v>101.68</v>
      </c>
      <c r="I4" s="7">
        <f>F4-D4</f>
        <v>34.590000000000003</v>
      </c>
      <c r="J4" s="7">
        <f>D4-1.5*I4</f>
        <v>24.814999999999998</v>
      </c>
      <c r="K4" s="7">
        <f>F4+1.5*I4</f>
        <v>163.17500000000001</v>
      </c>
      <c r="L4" s="7" t="s">
        <v>112</v>
      </c>
    </row>
    <row r="5" spans="2:12" x14ac:dyDescent="0.3">
      <c r="B5" s="7" t="s">
        <v>38</v>
      </c>
      <c r="C5" s="7">
        <v>10.3</v>
      </c>
      <c r="D5" s="7">
        <v>23</v>
      </c>
      <c r="E5" s="7">
        <v>27.7</v>
      </c>
      <c r="F5" s="7">
        <v>33.1</v>
      </c>
      <c r="G5" s="7">
        <v>97.6</v>
      </c>
      <c r="H5" s="7">
        <v>28.73</v>
      </c>
      <c r="I5" s="7">
        <f>F5-D5</f>
        <v>10.100000000000001</v>
      </c>
      <c r="J5" s="7">
        <f>D5-1.5*I5</f>
        <v>7.8499999999999979</v>
      </c>
      <c r="K5" s="7">
        <f>F5+1.5*I5</f>
        <v>48.25</v>
      </c>
      <c r="L5" s="7" t="s">
        <v>112</v>
      </c>
    </row>
    <row r="6" spans="2:12" x14ac:dyDescent="0.3">
      <c r="B6" s="7" t="s">
        <v>120</v>
      </c>
      <c r="C6" s="7">
        <v>10.3</v>
      </c>
      <c r="D6" s="7">
        <v>23.2</v>
      </c>
      <c r="E6" s="7">
        <v>27.7</v>
      </c>
      <c r="F6" s="7">
        <v>32.9</v>
      </c>
      <c r="G6" s="7">
        <v>97.6</v>
      </c>
      <c r="H6" s="7">
        <v>28.7</v>
      </c>
      <c r="I6" s="7">
        <f>F6-D6</f>
        <v>9.6999999999999993</v>
      </c>
      <c r="J6" s="7">
        <f>D6-1.5*I6</f>
        <v>8.65</v>
      </c>
      <c r="K6" s="7">
        <f>F6+1.5*I6</f>
        <v>47.449999999999996</v>
      </c>
      <c r="L6" s="7"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7"/>
  <sheetViews>
    <sheetView tabSelected="1" topLeftCell="C1" workbookViewId="0">
      <selection activeCell="F8" sqref="F8"/>
    </sheetView>
  </sheetViews>
  <sheetFormatPr defaultRowHeight="14.4" x14ac:dyDescent="0.3"/>
  <cols>
    <col min="1" max="1" width="8.88671875" style="11"/>
    <col min="2" max="2" width="18" style="15" customWidth="1"/>
    <col min="3" max="3" width="26.5546875" style="3" customWidth="1"/>
    <col min="4" max="4" width="62.33203125" style="4" customWidth="1"/>
    <col min="5" max="5" width="17.77734375" style="11" customWidth="1"/>
    <col min="6" max="6" width="62" style="4" customWidth="1"/>
    <col min="7" max="16384" width="8.88671875" style="3"/>
  </cols>
  <sheetData>
    <row r="1" spans="1:6" s="11" customFormat="1" x14ac:dyDescent="0.3">
      <c r="A1" s="11" t="s">
        <v>80</v>
      </c>
      <c r="B1" s="15" t="s">
        <v>77</v>
      </c>
      <c r="C1" s="11" t="s">
        <v>41</v>
      </c>
      <c r="D1" s="13" t="s">
        <v>47</v>
      </c>
      <c r="E1" s="11" t="s">
        <v>78</v>
      </c>
      <c r="F1" s="13" t="s">
        <v>79</v>
      </c>
    </row>
    <row r="2" spans="1:6" ht="43.2" x14ac:dyDescent="0.3">
      <c r="A2" s="11">
        <v>1</v>
      </c>
      <c r="B2" s="15">
        <v>45820</v>
      </c>
      <c r="C2" s="3" t="s">
        <v>81</v>
      </c>
      <c r="D2" s="4" t="s">
        <v>82</v>
      </c>
      <c r="E2" s="11" t="s">
        <v>83</v>
      </c>
      <c r="F2" s="4" t="s">
        <v>86</v>
      </c>
    </row>
    <row r="3" spans="1:6" x14ac:dyDescent="0.3">
      <c r="A3" s="11">
        <v>2</v>
      </c>
      <c r="B3" s="15">
        <v>45821</v>
      </c>
      <c r="C3" s="3" t="s">
        <v>84</v>
      </c>
      <c r="D3" s="4" t="s">
        <v>85</v>
      </c>
      <c r="E3" s="11" t="s">
        <v>83</v>
      </c>
      <c r="F3" s="4" t="s">
        <v>116</v>
      </c>
    </row>
    <row r="4" spans="1:6" x14ac:dyDescent="0.3">
      <c r="A4" s="11">
        <v>3</v>
      </c>
      <c r="B4" s="15">
        <v>45821</v>
      </c>
      <c r="C4" s="3" t="s">
        <v>113</v>
      </c>
      <c r="D4" s="4" t="s">
        <v>114</v>
      </c>
      <c r="E4" s="11" t="s">
        <v>83</v>
      </c>
      <c r="F4" s="4" t="s">
        <v>115</v>
      </c>
    </row>
    <row r="5" spans="1:6" ht="28.8" x14ac:dyDescent="0.3">
      <c r="A5" s="11">
        <v>4</v>
      </c>
      <c r="B5" s="15">
        <v>45821</v>
      </c>
      <c r="C5" s="3" t="s">
        <v>128</v>
      </c>
      <c r="D5" s="4" t="s">
        <v>129</v>
      </c>
      <c r="E5" s="11" t="s">
        <v>83</v>
      </c>
      <c r="F5" s="4" t="s">
        <v>130</v>
      </c>
    </row>
    <row r="6" spans="1:6" ht="28.8" x14ac:dyDescent="0.3">
      <c r="A6" s="11">
        <v>5</v>
      </c>
      <c r="B6" s="15">
        <v>45821</v>
      </c>
      <c r="C6" s="3" t="s">
        <v>131</v>
      </c>
      <c r="D6" s="4" t="s">
        <v>132</v>
      </c>
      <c r="E6" s="11" t="s">
        <v>83</v>
      </c>
      <c r="F6" s="4" t="s">
        <v>133</v>
      </c>
    </row>
    <row r="7" spans="1:6" x14ac:dyDescent="0.3">
      <c r="B7" s="15">
        <v>45821</v>
      </c>
      <c r="C7" s="3" t="s">
        <v>134</v>
      </c>
      <c r="D7" s="4" t="s">
        <v>135</v>
      </c>
      <c r="E7" s="11" t="s">
        <v>83</v>
      </c>
      <c r="F7" s="4" t="s">
        <v>136</v>
      </c>
    </row>
  </sheetData>
  <conditionalFormatting sqref="E2:E7">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7"/>
  <sheetViews>
    <sheetView workbookViewId="0">
      <selection activeCell="D11" sqref="D11"/>
    </sheetView>
  </sheetViews>
  <sheetFormatPr defaultRowHeight="14.4" x14ac:dyDescent="0.3"/>
  <cols>
    <col min="1" max="1" width="8.88671875" style="13"/>
    <col min="2" max="2" width="17.6640625" style="21" customWidth="1"/>
    <col min="3" max="3" width="36.44140625" style="4" customWidth="1"/>
    <col min="4" max="4" width="88.88671875" style="4" customWidth="1"/>
    <col min="5" max="16384" width="8.88671875" style="4"/>
  </cols>
  <sheetData>
    <row r="1" spans="1:4" ht="18" x14ac:dyDescent="0.3">
      <c r="A1" s="18" t="s">
        <v>99</v>
      </c>
      <c r="B1" s="18"/>
      <c r="C1" s="18"/>
      <c r="D1" s="18"/>
    </row>
    <row r="2" spans="1:4" x14ac:dyDescent="0.3">
      <c r="A2" s="19" t="s">
        <v>80</v>
      </c>
      <c r="B2" s="20" t="s">
        <v>77</v>
      </c>
      <c r="C2" s="19" t="s">
        <v>41</v>
      </c>
      <c r="D2" s="19" t="s">
        <v>97</v>
      </c>
    </row>
    <row r="3" spans="1:4" ht="86.4" x14ac:dyDescent="0.3">
      <c r="A3" s="13">
        <v>1</v>
      </c>
      <c r="B3" s="21">
        <v>45821</v>
      </c>
      <c r="C3" s="22" t="s">
        <v>98</v>
      </c>
      <c r="D3" s="4" t="s">
        <v>123</v>
      </c>
    </row>
    <row r="4" spans="1:4" ht="28.8" x14ac:dyDescent="0.3">
      <c r="A4" s="13">
        <v>2</v>
      </c>
      <c r="B4" s="21">
        <v>45821</v>
      </c>
      <c r="C4" s="22" t="s">
        <v>117</v>
      </c>
      <c r="D4" s="4" t="s">
        <v>124</v>
      </c>
    </row>
    <row r="5" spans="1:4" ht="43.2" x14ac:dyDescent="0.3">
      <c r="A5" s="13">
        <v>3</v>
      </c>
      <c r="B5" s="21">
        <v>45821</v>
      </c>
      <c r="C5" s="22" t="s">
        <v>118</v>
      </c>
      <c r="D5" s="4" t="s">
        <v>125</v>
      </c>
    </row>
    <row r="6" spans="1:4" ht="28.8" x14ac:dyDescent="0.3">
      <c r="A6" s="13">
        <v>4</v>
      </c>
      <c r="B6" s="21">
        <v>45821</v>
      </c>
      <c r="C6" s="4" t="s">
        <v>119</v>
      </c>
      <c r="D6" s="4" t="s">
        <v>126</v>
      </c>
    </row>
    <row r="7" spans="1:4" ht="57.6" x14ac:dyDescent="0.3">
      <c r="A7" s="13">
        <v>5</v>
      </c>
      <c r="B7" s="21">
        <v>45821</v>
      </c>
      <c r="C7" s="4" t="s">
        <v>122</v>
      </c>
      <c r="D7" s="4" t="s">
        <v>127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column_info</vt:lpstr>
      <vt:lpstr>under65_context</vt:lpstr>
      <vt:lpstr>continuous_data_assessment</vt:lpstr>
      <vt:lpstr>cleaning_log</vt:lpstr>
      <vt:lpstr>eda_log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2025-06-13T23:32:16Z</dcterms:modified>
</cp:coreProperties>
</file>