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jarpy\Documents\portfolio_projects\under_65_stroke_risk\Excel\"/>
    </mc:Choice>
  </mc:AlternateContent>
  <xr:revisionPtr revIDLastSave="0" documentId="13_ncr:1_{F005BDED-0073-4814-B55D-7E254CDE091D}" xr6:coauthVersionLast="47" xr6:coauthVersionMax="47" xr10:uidLastSave="{00000000-0000-0000-0000-000000000000}"/>
  <bookViews>
    <workbookView xWindow="-108" yWindow="-108" windowWidth="23256" windowHeight="12456" firstSheet="2" activeTab="2" xr2:uid="{D13153F3-D28B-4BE2-A42F-38EF5B75FFD3}"/>
    <workbookView xWindow="-20610" yWindow="-120" windowWidth="20730" windowHeight="11040" firstSheet="2" activeTab="2" xr2:uid="{95AAD559-D1A1-4A44-81A1-9DE8DB338652}"/>
  </bookViews>
  <sheets>
    <sheet name="overview" sheetId="1" r:id="rId1"/>
    <sheet name="column_info" sheetId="4" r:id="rId2"/>
    <sheet name="eda_log" sheetId="3" r:id="rId3"/>
    <sheet name="under65_context" sheetId="6" r:id="rId4"/>
    <sheet name="continuous_data_assessment" sheetId="5" r:id="rId5"/>
    <sheet name="cleaning_log" sheetId="2" r:id="rId6"/>
    <sheet name="health_distribution" sheetId="8" r:id="rId7"/>
    <sheet name="demographics_distribution"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J6" i="5" s="1"/>
  <c r="K6" i="5"/>
  <c r="I5" i="5"/>
  <c r="J5" i="5"/>
  <c r="K5" i="5"/>
  <c r="I4" i="5"/>
  <c r="J4" i="5" s="1"/>
  <c r="K3" i="5"/>
  <c r="J3" i="5"/>
  <c r="I3" i="5"/>
  <c r="H3" i="6"/>
  <c r="G3" i="6"/>
  <c r="F3" i="6"/>
  <c r="D3" i="6"/>
  <c r="K4"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FA9104-C497-49FA-8C83-53E47B92C77E}" keepAlive="1" name="Query - age_group_distribution" description="Connection to the 'age_group_distribution' query in the workbook." type="5" refreshedVersion="0" background="1">
    <dbPr connection="Provider=Microsoft.Mashup.OleDb.1;Data Source=$Workbook$;Location=age_group_distribution;Extended Properties=&quot;&quot;" command="SELECT * FROM [age_group_distribution]"/>
  </connection>
  <connection id="2" xr16:uid="{51C28DCC-B844-4D4B-BFA5-04B98D7AD5F8}" keepAlive="1" name="Query - bmi_distribution" description="Connection to the 'bmi_distribution' query in the workbook." type="5" refreshedVersion="0" background="1">
    <dbPr connection="Provider=Microsoft.Mashup.OleDb.1;Data Source=$Workbook$;Location=bmi_distribution;Extended Properties=&quot;&quot;" command="SELECT * FROM [bmi_distribution]"/>
  </connection>
  <connection id="3" xr16:uid="{0BAA821F-0500-4CF8-ABB9-D9148528CA78}" keepAlive="1" name="Query - ever_married_distribution" description="Connection to the 'ever_married_distribution' query in the workbook." type="5" refreshedVersion="0" background="1">
    <dbPr connection="Provider=Microsoft.Mashup.OleDb.1;Data Source=$Workbook$;Location=ever_married_distribution;Extended Properties=&quot;&quot;" command="SELECT * FROM [ever_married_distribution]"/>
  </connection>
  <connection id="4" xr16:uid="{365AA6D9-2AE3-4FAC-A187-E837082905A5}" keepAlive="1" name="Query - gender_distribution" description="Connection to the 'gender_distribution' query in the workbook." type="5" refreshedVersion="0" background="1">
    <dbPr connection="Provider=Microsoft.Mashup.OleDb.1;Data Source=$Workbook$;Location=gender_distribution;Extended Properties=&quot;&quot;" command="SELECT * FROM [gender_distribution]"/>
  </connection>
  <connection id="5" xr16:uid="{8EE8BA2B-B975-45A1-A95E-A9BCF4583E31}" keepAlive="1" name="Query - glucose_distribution" description="Connection to the 'glucose_distribution' query in the workbook." type="5" refreshedVersion="0" background="1">
    <dbPr connection="Provider=Microsoft.Mashup.OleDb.1;Data Source=$Workbook$;Location=glucose_distribution;Extended Properties=&quot;&quot;" command="SELECT * FROM [glucose_distribution]"/>
  </connection>
  <connection id="6" xr16:uid="{8535EB85-2022-4EF0-99EB-41B45F8027E9}" keepAlive="1" name="Query - heart_disease_distribution" description="Connection to the 'heart_disease_distribution' query in the workbook." type="5" refreshedVersion="0" background="1">
    <dbPr connection="Provider=Microsoft.Mashup.OleDb.1;Data Source=$Workbook$;Location=heart_disease_distribution;Extended Properties=&quot;&quot;" command="SELECT * FROM [heart_disease_distribution]"/>
  </connection>
  <connection id="7" xr16:uid="{182A98D8-2818-4653-9D70-8527B24435D7}" keepAlive="1" name="Query - hypertension_distribution" description="Connection to the 'hypertension_distribution' query in the workbook." type="5" refreshedVersion="0" background="1">
    <dbPr connection="Provider=Microsoft.Mashup.OleDb.1;Data Source=$Workbook$;Location=hypertension_distribution;Extended Properties=&quot;&quot;" command="SELECT * FROM [hypertension_distribution]"/>
  </connection>
  <connection id="8" xr16:uid="{6A330EEC-5309-4D31-8B0D-FDF38A80F5DE}" keepAlive="1" name="Query - residence_type_distribution" description="Connection to the 'residence_type_distribution' query in the workbook." type="5" refreshedVersion="0" background="1">
    <dbPr connection="Provider=Microsoft.Mashup.OleDb.1;Data Source=$Workbook$;Location=residence_type_distribution;Extended Properties=&quot;&quot;" command="SELECT * FROM [residence_type_distribution]"/>
  </connection>
  <connection id="9" xr16:uid="{6DE5F3D0-B0EA-4EBF-8DA9-19D3007EC5CA}" keepAlive="1" name="Query - smoking_status_distribution" description="Connection to the 'smoking_status_distribution' query in the workbook." type="5" refreshedVersion="0" background="1">
    <dbPr connection="Provider=Microsoft.Mashup.OleDb.1;Data Source=$Workbook$;Location=smoking_status_distribution;Extended Properties=&quot;&quot;" command="SELECT * FROM [smoking_status_distribution]"/>
  </connection>
  <connection id="10" xr16:uid="{914410B4-E6AD-4A36-BF87-B435A7640B10}" keepAlive="1" name="Query - work_type_distribution" description="Connection to the 'work_type_distribution' query in the workbook." type="5" refreshedVersion="0" background="1">
    <dbPr connection="Provider=Microsoft.Mashup.OleDb.1;Data Source=$Workbook$;Location=work_type_distribution;Extended Properties=&quot;&quot;" command="SELECT * FROM [work_type_distribution]"/>
  </connection>
</connections>
</file>

<file path=xl/sharedStrings.xml><?xml version="1.0" encoding="utf-8"?>
<sst xmlns="http://schemas.openxmlformats.org/spreadsheetml/2006/main" count="306" uniqueCount="218">
  <si>
    <t>Data cleaning and filtering</t>
  </si>
  <si>
    <t>PostgreSQL</t>
  </si>
  <si>
    <t>Extract under-65 subset, clean nulls, bin ages, filter outliers.</t>
  </si>
  <si>
    <t>Exploratory Data Analysis (EDA)</t>
  </si>
  <si>
    <t>PostgreSQL + Excel</t>
  </si>
  <si>
    <t>Data visualization</t>
  </si>
  <si>
    <t>Tableau + Excel</t>
  </si>
  <si>
    <t>Step</t>
  </si>
  <si>
    <t>Tool</t>
  </si>
  <si>
    <t>Purpose</t>
  </si>
  <si>
    <t>Presentation</t>
  </si>
  <si>
    <t>Slide deck + video presentation</t>
  </si>
  <si>
    <t>Summarize goals, methods, insights, visuals, and tools for recruiters.</t>
  </si>
  <si>
    <t>Project write-up</t>
  </si>
  <si>
    <t>README (Github)</t>
  </si>
  <si>
    <t>Version control</t>
  </si>
  <si>
    <t>Documentation</t>
  </si>
  <si>
    <t>Excel</t>
  </si>
  <si>
    <t>Git, GitHub, Excel (Save as)</t>
  </si>
  <si>
    <t>Maintain reproducibility and track changes throughout the project.</t>
  </si>
  <si>
    <t>Log all cleaning and EDA steps, with reasoning and insights tracking.</t>
  </si>
  <si>
    <r>
      <rPr>
        <b/>
        <sz val="11"/>
        <color theme="1"/>
        <rFont val="Aptos Narrow"/>
        <family val="2"/>
        <scheme val="minor"/>
      </rPr>
      <t>Communicate</t>
    </r>
    <r>
      <rPr>
        <sz val="11"/>
        <color theme="1"/>
        <rFont val="Aptos Narrow"/>
        <family val="2"/>
        <scheme val="minor"/>
      </rPr>
      <t xml:space="preserve"> key findings and recommendations clearly to</t>
    </r>
    <r>
      <rPr>
        <b/>
        <sz val="11"/>
        <color theme="1"/>
        <rFont val="Aptos Narrow"/>
        <family val="2"/>
        <scheme val="minor"/>
      </rPr>
      <t xml:space="preserve"> non-technical</t>
    </r>
    <r>
      <rPr>
        <sz val="11"/>
        <color theme="1"/>
        <rFont val="Aptos Narrow"/>
        <family val="2"/>
        <scheme val="minor"/>
      </rPr>
      <t xml:space="preserve"> stakeholders (5-10 mins).</t>
    </r>
  </si>
  <si>
    <r>
      <t xml:space="preserve">Create clear, presentation-ready </t>
    </r>
    <r>
      <rPr>
        <b/>
        <sz val="11"/>
        <color theme="1"/>
        <rFont val="Aptos Narrow"/>
        <family val="2"/>
        <scheme val="minor"/>
      </rPr>
      <t>visuals</t>
    </r>
    <r>
      <rPr>
        <sz val="11"/>
        <color theme="1"/>
        <rFont val="Aptos Narrow"/>
        <family val="2"/>
        <scheme val="minor"/>
      </rPr>
      <t xml:space="preserve"> for insights and stakeholder communication.</t>
    </r>
  </si>
  <si>
    <r>
      <t xml:space="preserve">Run </t>
    </r>
    <r>
      <rPr>
        <b/>
        <sz val="11"/>
        <color theme="1"/>
        <rFont val="Aptos Narrow"/>
        <family val="2"/>
        <scheme val="minor"/>
      </rPr>
      <t>descriptive queries</t>
    </r>
    <r>
      <rPr>
        <sz val="11"/>
        <color theme="1"/>
        <rFont val="Aptos Narrow"/>
        <family val="2"/>
        <scheme val="minor"/>
      </rPr>
      <t>, summarize trends, calculate percentages.</t>
    </r>
  </si>
  <si>
    <t>Column Name</t>
  </si>
  <si>
    <t>id</t>
  </si>
  <si>
    <t>Data Type</t>
  </si>
  <si>
    <t>gender</t>
  </si>
  <si>
    <t>INTEGER</t>
  </si>
  <si>
    <t>TEXT</t>
  </si>
  <si>
    <t>age</t>
  </si>
  <si>
    <t>NUMERIC</t>
  </si>
  <si>
    <t>hypertension</t>
  </si>
  <si>
    <t>heart_disease</t>
  </si>
  <si>
    <t>ever_married</t>
  </si>
  <si>
    <t>work_type</t>
  </si>
  <si>
    <t>residence_type</t>
  </si>
  <si>
    <t>avg_glucose_level</t>
  </si>
  <si>
    <t>bmi</t>
  </si>
  <si>
    <t>smoking_status</t>
  </si>
  <si>
    <t>stroke</t>
  </si>
  <si>
    <t>Description</t>
  </si>
  <si>
    <t>Unique numerical identifier for patients.</t>
  </si>
  <si>
    <t>Categories</t>
  </si>
  <si>
    <t>Missing Values</t>
  </si>
  <si>
    <t>Patient gender profile</t>
  </si>
  <si>
    <t>male, female, other</t>
  </si>
  <si>
    <t>Comment</t>
  </si>
  <si>
    <t>Continuous</t>
  </si>
  <si>
    <t>none</t>
  </si>
  <si>
    <t>Patient's age at data collection</t>
  </si>
  <si>
    <t>"other" is removed due to being a single instance which makes it both statistically insignificant and noise potential.</t>
  </si>
  <si>
    <t>Presence or absence of hypertension in patient profile.</t>
  </si>
  <si>
    <t>0 (no) and 1 (yes)</t>
  </si>
  <si>
    <t>Change to no hypertension (0) and hypertension (1) for easier interpretation.</t>
  </si>
  <si>
    <t>Presence or absence of heart disease in patient profile.</t>
  </si>
  <si>
    <t>1 (no) and 1 (yes)</t>
  </si>
  <si>
    <t>Change to no heart disease (0) and heart disease (1) for easier interpretation.</t>
  </si>
  <si>
    <t>Patient's history of marriage</t>
  </si>
  <si>
    <t>no / yes</t>
  </si>
  <si>
    <t>Change to never married (no) and married (yes) for easier interpretation.</t>
  </si>
  <si>
    <t>Patient's job type.</t>
  </si>
  <si>
    <t>private, self-employed, govt_job, children, never worked</t>
  </si>
  <si>
    <t>Consider standardization if implementing modeling.</t>
  </si>
  <si>
    <t>Patient's residence type</t>
  </si>
  <si>
    <t>urban, rural</t>
  </si>
  <si>
    <t>Patient's average glucose level</t>
  </si>
  <si>
    <t>Bin to medically accepted (CDC) categories.</t>
  </si>
  <si>
    <t>Patient's bmi profile</t>
  </si>
  <si>
    <t>Patient's smoking history</t>
  </si>
  <si>
    <t>never smoked, smokes, formerly smoked, unknown</t>
  </si>
  <si>
    <t>Investigate "unknown" to test significance.</t>
  </si>
  <si>
    <t>Patient having had stroke or not ever having stroke.
Target feature.</t>
  </si>
  <si>
    <t>0 (no stroke) and 1 (stroke)</t>
  </si>
  <si>
    <t>Keep 0 and 1 for modeling.
Convert to had stroke (1) and no stroke (0) for easier interpretation in data analysis.</t>
  </si>
  <si>
    <t>Feature Engineered Columns</t>
  </si>
  <si>
    <t>201 null values</t>
  </si>
  <si>
    <t>Date</t>
  </si>
  <si>
    <t>Status</t>
  </si>
  <si>
    <t>Next Step</t>
  </si>
  <si>
    <t>ID</t>
  </si>
  <si>
    <t>Convert bmi "N/A" to null</t>
  </si>
  <si>
    <t>1. Presence of "N/A" in bmi caused an error in importing the data in the database.
2. Used Excel to find and replace all N/A to null.</t>
  </si>
  <si>
    <t>complete</t>
  </si>
  <si>
    <t>Investigate missing data</t>
  </si>
  <si>
    <t>Found 201 null values in the bmi column.</t>
  </si>
  <si>
    <t>Identify, document, and handle null/missing values</t>
  </si>
  <si>
    <t>Total Rows</t>
  </si>
  <si>
    <t>Total Number of Stroke Cases</t>
  </si>
  <si>
    <t>Total Stroke Percent</t>
  </si>
  <si>
    <t>Stroke Cases for 65 and Over</t>
  </si>
  <si>
    <t>Stroke Percent for Patients 65 and Over</t>
  </si>
  <si>
    <t>Stroke Cases Under 65</t>
  </si>
  <si>
    <t>Stroke Percent Under 65</t>
  </si>
  <si>
    <t>Stroke Percent After Removal of 65+ Patient Rows</t>
  </si>
  <si>
    <r>
      <rPr>
        <b/>
        <sz val="11"/>
        <color theme="4"/>
        <rFont val="Aptos Narrow"/>
        <family val="2"/>
        <scheme val="minor"/>
      </rPr>
      <t>Business Task:</t>
    </r>
    <r>
      <rPr>
        <sz val="11"/>
        <color theme="1"/>
        <rFont val="Aptos Narrow"/>
        <family val="2"/>
        <scheme val="minor"/>
      </rPr>
      <t xml:space="preserve">
To identify the </t>
    </r>
    <r>
      <rPr>
        <b/>
        <sz val="11"/>
        <color theme="1"/>
        <rFont val="Aptos Narrow"/>
        <family val="2"/>
        <scheme val="minor"/>
      </rPr>
      <t>leading predictors</t>
    </r>
    <r>
      <rPr>
        <sz val="11"/>
        <color theme="1"/>
        <rFont val="Aptos Narrow"/>
        <family val="2"/>
        <scheme val="minor"/>
      </rPr>
      <t xml:space="preserve"> of stroke in people</t>
    </r>
    <r>
      <rPr>
        <i/>
        <sz val="11"/>
        <color theme="1"/>
        <rFont val="Aptos Narrow"/>
        <family val="2"/>
        <scheme val="minor"/>
      </rPr>
      <t xml:space="preserve"> under the age of </t>
    </r>
    <r>
      <rPr>
        <b/>
        <i/>
        <sz val="11"/>
        <color theme="1"/>
        <rFont val="Aptos Narrow"/>
        <family val="2"/>
        <scheme val="minor"/>
      </rPr>
      <t>65</t>
    </r>
    <r>
      <rPr>
        <sz val="11"/>
        <color theme="1"/>
        <rFont val="Aptos Narrow"/>
        <family val="2"/>
        <scheme val="minor"/>
      </rPr>
      <t xml:space="preserve">, enabling public health organizations and care providers to develop </t>
    </r>
    <r>
      <rPr>
        <b/>
        <sz val="11"/>
        <color theme="1"/>
        <rFont val="Aptos Narrow"/>
        <family val="2"/>
        <scheme val="minor"/>
      </rPr>
      <t>targeted early prevention strategies</t>
    </r>
    <r>
      <rPr>
        <sz val="11"/>
        <color theme="1"/>
        <rFont val="Aptos Narrow"/>
        <family val="2"/>
        <scheme val="minor"/>
      </rPr>
      <t xml:space="preserve">, awareness campaigns, and screening protocols tailored to non-elderly populations.
</t>
    </r>
    <r>
      <rPr>
        <b/>
        <sz val="11"/>
        <color theme="4"/>
        <rFont val="Aptos Narrow"/>
        <family val="2"/>
        <scheme val="minor"/>
      </rPr>
      <t>Target Audiences:</t>
    </r>
    <r>
      <rPr>
        <sz val="11"/>
        <color theme="1"/>
        <rFont val="Aptos Narrow"/>
        <family val="2"/>
        <scheme val="minor"/>
      </rPr>
      <t xml:space="preserve">
1) Public health officials and preventative care organizations.
2) Health-focused nonprofits and awareness campaign designers.
3) Recruiters and hiring managers seeking data analysts with strong</t>
    </r>
    <r>
      <rPr>
        <b/>
        <sz val="11"/>
        <color theme="1"/>
        <rFont val="Aptos Narrow"/>
        <family val="2"/>
        <scheme val="minor"/>
      </rPr>
      <t xml:space="preserve"> SQL</t>
    </r>
    <r>
      <rPr>
        <sz val="11"/>
        <color theme="1"/>
        <rFont val="Aptos Narrow"/>
        <family val="2"/>
        <scheme val="minor"/>
      </rPr>
      <t xml:space="preserve">, </t>
    </r>
    <r>
      <rPr>
        <b/>
        <sz val="11"/>
        <color theme="1"/>
        <rFont val="Aptos Narrow"/>
        <family val="2"/>
        <scheme val="minor"/>
      </rPr>
      <t>Excel</t>
    </r>
    <r>
      <rPr>
        <sz val="11"/>
        <color theme="1"/>
        <rFont val="Aptos Narrow"/>
        <family val="2"/>
        <scheme val="minor"/>
      </rPr>
      <t xml:space="preserve">, </t>
    </r>
    <r>
      <rPr>
        <b/>
        <sz val="11"/>
        <color theme="1"/>
        <rFont val="Aptos Narrow"/>
        <family val="2"/>
        <scheme val="minor"/>
      </rPr>
      <t>Tableau</t>
    </r>
    <r>
      <rPr>
        <sz val="11"/>
        <color theme="1"/>
        <rFont val="Aptos Narrow"/>
        <family val="2"/>
        <scheme val="minor"/>
      </rPr>
      <t>, and data</t>
    </r>
    <r>
      <rPr>
        <b/>
        <sz val="11"/>
        <color theme="1"/>
        <rFont val="Aptos Narrow"/>
        <family val="2"/>
        <scheme val="minor"/>
      </rPr>
      <t xml:space="preserve"> storytelling</t>
    </r>
    <r>
      <rPr>
        <sz val="11"/>
        <color theme="1"/>
        <rFont val="Aptos Narrow"/>
        <family val="2"/>
        <scheme val="minor"/>
      </rPr>
      <t xml:space="preserve"> skills.
</t>
    </r>
    <r>
      <rPr>
        <b/>
        <sz val="11"/>
        <color theme="4"/>
        <rFont val="Aptos Narrow"/>
        <family val="2"/>
        <scheme val="minor"/>
      </rPr>
      <t>Why Under 65:</t>
    </r>
    <r>
      <rPr>
        <sz val="11"/>
        <color theme="1"/>
        <rFont val="Aptos Narrow"/>
        <family val="2"/>
        <scheme val="minor"/>
      </rPr>
      <t xml:space="preserve">
1) Studies have shown that age is a dominant predictor of stroke risk, but younger adults also experience strokes and these cases can easily be overlooked when elder patient stroke cases are factored in.
2) </t>
    </r>
    <r>
      <rPr>
        <i/>
        <sz val="11"/>
        <color theme="1"/>
        <rFont val="Aptos Narrow"/>
        <family val="2"/>
        <scheme val="minor"/>
      </rPr>
      <t>Early identification</t>
    </r>
    <r>
      <rPr>
        <sz val="11"/>
        <color theme="1"/>
        <rFont val="Aptos Narrow"/>
        <family val="2"/>
        <scheme val="minor"/>
      </rPr>
      <t xml:space="preserve"> may </t>
    </r>
    <r>
      <rPr>
        <b/>
        <sz val="11"/>
        <color theme="1"/>
        <rFont val="Aptos Narrow"/>
        <family val="2"/>
        <scheme val="minor"/>
      </rPr>
      <t>reduce</t>
    </r>
    <r>
      <rPr>
        <sz val="11"/>
        <color theme="1"/>
        <rFont val="Aptos Narrow"/>
        <family val="2"/>
        <scheme val="minor"/>
      </rPr>
      <t xml:space="preserve"> long-term disability, cost of care, and workforce disruption. 
3) See the </t>
    </r>
    <r>
      <rPr>
        <b/>
        <sz val="11"/>
        <color theme="1"/>
        <rFont val="Aptos Narrow"/>
        <family val="2"/>
        <scheme val="minor"/>
      </rPr>
      <t>under65_context</t>
    </r>
    <r>
      <rPr>
        <sz val="11"/>
        <color theme="1"/>
        <rFont val="Aptos Narrow"/>
        <family val="2"/>
        <scheme val="minor"/>
      </rPr>
      <t xml:space="preserve"> sheet for statistical justification on excluding 65 and over patient records.
</t>
    </r>
    <r>
      <rPr>
        <b/>
        <sz val="11"/>
        <color theme="4"/>
        <rFont val="Aptos Narrow"/>
        <family val="2"/>
        <scheme val="minor"/>
      </rPr>
      <t>Core Questions:</t>
    </r>
    <r>
      <rPr>
        <sz val="11"/>
        <color theme="1"/>
        <rFont val="Aptos Narrow"/>
        <family val="2"/>
        <scheme val="minor"/>
      </rPr>
      <t xml:space="preserve">
1) What </t>
    </r>
    <r>
      <rPr>
        <b/>
        <sz val="11"/>
        <color theme="1"/>
        <rFont val="Aptos Narrow"/>
        <family val="2"/>
        <scheme val="minor"/>
      </rPr>
      <t>demographic</t>
    </r>
    <r>
      <rPr>
        <sz val="11"/>
        <color theme="1"/>
        <rFont val="Aptos Narrow"/>
        <family val="2"/>
        <scheme val="minor"/>
      </rPr>
      <t xml:space="preserve"> or</t>
    </r>
    <r>
      <rPr>
        <b/>
        <sz val="11"/>
        <color theme="1"/>
        <rFont val="Aptos Narrow"/>
        <family val="2"/>
        <scheme val="minor"/>
      </rPr>
      <t xml:space="preserve"> health-related factors</t>
    </r>
    <r>
      <rPr>
        <sz val="11"/>
        <color theme="1"/>
        <rFont val="Aptos Narrow"/>
        <family val="2"/>
        <scheme val="minor"/>
      </rPr>
      <t xml:space="preserve"> are most strongly associated with stroke in people under 65?
2) How do these factors </t>
    </r>
    <r>
      <rPr>
        <b/>
        <sz val="11"/>
        <color theme="1"/>
        <rFont val="Aptos Narrow"/>
        <family val="2"/>
        <scheme val="minor"/>
      </rPr>
      <t>interact with</t>
    </r>
    <r>
      <rPr>
        <sz val="11"/>
        <color theme="1"/>
        <rFont val="Aptos Narrow"/>
        <family val="2"/>
        <scheme val="minor"/>
      </rPr>
      <t xml:space="preserve"> or</t>
    </r>
    <r>
      <rPr>
        <b/>
        <sz val="11"/>
        <color theme="1"/>
        <rFont val="Aptos Narrow"/>
        <family val="2"/>
        <scheme val="minor"/>
      </rPr>
      <t xml:space="preserve"> compound</t>
    </r>
    <r>
      <rPr>
        <sz val="11"/>
        <color theme="1"/>
        <rFont val="Aptos Narrow"/>
        <family val="2"/>
        <scheme val="minor"/>
      </rPr>
      <t xml:space="preserve"> each other?
3) What </t>
    </r>
    <r>
      <rPr>
        <b/>
        <sz val="11"/>
        <color theme="1"/>
        <rFont val="Aptos Narrow"/>
        <family val="2"/>
        <scheme val="minor"/>
      </rPr>
      <t>data-driven insights</t>
    </r>
    <r>
      <rPr>
        <sz val="11"/>
        <color theme="1"/>
        <rFont val="Aptos Narrow"/>
        <family val="2"/>
        <scheme val="minor"/>
      </rPr>
      <t xml:space="preserve"> can support targeted outreach to younger patients at risk?
</t>
    </r>
    <r>
      <rPr>
        <b/>
        <sz val="11"/>
        <color theme="4"/>
        <rFont val="Aptos Narrow"/>
        <family val="2"/>
        <scheme val="minor"/>
      </rPr>
      <t>Deliverables:</t>
    </r>
    <r>
      <rPr>
        <sz val="11"/>
        <color theme="1"/>
        <rFont val="Aptos Narrow"/>
        <family val="2"/>
        <scheme val="minor"/>
      </rPr>
      <t xml:space="preserve">
1) </t>
    </r>
    <r>
      <rPr>
        <b/>
        <sz val="11"/>
        <color theme="1"/>
        <rFont val="Aptos Narrow"/>
        <family val="2"/>
        <scheme val="minor"/>
      </rPr>
      <t>Clean</t>
    </r>
    <r>
      <rPr>
        <sz val="11"/>
        <color theme="1"/>
        <rFont val="Aptos Narrow"/>
        <family val="2"/>
        <scheme val="minor"/>
      </rPr>
      <t xml:space="preserve"> and </t>
    </r>
    <r>
      <rPr>
        <b/>
        <sz val="11"/>
        <color theme="1"/>
        <rFont val="Aptos Narrow"/>
        <family val="2"/>
        <scheme val="minor"/>
      </rPr>
      <t>filtered</t>
    </r>
    <r>
      <rPr>
        <sz val="11"/>
        <color theme="1"/>
        <rFont val="Aptos Narrow"/>
        <family val="2"/>
        <scheme val="minor"/>
      </rPr>
      <t xml:space="preserve"> SQL dataset focused on under-65 patients. 
2) A short, </t>
    </r>
    <r>
      <rPr>
        <i/>
        <sz val="11"/>
        <color theme="1"/>
        <rFont val="Aptos Narrow"/>
        <family val="2"/>
        <scheme val="minor"/>
      </rPr>
      <t>well-documented</t>
    </r>
    <r>
      <rPr>
        <sz val="11"/>
        <color theme="1"/>
        <rFont val="Aptos Narrow"/>
        <family val="2"/>
        <scheme val="minor"/>
      </rPr>
      <t xml:space="preserve"> </t>
    </r>
    <r>
      <rPr>
        <b/>
        <sz val="11"/>
        <color theme="1"/>
        <rFont val="Aptos Narrow"/>
        <family val="2"/>
        <scheme val="minor"/>
      </rPr>
      <t>EDA summary</t>
    </r>
    <r>
      <rPr>
        <sz val="11"/>
        <color theme="1"/>
        <rFont val="Aptos Narrow"/>
        <family val="2"/>
        <scheme val="minor"/>
      </rPr>
      <t xml:space="preserve"> with insights and key </t>
    </r>
    <r>
      <rPr>
        <b/>
        <sz val="11"/>
        <color theme="1"/>
        <rFont val="Aptos Narrow"/>
        <family val="2"/>
        <scheme val="minor"/>
      </rPr>
      <t>visuals</t>
    </r>
    <r>
      <rPr>
        <sz val="11"/>
        <color theme="1"/>
        <rFont val="Aptos Narrow"/>
        <family val="2"/>
        <scheme val="minor"/>
      </rPr>
      <t xml:space="preserve">.
3) A </t>
    </r>
    <r>
      <rPr>
        <b/>
        <sz val="11"/>
        <color theme="1"/>
        <rFont val="Aptos Narrow"/>
        <family val="2"/>
        <scheme val="minor"/>
      </rPr>
      <t>Tableau Public dashboard</t>
    </r>
    <r>
      <rPr>
        <sz val="11"/>
        <color theme="1"/>
        <rFont val="Aptos Narrow"/>
        <family val="2"/>
        <scheme val="minor"/>
      </rPr>
      <t xml:space="preserve"> showcasing top findings. 
4) A recruiter-facing README summary to showcase analysis process and results.</t>
    </r>
  </si>
  <si>
    <t>Observations and Insights</t>
  </si>
  <si>
    <t>Context of under 65 focus</t>
  </si>
  <si>
    <t>EDA LOG</t>
  </si>
  <si>
    <t>Min</t>
  </si>
  <si>
    <t>Q1</t>
  </si>
  <si>
    <t>Median</t>
  </si>
  <si>
    <t>Q3</t>
  </si>
  <si>
    <t>Max</t>
  </si>
  <si>
    <t>Mean</t>
  </si>
  <si>
    <t>IQR</t>
  </si>
  <si>
    <t>Outlier</t>
  </si>
  <si>
    <t>Upper Bound</t>
  </si>
  <si>
    <t>Lower Bound</t>
  </si>
  <si>
    <t>No</t>
  </si>
  <si>
    <t>glucose</t>
  </si>
  <si>
    <t>yes</t>
  </si>
  <si>
    <t>Filter out 65 and over</t>
  </si>
  <si>
    <t>Based on study focus, patient records aged 65 and above were filtered out.</t>
  </si>
  <si>
    <t>Continue work with filtered dataset.</t>
  </si>
  <si>
    <t>Investigate bmi column to determine appropriate action for null values.</t>
  </si>
  <si>
    <t>Age column number summary analysis</t>
  </si>
  <si>
    <t>Average glucose level number summary analysis</t>
  </si>
  <si>
    <t>Bmi column number summary analysis</t>
  </si>
  <si>
    <t>bmi(impute)</t>
  </si>
  <si>
    <t>Column</t>
  </si>
  <si>
    <t>Impute null bmi values</t>
  </si>
  <si>
    <r>
      <t xml:space="preserve">1. After data filtering, minimum age is 0.08 and max is 64.
2. </t>
    </r>
    <r>
      <rPr>
        <b/>
        <sz val="11"/>
        <color theme="1"/>
        <rFont val="Aptos Narrow"/>
        <family val="2"/>
        <scheme val="minor"/>
      </rPr>
      <t>No outlier</t>
    </r>
    <r>
      <rPr>
        <sz val="11"/>
        <color theme="1"/>
        <rFont val="Aptos Narrow"/>
        <family val="2"/>
        <scheme val="minor"/>
      </rPr>
      <t xml:space="preserve"> detected using 1.5 x IQR bounds.</t>
    </r>
  </si>
  <si>
    <r>
      <t xml:space="preserve">1. Average glucose level shows large outliers over the 1.5 x IQR bound.
2. Upon research, glucose levels can be as extreme as over 600; thus, outliers were deemed </t>
    </r>
    <r>
      <rPr>
        <b/>
        <sz val="11"/>
        <color theme="1"/>
        <rFont val="Aptos Narrow"/>
        <family val="2"/>
        <scheme val="minor"/>
      </rPr>
      <t>possibly valid</t>
    </r>
    <r>
      <rPr>
        <sz val="11"/>
        <color theme="1"/>
        <rFont val="Aptos Narrow"/>
        <family val="2"/>
        <scheme val="minor"/>
      </rPr>
      <t xml:space="preserve"> and not removed.</t>
    </r>
  </si>
  <si>
    <r>
      <t>1. The number summary for bmi shows large value</t>
    </r>
    <r>
      <rPr>
        <b/>
        <sz val="11"/>
        <color theme="1"/>
        <rFont val="Aptos Narrow"/>
        <family val="2"/>
        <scheme val="minor"/>
      </rPr>
      <t xml:space="preserve"> outliers</t>
    </r>
    <r>
      <rPr>
        <sz val="11"/>
        <color theme="1"/>
        <rFont val="Aptos Narrow"/>
        <family val="2"/>
        <scheme val="minor"/>
      </rPr>
      <t xml:space="preserve"> when using 1.5 x IQR upper bound.
2. Upon investigation, bmi of 97 or more is</t>
    </r>
    <r>
      <rPr>
        <b/>
        <sz val="11"/>
        <color theme="1"/>
        <rFont val="Aptos Narrow"/>
        <family val="2"/>
        <scheme val="minor"/>
      </rPr>
      <t xml:space="preserve"> rare</t>
    </r>
    <r>
      <rPr>
        <sz val="11"/>
        <color theme="1"/>
        <rFont val="Aptos Narrow"/>
        <family val="2"/>
        <scheme val="minor"/>
      </rPr>
      <t xml:space="preserve"> but possible. Thus, data with large values were </t>
    </r>
    <r>
      <rPr>
        <b/>
        <sz val="11"/>
        <color theme="1"/>
        <rFont val="Aptos Narrow"/>
        <family val="2"/>
        <scheme val="minor"/>
      </rPr>
      <t>preserved</t>
    </r>
    <r>
      <rPr>
        <sz val="11"/>
        <color theme="1"/>
        <rFont val="Aptos Narrow"/>
        <family val="2"/>
        <scheme val="minor"/>
      </rPr>
      <t>.</t>
    </r>
  </si>
  <si>
    <r>
      <t xml:space="preserve">1. The bmi column contains large outliers, making the </t>
    </r>
    <r>
      <rPr>
        <b/>
        <sz val="11"/>
        <color theme="1"/>
        <rFont val="Aptos Narrow"/>
        <family val="2"/>
        <scheme val="minor"/>
      </rPr>
      <t>mean</t>
    </r>
    <r>
      <rPr>
        <sz val="11"/>
        <color theme="1"/>
        <rFont val="Aptos Narrow"/>
        <family val="2"/>
        <scheme val="minor"/>
      </rPr>
      <t xml:space="preserve"> an</t>
    </r>
    <r>
      <rPr>
        <b/>
        <sz val="11"/>
        <color theme="1"/>
        <rFont val="Aptos Narrow"/>
        <family val="2"/>
        <scheme val="minor"/>
      </rPr>
      <t xml:space="preserve"> unsuitable</t>
    </r>
    <r>
      <rPr>
        <sz val="11"/>
        <color theme="1"/>
        <rFont val="Aptos Narrow"/>
        <family val="2"/>
        <scheme val="minor"/>
      </rPr>
      <t xml:space="preserve"> choice for imputation. The median value (</t>
    </r>
    <r>
      <rPr>
        <b/>
        <sz val="11"/>
        <color theme="1"/>
        <rFont val="Aptos Narrow"/>
        <family val="2"/>
        <scheme val="minor"/>
      </rPr>
      <t>27.7</t>
    </r>
    <r>
      <rPr>
        <sz val="11"/>
        <color theme="1"/>
        <rFont val="Aptos Narrow"/>
        <family val="2"/>
        <scheme val="minor"/>
      </rPr>
      <t>) was selected as it provides a more robust and less disruptive replacement for nulls.
2. After imputation, summary statistics such as mean and IQR shifted slightly, but not enough to compromise data integrity or require further adjustment.</t>
    </r>
  </si>
  <si>
    <t>Standardize text fields</t>
  </si>
  <si>
    <t>Lowercase and trimmed gender, ever_married, work_type, residence_type, and smoking_status columns.</t>
  </si>
  <si>
    <t>Check categorical columns for uniqueness</t>
  </si>
  <si>
    <t>Distinct categories check</t>
  </si>
  <si>
    <t>Checked distinct categories for each categorical column and verified that the categories are correct and unique.</t>
  </si>
  <si>
    <t>Remove duplicate rows excluding id</t>
  </si>
  <si>
    <t>Remove duplicate rows</t>
  </si>
  <si>
    <t>No duplicate rows found (id excluded).</t>
  </si>
  <si>
    <t>Proceed to EDA with feature engineering.</t>
  </si>
  <si>
    <t>Gender Distribution Analysis</t>
  </si>
  <si>
    <t>female</t>
  </si>
  <si>
    <t>male</t>
  </si>
  <si>
    <t>Count</t>
  </si>
  <si>
    <t>Population %</t>
  </si>
  <si>
    <t>Stroke Count</t>
  </si>
  <si>
    <t>Gender</t>
  </si>
  <si>
    <t>In Group Stroke %</t>
  </si>
  <si>
    <t>% of Stroke</t>
  </si>
  <si>
    <t>Age Group</t>
  </si>
  <si>
    <t>age_group</t>
  </si>
  <si>
    <t>% of Stroke Cases</t>
  </si>
  <si>
    <t>children(0-17)</t>
  </si>
  <si>
    <t>young adult(18-24)</t>
  </si>
  <si>
    <t>adults(25-34)</t>
  </si>
  <si>
    <t>midlife adults(34-44)</t>
  </si>
  <si>
    <t>older adults(45-54)</t>
  </si>
  <si>
    <t>pre-seniors (55-64)</t>
  </si>
  <si>
    <t>Age Group Distribution Analysis</t>
  </si>
  <si>
    <r>
      <t>1.The age distribution of patients under 65 is fairly even, except for</t>
    </r>
    <r>
      <rPr>
        <b/>
        <sz val="11"/>
        <color theme="1"/>
        <rFont val="Aptos Narrow"/>
        <family val="2"/>
        <scheme val="minor"/>
      </rPr>
      <t xml:space="preserve"> young adults (9.31%)</t>
    </r>
    <r>
      <rPr>
        <sz val="11"/>
        <color theme="1"/>
        <rFont val="Aptos Narrow"/>
        <family val="2"/>
        <scheme val="minor"/>
      </rPr>
      <t xml:space="preserve">, who represent roughly half the size of other groups.
2. </t>
    </r>
    <r>
      <rPr>
        <b/>
        <sz val="11"/>
        <color theme="1"/>
        <rFont val="Aptos Narrow"/>
        <family val="2"/>
        <scheme val="minor"/>
      </rPr>
      <t>In-group stroke risk increases steadily with age</t>
    </r>
    <r>
      <rPr>
        <sz val="11"/>
        <color theme="1"/>
        <rFont val="Aptos Narrow"/>
        <family val="2"/>
        <scheme val="minor"/>
      </rPr>
      <t xml:space="preserve">, peaking at </t>
    </r>
    <r>
      <rPr>
        <b/>
        <sz val="11"/>
        <color theme="1"/>
        <rFont val="Aptos Narrow"/>
        <family val="2"/>
        <scheme val="minor"/>
      </rPr>
      <t>7.05</t>
    </r>
    <r>
      <rPr>
        <sz val="11"/>
        <color theme="1"/>
        <rFont val="Aptos Narrow"/>
        <family val="2"/>
        <scheme val="minor"/>
      </rPr>
      <t>% among pre-seniors. Children (</t>
    </r>
    <r>
      <rPr>
        <b/>
        <sz val="11"/>
        <color theme="1"/>
        <rFont val="Aptos Narrow"/>
        <family val="2"/>
        <scheme val="minor"/>
      </rPr>
      <t>0.23%</t>
    </r>
    <r>
      <rPr>
        <sz val="11"/>
        <color theme="1"/>
        <rFont val="Aptos Narrow"/>
        <family val="2"/>
        <scheme val="minor"/>
      </rPr>
      <t>) and young adults (</t>
    </r>
    <r>
      <rPr>
        <b/>
        <sz val="11"/>
        <color theme="1"/>
        <rFont val="Aptos Narrow"/>
        <family val="2"/>
        <scheme val="minor"/>
      </rPr>
      <t>0%</t>
    </r>
    <r>
      <rPr>
        <sz val="11"/>
        <color theme="1"/>
        <rFont val="Aptos Narrow"/>
        <family val="2"/>
        <scheme val="minor"/>
      </rPr>
      <t xml:space="preserve">) show very low stroke rates.
3. </t>
    </r>
    <r>
      <rPr>
        <b/>
        <sz val="11"/>
        <color theme="1"/>
        <rFont val="Aptos Narrow"/>
        <family val="2"/>
        <scheme val="minor"/>
      </rPr>
      <t>Pre-seniors (55–64) account for 58.89% of all stroke cases under 65</t>
    </r>
    <r>
      <rPr>
        <sz val="11"/>
        <color theme="1"/>
        <rFont val="Aptos Narrow"/>
        <family val="2"/>
        <scheme val="minor"/>
      </rPr>
      <t>, reinforcing the dominance of age as a stroke risk factor, even before age 65.</t>
    </r>
  </si>
  <si>
    <t>Engineer Categorical Column Values</t>
  </si>
  <si>
    <t>Work Type</t>
  </si>
  <si>
    <t>private</t>
  </si>
  <si>
    <t>govt_job</t>
  </si>
  <si>
    <t>self-employed</t>
  </si>
  <si>
    <t>children</t>
  </si>
  <si>
    <t>never_worked</t>
  </si>
  <si>
    <t>Work Type Distribution Analysis</t>
  </si>
  <si>
    <t>Residence Type</t>
  </si>
  <si>
    <t>urban</t>
  </si>
  <si>
    <t>rural</t>
  </si>
  <si>
    <t>Residence Type Distribution Analysis</t>
  </si>
  <si>
    <t>ever_married_status</t>
  </si>
  <si>
    <t>married</t>
  </si>
  <si>
    <t>never married</t>
  </si>
  <si>
    <t>Marriage History</t>
  </si>
  <si>
    <t>Marriage History Distribution Analysis</t>
  </si>
  <si>
    <r>
      <t>1. Private job workers make up</t>
    </r>
    <r>
      <rPr>
        <b/>
        <sz val="11"/>
        <color theme="1"/>
        <rFont val="Aptos Narrow"/>
        <family val="2"/>
        <scheme val="minor"/>
      </rPr>
      <t xml:space="preserve"> 59.04%</t>
    </r>
    <r>
      <rPr>
        <sz val="11"/>
        <color theme="1"/>
        <rFont val="Aptos Narrow"/>
        <family val="2"/>
        <scheme val="minor"/>
      </rPr>
      <t xml:space="preserve"> of the population.
2. Self-employed(</t>
    </r>
    <r>
      <rPr>
        <b/>
        <sz val="11"/>
        <color theme="1"/>
        <rFont val="Aptos Narrow"/>
        <family val="2"/>
        <scheme val="minor"/>
      </rPr>
      <t>2.97%</t>
    </r>
    <r>
      <rPr>
        <sz val="11"/>
        <color theme="1"/>
        <rFont val="Aptos Narrow"/>
        <family val="2"/>
        <scheme val="minor"/>
      </rPr>
      <t>) and government job  (</t>
    </r>
    <r>
      <rPr>
        <b/>
        <sz val="11"/>
        <color theme="1"/>
        <rFont val="Aptos Narrow"/>
        <family val="2"/>
        <scheme val="minor"/>
      </rPr>
      <t>3.04%</t>
    </r>
    <r>
      <rPr>
        <sz val="11"/>
        <color theme="1"/>
        <rFont val="Aptos Narrow"/>
        <family val="2"/>
        <scheme val="minor"/>
      </rPr>
      <t xml:space="preserve">) workers have a </t>
    </r>
    <r>
      <rPr>
        <b/>
        <sz val="11"/>
        <color theme="1"/>
        <rFont val="Aptos Narrow"/>
        <family val="2"/>
        <scheme val="minor"/>
      </rPr>
      <t>slightly higher</t>
    </r>
    <r>
      <rPr>
        <sz val="11"/>
        <color theme="1"/>
        <rFont val="Aptos Narrow"/>
        <family val="2"/>
        <scheme val="minor"/>
      </rPr>
      <t xml:space="preserve"> stroke rate compared to private company workers (</t>
    </r>
    <r>
      <rPr>
        <b/>
        <sz val="11"/>
        <color theme="1"/>
        <rFont val="Aptos Narrow"/>
        <family val="2"/>
        <scheme val="minor"/>
      </rPr>
      <t>2.45%</t>
    </r>
    <r>
      <rPr>
        <sz val="11"/>
        <color theme="1"/>
        <rFont val="Aptos Narrow"/>
        <family val="2"/>
        <scheme val="minor"/>
      </rPr>
      <t xml:space="preserve">).
3. Although private company workers account for 65.56% of stroke cases, this is likely </t>
    </r>
    <r>
      <rPr>
        <b/>
        <sz val="11"/>
        <color theme="1"/>
        <rFont val="Aptos Narrow"/>
        <family val="2"/>
        <scheme val="minor"/>
      </rPr>
      <t>skewed by their large share</t>
    </r>
    <r>
      <rPr>
        <sz val="11"/>
        <color theme="1"/>
        <rFont val="Aptos Narrow"/>
        <family val="2"/>
        <scheme val="minor"/>
      </rPr>
      <t xml:space="preserve"> of the total population.</t>
    </r>
  </si>
  <si>
    <t>1. The distribution for both categories are similar (50.37% vs 49.63%)
2. Urban residents (2.33%) have a slightly higher stroke rate than rural residents (2.07%).
3. Urban residents (53.33%) represent a higher stroke occurrence rate than rural residents (46.67%) overall.
4. The trend largely follows the population distribution where urban residents outnumber the rural residents.</t>
  </si>
  <si>
    <r>
      <t xml:space="preserve">1. Females represent </t>
    </r>
    <r>
      <rPr>
        <b/>
        <sz val="11"/>
        <color theme="1"/>
        <rFont val="Aptos Narrow"/>
        <family val="2"/>
        <scheme val="minor"/>
      </rPr>
      <t>58.40%</t>
    </r>
    <r>
      <rPr>
        <sz val="11"/>
        <color theme="1"/>
        <rFont val="Aptos Narrow"/>
        <family val="2"/>
        <scheme val="minor"/>
      </rPr>
      <t xml:space="preserve"> of the under 65 population and accounts for </t>
    </r>
    <r>
      <rPr>
        <b/>
        <sz val="11"/>
        <color theme="1"/>
        <rFont val="Aptos Narrow"/>
        <family val="2"/>
        <scheme val="minor"/>
      </rPr>
      <t>53.33%</t>
    </r>
    <r>
      <rPr>
        <sz val="11"/>
        <color theme="1"/>
        <rFont val="Aptos Narrow"/>
        <family val="2"/>
        <scheme val="minor"/>
      </rPr>
      <t xml:space="preserve"> of the stroke cases, the stroke rate is skewed because of the </t>
    </r>
    <r>
      <rPr>
        <i/>
        <sz val="11"/>
        <color theme="1"/>
        <rFont val="Aptos Narrow"/>
        <family val="2"/>
        <scheme val="minor"/>
      </rPr>
      <t>difference in population representation</t>
    </r>
    <r>
      <rPr>
        <sz val="11"/>
        <color theme="1"/>
        <rFont val="Aptos Narrow"/>
        <family val="2"/>
        <scheme val="minor"/>
      </rPr>
      <t xml:space="preserve"> and not overall risk. 
2. </t>
    </r>
    <r>
      <rPr>
        <b/>
        <sz val="11"/>
        <color theme="1"/>
        <rFont val="Aptos Narrow"/>
        <family val="2"/>
        <scheme val="minor"/>
      </rPr>
      <t>Males have a higher stroke rate</t>
    </r>
    <r>
      <rPr>
        <sz val="11"/>
        <color theme="1"/>
        <rFont val="Aptos Narrow"/>
        <family val="2"/>
        <scheme val="minor"/>
      </rPr>
      <t xml:space="preserve"> compared to women within their respective groups (</t>
    </r>
    <r>
      <rPr>
        <b/>
        <sz val="11"/>
        <color theme="1"/>
        <rFont val="Aptos Narrow"/>
        <family val="2"/>
        <scheme val="minor"/>
      </rPr>
      <t>2.47% vs 2.01%</t>
    </r>
    <r>
      <rPr>
        <sz val="11"/>
        <color theme="1"/>
        <rFont val="Aptos Narrow"/>
        <family val="2"/>
        <scheme val="minor"/>
      </rPr>
      <t xml:space="preserve">).
3. These findings suggest that </t>
    </r>
    <r>
      <rPr>
        <b/>
        <sz val="11"/>
        <color theme="1"/>
        <rFont val="Aptos Narrow"/>
        <family val="2"/>
        <scheme val="minor"/>
      </rPr>
      <t>men under 65</t>
    </r>
    <r>
      <rPr>
        <sz val="11"/>
        <color theme="1"/>
        <rFont val="Aptos Narrow"/>
        <family val="2"/>
        <scheme val="minor"/>
      </rPr>
      <t xml:space="preserve"> may</t>
    </r>
    <r>
      <rPr>
        <i/>
        <sz val="11"/>
        <color theme="1"/>
        <rFont val="Aptos Narrow"/>
        <family val="2"/>
        <scheme val="minor"/>
      </rPr>
      <t xml:space="preserve"> require more targeted early screening </t>
    </r>
    <r>
      <rPr>
        <sz val="11"/>
        <color theme="1"/>
        <rFont val="Aptos Narrow"/>
        <family val="2"/>
        <scheme val="minor"/>
      </rPr>
      <t>compared to women.</t>
    </r>
  </si>
  <si>
    <t>1. Added hypertension status, heart_disease_status, ever_married_status, and stroke_status columns.
2. Replaced 0/1 and no/yes values to more interpretable version (no hypertension/hypertension, no heart disease /heart disease, never married/married, no stroke/ had stroke.</t>
  </si>
  <si>
    <t>formerly smoked</t>
  </si>
  <si>
    <t>never smoked</t>
  </si>
  <si>
    <t>unknown</t>
  </si>
  <si>
    <t>smokes</t>
  </si>
  <si>
    <r>
      <t>1. Married people (</t>
    </r>
    <r>
      <rPr>
        <b/>
        <sz val="11"/>
        <color theme="1"/>
        <rFont val="Aptos Narrow"/>
        <family val="2"/>
        <scheme val="minor"/>
      </rPr>
      <t>59.14%</t>
    </r>
    <r>
      <rPr>
        <sz val="11"/>
        <color theme="1"/>
        <rFont val="Aptos Narrow"/>
        <family val="2"/>
        <scheme val="minor"/>
      </rPr>
      <t>) account for  20% more than the never married people (</t>
    </r>
    <r>
      <rPr>
        <b/>
        <sz val="11"/>
        <color theme="1"/>
        <rFont val="Aptos Narrow"/>
        <family val="2"/>
        <scheme val="minor"/>
      </rPr>
      <t>40.86%</t>
    </r>
    <r>
      <rPr>
        <sz val="11"/>
        <color theme="1"/>
        <rFont val="Aptos Narrow"/>
        <family val="2"/>
        <scheme val="minor"/>
      </rPr>
      <t>).
2. Married people have a</t>
    </r>
    <r>
      <rPr>
        <b/>
        <sz val="11"/>
        <color theme="1"/>
        <rFont val="Aptos Narrow"/>
        <family val="2"/>
        <scheme val="minor"/>
      </rPr>
      <t xml:space="preserve"> 3.36%</t>
    </r>
    <r>
      <rPr>
        <sz val="11"/>
        <color theme="1"/>
        <rFont val="Aptos Narrow"/>
        <family val="2"/>
        <scheme val="minor"/>
      </rPr>
      <t xml:space="preserve"> risk of having a stroke,</t>
    </r>
    <r>
      <rPr>
        <i/>
        <sz val="11"/>
        <color theme="1"/>
        <rFont val="Aptos Narrow"/>
        <family val="2"/>
        <scheme val="minor"/>
      </rPr>
      <t xml:space="preserve"> compared to other married people</t>
    </r>
    <r>
      <rPr>
        <sz val="11"/>
        <color theme="1"/>
        <rFont val="Aptos Narrow"/>
        <family val="2"/>
        <scheme val="minor"/>
      </rPr>
      <t>, while people that are never married experience stroke at a rate of</t>
    </r>
    <r>
      <rPr>
        <b/>
        <sz val="11"/>
        <color theme="1"/>
        <rFont val="Aptos Narrow"/>
        <family val="2"/>
        <scheme val="minor"/>
      </rPr>
      <t xml:space="preserve"> 0.54%</t>
    </r>
    <r>
      <rPr>
        <sz val="11"/>
        <color theme="1"/>
        <rFont val="Aptos Narrow"/>
        <family val="2"/>
        <scheme val="minor"/>
      </rPr>
      <t xml:space="preserve"> </t>
    </r>
    <r>
      <rPr>
        <i/>
        <sz val="11"/>
        <color theme="1"/>
        <rFont val="Aptos Narrow"/>
        <family val="2"/>
        <scheme val="minor"/>
      </rPr>
      <t>compared to other never married people</t>
    </r>
    <r>
      <rPr>
        <sz val="11"/>
        <color theme="1"/>
        <rFont val="Aptos Narrow"/>
        <family val="2"/>
        <scheme val="minor"/>
      </rPr>
      <t>. 
3.  Married individuals account for 90% of all stroke cases in the dataset.</t>
    </r>
  </si>
  <si>
    <t>Smoking Status</t>
  </si>
  <si>
    <t>Smoking Status Distribution Analysis</t>
  </si>
  <si>
    <r>
      <t xml:space="preserve">1. Never smoked and unknown status patients represent roughly </t>
    </r>
    <r>
      <rPr>
        <b/>
        <sz val="11"/>
        <color theme="1"/>
        <rFont val="Aptos Narrow"/>
        <family val="2"/>
        <scheme val="minor"/>
      </rPr>
      <t>69%</t>
    </r>
    <r>
      <rPr>
        <sz val="11"/>
        <color theme="1"/>
        <rFont val="Aptos Narrow"/>
        <family val="2"/>
        <scheme val="minor"/>
      </rPr>
      <t xml:space="preserve"> of the data.
2. Having a history of smoking (smokes, formerly smokes) showed a </t>
    </r>
    <r>
      <rPr>
        <b/>
        <sz val="11"/>
        <color theme="1"/>
        <rFont val="Aptos Narrow"/>
        <family val="2"/>
        <scheme val="minor"/>
      </rPr>
      <t>higher stroke rate</t>
    </r>
    <r>
      <rPr>
        <sz val="11"/>
        <color theme="1"/>
        <rFont val="Aptos Narrow"/>
        <family val="2"/>
        <scheme val="minor"/>
      </rPr>
      <t xml:space="preserve"> </t>
    </r>
    <r>
      <rPr>
        <b/>
        <sz val="11"/>
        <color theme="1"/>
        <rFont val="Aptos Narrow"/>
        <family val="2"/>
        <scheme val="minor"/>
      </rPr>
      <t xml:space="preserve">(3.79% </t>
    </r>
    <r>
      <rPr>
        <sz val="11"/>
        <color theme="1"/>
        <rFont val="Aptos Narrow"/>
        <family val="2"/>
        <scheme val="minor"/>
      </rPr>
      <t xml:space="preserve">and </t>
    </r>
    <r>
      <rPr>
        <b/>
        <sz val="11"/>
        <color theme="1"/>
        <rFont val="Aptos Narrow"/>
        <family val="2"/>
        <scheme val="minor"/>
      </rPr>
      <t>3.76%</t>
    </r>
    <r>
      <rPr>
        <sz val="11"/>
        <color theme="1"/>
        <rFont val="Aptos Narrow"/>
        <family val="2"/>
        <scheme val="minor"/>
      </rPr>
      <t xml:space="preserve">).
3. Smoking or formerly smoked shows </t>
    </r>
    <r>
      <rPr>
        <b/>
        <sz val="11"/>
        <color theme="1"/>
        <rFont val="Aptos Narrow"/>
        <family val="2"/>
        <scheme val="minor"/>
      </rPr>
      <t>almost double</t>
    </r>
    <r>
      <rPr>
        <sz val="11"/>
        <color theme="1"/>
        <rFont val="Aptos Narrow"/>
        <family val="2"/>
        <scheme val="minor"/>
      </rPr>
      <t xml:space="preserve"> the rate of stroke occurence compared to the other groups.
4. Smokes and formerly smokes contributed roughly the </t>
    </r>
    <r>
      <rPr>
        <b/>
        <sz val="11"/>
        <color theme="1"/>
        <rFont val="Aptos Narrow"/>
        <family val="2"/>
        <scheme val="minor"/>
      </rPr>
      <t>same number of stroke occurences</t>
    </r>
    <r>
      <rPr>
        <sz val="11"/>
        <color theme="1"/>
        <rFont val="Aptos Narrow"/>
        <family val="2"/>
        <scheme val="minor"/>
      </rPr>
      <t xml:space="preserve"> while being roughly </t>
    </r>
    <r>
      <rPr>
        <b/>
        <sz val="11"/>
        <color theme="1"/>
        <rFont val="Aptos Narrow"/>
        <family val="2"/>
        <scheme val="minor"/>
      </rPr>
      <t>half the size</t>
    </r>
    <r>
      <rPr>
        <sz val="11"/>
        <color theme="1"/>
        <rFont val="Aptos Narrow"/>
        <family val="2"/>
        <scheme val="minor"/>
      </rPr>
      <t xml:space="preserve"> of the other two groups.</t>
    </r>
  </si>
  <si>
    <t>Remove 'other' gender category</t>
  </si>
  <si>
    <t>One instance of 'other' gender category was removed to eliminate potential noise in the dataset.</t>
  </si>
  <si>
    <t>Context:
1. Stroke cases make up 4.87% of the original dataset.
2. Patients that are 65 and over represent 159 of the 249 stroke cases in the dataset, which is 3.11% of the 4.87% overall.
3. After the  removal of the rows repesenting patients that are 65 and over, the number of stroke cases is 2.20% of the remaining data.</t>
  </si>
  <si>
    <r>
      <t xml:space="preserve">1. Stroke cases make up </t>
    </r>
    <r>
      <rPr>
        <b/>
        <sz val="11"/>
        <color theme="1"/>
        <rFont val="Aptos Narrow"/>
        <family val="2"/>
        <scheme val="minor"/>
      </rPr>
      <t>4.87%</t>
    </r>
    <r>
      <rPr>
        <sz val="11"/>
        <color theme="1"/>
        <rFont val="Aptos Narrow"/>
        <family val="2"/>
        <scheme val="minor"/>
      </rPr>
      <t xml:space="preserve"> of the original dataset.
2. Of the 249 total stroke cases, </t>
    </r>
    <r>
      <rPr>
        <b/>
        <sz val="11"/>
        <color theme="1"/>
        <rFont val="Aptos Narrow"/>
        <family val="2"/>
        <scheme val="minor"/>
      </rPr>
      <t>159</t>
    </r>
    <r>
      <rPr>
        <sz val="11"/>
        <color theme="1"/>
        <rFont val="Aptos Narrow"/>
        <family val="2"/>
        <scheme val="minor"/>
      </rPr>
      <t xml:space="preserve"> (</t>
    </r>
    <r>
      <rPr>
        <b/>
        <sz val="11"/>
        <color theme="1"/>
        <rFont val="Aptos Narrow"/>
        <family val="2"/>
        <scheme val="minor"/>
      </rPr>
      <t>≈64%</t>
    </r>
    <r>
      <rPr>
        <sz val="11"/>
        <color theme="1"/>
        <rFont val="Aptos Narrow"/>
        <family val="2"/>
        <scheme val="minor"/>
      </rPr>
      <t>) are patients aged 65 and over—indicating that this age group heavily dominates stroke representation. dominantly represent stroke cases.
3.By excluding patients 65 and over, we reduce the</t>
    </r>
    <r>
      <rPr>
        <b/>
        <sz val="11"/>
        <color theme="1"/>
        <rFont val="Aptos Narrow"/>
        <family val="2"/>
        <scheme val="minor"/>
      </rPr>
      <t xml:space="preserve"> overwhelming effect</t>
    </r>
    <r>
      <rPr>
        <sz val="11"/>
        <color theme="1"/>
        <rFont val="Aptos Narrow"/>
        <family val="2"/>
        <scheme val="minor"/>
      </rPr>
      <t xml:space="preserve"> of age and allow other risk factors to emerge more clearly.
4. After removal, stroke cases under 65 will make up </t>
    </r>
    <r>
      <rPr>
        <b/>
        <sz val="11"/>
        <color theme="1"/>
        <rFont val="Aptos Narrow"/>
        <family val="2"/>
        <scheme val="minor"/>
      </rPr>
      <t>2.20%</t>
    </r>
    <r>
      <rPr>
        <sz val="11"/>
        <color theme="1"/>
        <rFont val="Aptos Narrow"/>
        <family val="2"/>
        <scheme val="minor"/>
      </rPr>
      <t xml:space="preserve"> of the remaining dataset.</t>
    </r>
  </si>
  <si>
    <t>bmi_category</t>
  </si>
  <si>
    <t>underweight</t>
  </si>
  <si>
    <t>normal weight</t>
  </si>
  <si>
    <t>overweight</t>
  </si>
  <si>
    <t>obesity class 1</t>
  </si>
  <si>
    <t>obesity class 2</t>
  </si>
  <si>
    <t>obesity class 3</t>
  </si>
  <si>
    <t>BMI</t>
  </si>
  <si>
    <t>BMI Distribution Analysis</t>
  </si>
  <si>
    <r>
      <t>1. Patients within the normal and overweight categories make up</t>
    </r>
    <r>
      <rPr>
        <b/>
        <sz val="11"/>
        <color theme="1"/>
        <rFont val="Aptos Narrow"/>
        <family val="2"/>
        <scheme val="minor"/>
      </rPr>
      <t xml:space="preserve"> ~55%</t>
    </r>
    <r>
      <rPr>
        <sz val="11"/>
        <color theme="1"/>
        <rFont val="Aptos Narrow"/>
        <family val="2"/>
        <scheme val="minor"/>
      </rPr>
      <t xml:space="preserve"> of the population.
2. Patients in the </t>
    </r>
    <r>
      <rPr>
        <b/>
        <sz val="11"/>
        <color theme="1"/>
        <rFont val="Aptos Narrow"/>
        <family val="2"/>
        <scheme val="minor"/>
      </rPr>
      <t>normal weight</t>
    </r>
    <r>
      <rPr>
        <sz val="11"/>
        <color theme="1"/>
        <rFont val="Aptos Narrow"/>
        <family val="2"/>
        <scheme val="minor"/>
      </rPr>
      <t xml:space="preserve"> range are</t>
    </r>
    <r>
      <rPr>
        <b/>
        <sz val="11"/>
        <color theme="1"/>
        <rFont val="Aptos Narrow"/>
        <family val="2"/>
        <scheme val="minor"/>
      </rPr>
      <t xml:space="preserve"> 7 to 8 times less likely</t>
    </r>
    <r>
      <rPr>
        <sz val="11"/>
        <color theme="1"/>
        <rFont val="Aptos Narrow"/>
        <family val="2"/>
        <scheme val="minor"/>
      </rPr>
      <t xml:space="preserve"> to experience stroke.
3. Patients that are</t>
    </r>
    <r>
      <rPr>
        <b/>
        <sz val="11"/>
        <color theme="1"/>
        <rFont val="Aptos Narrow"/>
        <family val="2"/>
        <scheme val="minor"/>
      </rPr>
      <t xml:space="preserve"> above normal weigh</t>
    </r>
    <r>
      <rPr>
        <sz val="11"/>
        <color theme="1"/>
        <rFont val="Aptos Narrow"/>
        <family val="2"/>
        <scheme val="minor"/>
      </rPr>
      <t>t have a stroke rate of around</t>
    </r>
    <r>
      <rPr>
        <b/>
        <sz val="11"/>
        <color theme="1"/>
        <rFont val="Aptos Narrow"/>
        <family val="2"/>
        <scheme val="minor"/>
      </rPr>
      <t xml:space="preserve"> 3%</t>
    </r>
    <r>
      <rPr>
        <sz val="11"/>
        <color theme="1"/>
        <rFont val="Aptos Narrow"/>
        <family val="2"/>
        <scheme val="minor"/>
      </rPr>
      <t xml:space="preserve">.
4. Patients in the </t>
    </r>
    <r>
      <rPr>
        <b/>
        <sz val="11"/>
        <color theme="1"/>
        <rFont val="Aptos Narrow"/>
        <family val="2"/>
        <scheme val="minor"/>
      </rPr>
      <t>overweight category</t>
    </r>
    <r>
      <rPr>
        <sz val="11"/>
        <color theme="1"/>
        <rFont val="Aptos Narrow"/>
        <family val="2"/>
        <scheme val="minor"/>
      </rPr>
      <t xml:space="preserve"> represent</t>
    </r>
    <r>
      <rPr>
        <b/>
        <sz val="11"/>
        <color theme="1"/>
        <rFont val="Aptos Narrow"/>
        <family val="2"/>
        <scheme val="minor"/>
      </rPr>
      <t xml:space="preserve"> 42.22%</t>
    </r>
    <r>
      <rPr>
        <sz val="11"/>
        <color theme="1"/>
        <rFont val="Aptos Narrow"/>
        <family val="2"/>
        <scheme val="minor"/>
      </rPr>
      <t xml:space="preserve"> of the overall stroke cases while making up </t>
    </r>
    <r>
      <rPr>
        <b/>
        <sz val="11"/>
        <color theme="1"/>
        <rFont val="Aptos Narrow"/>
        <family val="2"/>
        <scheme val="minor"/>
      </rPr>
      <t>28.47% of the population</t>
    </r>
    <r>
      <rPr>
        <sz val="11"/>
        <color theme="1"/>
        <rFont val="Aptos Narrow"/>
        <family val="2"/>
        <scheme val="minor"/>
      </rPr>
      <t xml:space="preserve">. </t>
    </r>
  </si>
  <si>
    <t>glucose_category</t>
  </si>
  <si>
    <t>hypoglycemic (&lt;70)</t>
  </si>
  <si>
    <t>normal (70-99)</t>
  </si>
  <si>
    <t>pre-diabetic (100-125)</t>
  </si>
  <si>
    <t>diabetic (126-199)</t>
  </si>
  <si>
    <t>high diabetes (200+)</t>
  </si>
  <si>
    <r>
      <t xml:space="preserve">1. Patients with </t>
    </r>
    <r>
      <rPr>
        <b/>
        <sz val="11"/>
        <color theme="1"/>
        <rFont val="Aptos Narrow"/>
        <family val="2"/>
        <scheme val="minor"/>
      </rPr>
      <t>normal</t>
    </r>
    <r>
      <rPr>
        <sz val="11"/>
        <color theme="1"/>
        <rFont val="Aptos Narrow"/>
        <family val="2"/>
        <scheme val="minor"/>
      </rPr>
      <t xml:space="preserve"> average glucose level account for </t>
    </r>
    <r>
      <rPr>
        <b/>
        <sz val="11"/>
        <color theme="1"/>
        <rFont val="Aptos Narrow"/>
        <family val="2"/>
        <scheme val="minor"/>
      </rPr>
      <t>48.19%</t>
    </r>
    <r>
      <rPr>
        <sz val="11"/>
        <color theme="1"/>
        <rFont val="Aptos Narrow"/>
        <family val="2"/>
        <scheme val="minor"/>
      </rPr>
      <t xml:space="preserve"> of the population and </t>
    </r>
    <r>
      <rPr>
        <b/>
        <sz val="11"/>
        <color theme="1"/>
        <rFont val="Aptos Narrow"/>
        <family val="2"/>
        <scheme val="minor"/>
      </rPr>
      <t>36.67%</t>
    </r>
    <r>
      <rPr>
        <sz val="11"/>
        <color theme="1"/>
        <rFont val="Aptos Narrow"/>
        <family val="2"/>
        <scheme val="minor"/>
      </rPr>
      <t xml:space="preserve"> of the total stroke cases. The dominant representation of this group accounts for the higher stroke case occurrence.
2. Patients with </t>
    </r>
    <r>
      <rPr>
        <b/>
        <sz val="11"/>
        <color theme="1"/>
        <rFont val="Aptos Narrow"/>
        <family val="2"/>
        <scheme val="minor"/>
      </rPr>
      <t>high diabetes</t>
    </r>
    <r>
      <rPr>
        <sz val="11"/>
        <color theme="1"/>
        <rFont val="Aptos Narrow"/>
        <family val="2"/>
        <scheme val="minor"/>
      </rPr>
      <t xml:space="preserve"> is the least represented at </t>
    </r>
    <r>
      <rPr>
        <b/>
        <sz val="11"/>
        <color theme="1"/>
        <rFont val="Aptos Narrow"/>
        <family val="2"/>
        <scheme val="minor"/>
      </rPr>
      <t>5.59%</t>
    </r>
    <r>
      <rPr>
        <sz val="11"/>
        <color theme="1"/>
        <rFont val="Aptos Narrow"/>
        <family val="2"/>
        <scheme val="minor"/>
      </rPr>
      <t xml:space="preserve"> but it accounts for </t>
    </r>
    <r>
      <rPr>
        <b/>
        <sz val="11"/>
        <color theme="1"/>
        <rFont val="Aptos Narrow"/>
        <family val="2"/>
        <scheme val="minor"/>
      </rPr>
      <t>18.89%</t>
    </r>
    <r>
      <rPr>
        <sz val="11"/>
        <color theme="1"/>
        <rFont val="Aptos Narrow"/>
        <family val="2"/>
        <scheme val="minor"/>
      </rPr>
      <t xml:space="preserve"> of stroke cases which is the second highest representation of stroke overall. Patients with high diabetes also shows an in group stroke rate of </t>
    </r>
    <r>
      <rPr>
        <b/>
        <sz val="11"/>
        <color theme="1"/>
        <rFont val="Aptos Narrow"/>
        <family val="2"/>
        <scheme val="minor"/>
      </rPr>
      <t xml:space="preserve">7.46%, </t>
    </r>
    <r>
      <rPr>
        <sz val="11"/>
        <color theme="1"/>
        <rFont val="Aptos Narrow"/>
        <family val="2"/>
        <scheme val="minor"/>
      </rPr>
      <t xml:space="preserve">which is </t>
    </r>
    <r>
      <rPr>
        <b/>
        <sz val="11"/>
        <color theme="1"/>
        <rFont val="Aptos Narrow"/>
        <family val="2"/>
        <scheme val="minor"/>
      </rPr>
      <t>more than twice the rate of other groups</t>
    </r>
    <r>
      <rPr>
        <sz val="11"/>
        <color theme="1"/>
        <rFont val="Aptos Narrow"/>
        <family val="2"/>
        <scheme val="minor"/>
      </rPr>
      <t xml:space="preserve">. </t>
    </r>
  </si>
  <si>
    <t>Average Glucose Level</t>
  </si>
  <si>
    <t>heart_disease_status</t>
  </si>
  <si>
    <t>no heart disease</t>
  </si>
  <si>
    <t>heart disease</t>
  </si>
  <si>
    <t>Heart Disease</t>
  </si>
  <si>
    <t>Heart Disease Distribution Analysis</t>
  </si>
  <si>
    <t>Average Glucose Level Distribution Analysis</t>
  </si>
  <si>
    <r>
      <t>1. Patients with heart disease only represents</t>
    </r>
    <r>
      <rPr>
        <b/>
        <sz val="11"/>
        <color theme="1"/>
        <rFont val="Aptos Narrow"/>
        <family val="2"/>
        <scheme val="minor"/>
      </rPr>
      <t xml:space="preserve"> 2.35%</t>
    </r>
    <r>
      <rPr>
        <sz val="11"/>
        <color theme="1"/>
        <rFont val="Aptos Narrow"/>
        <family val="2"/>
        <scheme val="minor"/>
      </rPr>
      <t xml:space="preserve"> of the population while accounting for </t>
    </r>
    <r>
      <rPr>
        <b/>
        <sz val="11"/>
        <color theme="1"/>
        <rFont val="Aptos Narrow"/>
        <family val="2"/>
        <scheme val="minor"/>
      </rPr>
      <t>14.44%</t>
    </r>
    <r>
      <rPr>
        <sz val="11"/>
        <color theme="1"/>
        <rFont val="Aptos Narrow"/>
        <family val="2"/>
        <scheme val="minor"/>
      </rPr>
      <t xml:space="preserve"> of overall stroke cases.
2. Patients with heart disease have a stroke rate of</t>
    </r>
    <r>
      <rPr>
        <b/>
        <sz val="11"/>
        <color theme="1"/>
        <rFont val="Aptos Narrow"/>
        <family val="2"/>
        <scheme val="minor"/>
      </rPr>
      <t xml:space="preserve"> 13.54%</t>
    </r>
    <r>
      <rPr>
        <sz val="11"/>
        <color theme="1"/>
        <rFont val="Aptos Narrow"/>
        <family val="2"/>
        <scheme val="minor"/>
      </rPr>
      <t xml:space="preserve"> or about 6x more than patients without heart disease </t>
    </r>
    <r>
      <rPr>
        <b/>
        <sz val="11"/>
        <color theme="1"/>
        <rFont val="Aptos Narrow"/>
        <family val="2"/>
        <scheme val="minor"/>
      </rPr>
      <t>(1.93%</t>
    </r>
    <r>
      <rPr>
        <sz val="11"/>
        <color theme="1"/>
        <rFont val="Aptos Narrow"/>
        <family val="2"/>
        <scheme val="minor"/>
      </rPr>
      <t>).</t>
    </r>
  </si>
  <si>
    <t>hypertension_status</t>
  </si>
  <si>
    <t>no hypertension</t>
  </si>
  <si>
    <t>Hypertension</t>
  </si>
  <si>
    <t>Hypertension Distribution Analysis</t>
  </si>
  <si>
    <r>
      <t xml:space="preserve">1. Although patients with </t>
    </r>
    <r>
      <rPr>
        <i/>
        <sz val="11"/>
        <color theme="1"/>
        <rFont val="Aptos Narrow"/>
        <family val="2"/>
        <scheme val="minor"/>
      </rPr>
      <t>hypertension</t>
    </r>
    <r>
      <rPr>
        <sz val="11"/>
        <color theme="1"/>
        <rFont val="Aptos Narrow"/>
        <family val="2"/>
        <scheme val="minor"/>
      </rPr>
      <t xml:space="preserve"> only make up </t>
    </r>
    <r>
      <rPr>
        <b/>
        <sz val="11"/>
        <color theme="1"/>
        <rFont val="Aptos Narrow"/>
        <family val="2"/>
        <scheme val="minor"/>
      </rPr>
      <t xml:space="preserve">6.57% </t>
    </r>
    <r>
      <rPr>
        <sz val="11"/>
        <color theme="1"/>
        <rFont val="Aptos Narrow"/>
        <family val="2"/>
        <scheme val="minor"/>
      </rPr>
      <t xml:space="preserve">of the population, they account for </t>
    </r>
    <r>
      <rPr>
        <b/>
        <sz val="11"/>
        <color theme="1"/>
        <rFont val="Aptos Narrow"/>
        <family val="2"/>
        <scheme val="minor"/>
      </rPr>
      <t>17.78% of all stroke cases</t>
    </r>
    <r>
      <rPr>
        <sz val="11"/>
        <color theme="1"/>
        <rFont val="Aptos Narrow"/>
        <family val="2"/>
        <scheme val="minor"/>
      </rPr>
      <t>.
2. Patients with hypertension experiences stroke at a rate of</t>
    </r>
    <r>
      <rPr>
        <b/>
        <sz val="11"/>
        <color theme="1"/>
        <rFont val="Aptos Narrow"/>
        <family val="2"/>
        <scheme val="minor"/>
      </rPr>
      <t xml:space="preserve"> 5.97%</t>
    </r>
    <r>
      <rPr>
        <sz val="11"/>
        <color theme="1"/>
        <rFont val="Aptos Narrow"/>
        <family val="2"/>
        <scheme val="minor"/>
      </rPr>
      <t xml:space="preserve">, which is </t>
    </r>
    <r>
      <rPr>
        <b/>
        <sz val="11"/>
        <color theme="1"/>
        <rFont val="Aptos Narrow"/>
        <family val="2"/>
        <scheme val="minor"/>
      </rPr>
      <t xml:space="preserve">more than three times </t>
    </r>
    <r>
      <rPr>
        <sz val="11"/>
        <color theme="1"/>
        <rFont val="Aptos Narrow"/>
        <family val="2"/>
        <scheme val="minor"/>
      </rPr>
      <t xml:space="preserve">higher than the </t>
    </r>
    <r>
      <rPr>
        <b/>
        <sz val="11"/>
        <color theme="1"/>
        <rFont val="Aptos Narrow"/>
        <family val="2"/>
        <scheme val="minor"/>
      </rPr>
      <t>1.94%</t>
    </r>
    <r>
      <rPr>
        <sz val="11"/>
        <color theme="1"/>
        <rFont val="Aptos Narrow"/>
        <family val="2"/>
        <scheme val="minor"/>
      </rPr>
      <t xml:space="preserve"> stroke rate among patients without hypertension.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</si>
</sst>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theme="1"/>
      <name val="Aptos Narrow"/>
      <family val="2"/>
      <scheme val="minor"/>
    </font>
    <font>
      <b/>
      <i/>
      <sz val="11"/>
      <color theme="1"/>
      <name val="Aptos Narrow"/>
      <family val="2"/>
      <scheme val="minor"/>
    </font>
    <font>
      <b/>
      <sz val="11"/>
      <color theme="4"/>
      <name val="Aptos Narrow"/>
      <family val="2"/>
      <scheme val="minor"/>
    </font>
    <font>
      <b/>
      <sz val="12"/>
      <name val="Aptos Narrow"/>
      <family val="2"/>
      <scheme val="minor"/>
    </font>
    <font>
      <sz val="8"/>
      <name val="Aptos Narrow"/>
      <family val="2"/>
      <scheme val="minor"/>
    </font>
    <font>
      <b/>
      <sz val="12"/>
      <color theme="1"/>
      <name val="Aptos Narrow"/>
      <family val="2"/>
      <scheme val="minor"/>
    </font>
    <font>
      <b/>
      <sz val="14"/>
      <color theme="1"/>
      <name val="Aptos Narrow"/>
      <family val="2"/>
      <scheme val="minor"/>
    </font>
    <font>
      <b/>
      <sz val="18"/>
      <color theme="1"/>
      <name val="Aptos Narrow"/>
      <family val="2"/>
      <scheme val="minor"/>
    </font>
    <font>
      <sz val="12"/>
      <color theme="1"/>
      <name val="Aptos Narrow"/>
      <family val="2"/>
      <scheme val="minor"/>
    </font>
    <font>
      <sz val="18"/>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43">
    <xf numFmtId="0" fontId="0" fillId="0" borderId="0" xfId="0"/>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quotePrefix="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0" fontId="0" fillId="0" borderId="1" xfId="1" applyNumberFormat="1"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14" fontId="2" fillId="0" borderId="0" xfId="0" applyNumberFormat="1" applyFont="1" applyAlignment="1">
      <alignment horizontal="center" vertical="center" wrapText="1"/>
    </xf>
    <xf numFmtId="14" fontId="0" fillId="0" borderId="0" xfId="0" applyNumberFormat="1" applyAlignment="1">
      <alignment horizontal="center" vertical="center" wrapText="1"/>
    </xf>
    <xf numFmtId="0" fontId="0" fillId="0" borderId="0" xfId="0" applyAlignment="1">
      <alignment horizontal="left" vertical="center" wrapText="1"/>
    </xf>
    <xf numFmtId="0" fontId="8" fillId="2" borderId="1" xfId="0" applyFont="1" applyFill="1" applyBorder="1" applyAlignment="1">
      <alignment horizontal="center" vertical="center"/>
    </xf>
    <xf numFmtId="10" fontId="0" fillId="0" borderId="0" xfId="1" applyNumberFormat="1" applyFont="1"/>
    <xf numFmtId="10" fontId="0" fillId="0" borderId="1" xfId="0" applyNumberFormat="1" applyBorder="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11" fillId="2" borderId="1" xfId="0" applyFont="1" applyFill="1" applyBorder="1" applyAlignment="1">
      <alignment horizontal="center" vertical="center"/>
    </xf>
    <xf numFmtId="0" fontId="8" fillId="2" borderId="1" xfId="0" applyFont="1" applyFill="1" applyBorder="1" applyAlignment="1">
      <alignment horizontal="center"/>
    </xf>
    <xf numFmtId="0" fontId="0" fillId="0" borderId="1" xfId="0" applyBorder="1" applyAlignment="1">
      <alignment horizontal="center" wrapText="1"/>
    </xf>
    <xf numFmtId="10" fontId="0" fillId="0" borderId="1" xfId="0" applyNumberFormat="1" applyBorder="1" applyAlignment="1">
      <alignment horizontal="center" wrapText="1"/>
    </xf>
    <xf numFmtId="9" fontId="0" fillId="0" borderId="1" xfId="0" applyNumberFormat="1" applyBorder="1" applyAlignment="1">
      <alignment horizontal="center" wrapText="1"/>
    </xf>
    <xf numFmtId="9" fontId="0" fillId="0" borderId="1" xfId="0" applyNumberFormat="1" applyBorder="1" applyAlignment="1">
      <alignment horizontal="center" vertical="center"/>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wrapText="1"/>
    </xf>
    <xf numFmtId="0" fontId="9" fillId="2" borderId="0" xfId="0" applyFont="1" applyFill="1" applyAlignment="1">
      <alignment horizontal="center" vertical="center" wrapText="1"/>
    </xf>
    <xf numFmtId="0" fontId="10" fillId="0" borderId="2" xfId="0" applyFont="1" applyBorder="1" applyAlignment="1">
      <alignment horizontal="center"/>
    </xf>
    <xf numFmtId="0" fontId="0" fillId="0" borderId="2" xfId="0" applyBorder="1" applyAlignment="1">
      <alignment horizontal="center"/>
    </xf>
    <xf numFmtId="0" fontId="10" fillId="0" borderId="0" xfId="0" applyFont="1" applyAlignment="1">
      <alignment horizontal="center"/>
    </xf>
    <xf numFmtId="0" fontId="2" fillId="2" borderId="1" xfId="0" applyFont="1" applyFill="1" applyBorder="1" applyAlignment="1">
      <alignment horizontal="center" vertical="center"/>
    </xf>
    <xf numFmtId="0" fontId="12" fillId="0" borderId="2" xfId="0" applyFont="1" applyBorder="1" applyAlignment="1">
      <alignment horizontal="center"/>
    </xf>
    <xf numFmtId="0" fontId="0" fillId="0" borderId="1" xfId="0" applyBorder="1" applyAlignment="1">
      <alignment horizontal="center" vertical="top"/>
    </xf>
    <xf numFmtId="0" fontId="8" fillId="2" borderId="1" xfId="0" applyFont="1" applyFill="1" applyBorder="1" applyAlignment="1">
      <alignment horizontal="center" vertical="top"/>
    </xf>
    <xf numFmtId="10" fontId="0" fillId="0" borderId="1" xfId="0" applyNumberFormat="1" applyBorder="1" applyAlignment="1">
      <alignment horizontal="center" vertical="top"/>
    </xf>
  </cellXfs>
  <cellStyles count="2">
    <cellStyle name="Normal" xfId="0" builtinId="0"/>
    <cellStyle name="Percent" xfId="1" builtinId="5"/>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Normal</a:t>
            </a:r>
            <a:r>
              <a:rPr lang="en-US" sz="1200" baseline="0"/>
              <a:t> weight and overweight category represents more than half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health_distribution!$D$4:$D$9</c:f>
              <c:numCache>
                <c:formatCode>0.00%</c:formatCode>
                <c:ptCount val="6"/>
                <c:pt idx="0">
                  <c:v>7.9399999999999998E-2</c:v>
                </c:pt>
                <c:pt idx="1">
                  <c:v>0.26340000000000002</c:v>
                </c:pt>
                <c:pt idx="2">
                  <c:v>0.28470000000000001</c:v>
                </c:pt>
                <c:pt idx="3">
                  <c:v>0.18129999999999999</c:v>
                </c:pt>
                <c:pt idx="4">
                  <c:v>0.1019</c:v>
                </c:pt>
                <c:pt idx="5">
                  <c:v>8.9399999999999993E-2</c:v>
                </c:pt>
              </c:numCache>
            </c:numRef>
          </c:val>
          <c:extLst>
            <c:ext xmlns:c16="http://schemas.microsoft.com/office/drawing/2014/chart" uri="{C3380CC4-5D6E-409C-BE32-E72D297353CC}">
              <c16:uniqueId val="{00000000-3BA1-4049-9BAF-457F298649B8}"/>
            </c:ext>
          </c:extLst>
        </c:ser>
        <c:dLbls>
          <c:showLegendKey val="0"/>
          <c:showVal val="0"/>
          <c:showCatName val="0"/>
          <c:showSerName val="0"/>
          <c:showPercent val="0"/>
          <c:showBubbleSize val="0"/>
        </c:dLbls>
        <c:gapWidth val="35"/>
        <c:axId val="1173877327"/>
        <c:axId val="1869632991"/>
      </c:barChart>
      <c:catAx>
        <c:axId val="11738773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69632991"/>
        <c:crosses val="autoZero"/>
        <c:auto val="1"/>
        <c:lblAlgn val="ctr"/>
        <c:lblOffset val="100"/>
        <c:noMultiLvlLbl val="0"/>
      </c:catAx>
      <c:valAx>
        <c:axId val="1869632991"/>
        <c:scaling>
          <c:orientation val="minMax"/>
        </c:scaling>
        <c:delete val="1"/>
        <c:axPos val="t"/>
        <c:numFmt formatCode="0.00%" sourceLinked="1"/>
        <c:majorTickMark val="none"/>
        <c:minorTickMark val="none"/>
        <c:tickLblPos val="nextTo"/>
        <c:crossAx val="117387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hypertension acount for only 6.57% of the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health_distribution!$D$74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health_distribution!$D$75:$D$76</c:f>
              <c:numCache>
                <c:formatCode>0.00%</c:formatCode>
                <c:ptCount val="2"/>
                <c:pt idx="0">
                  <c:v>6.5699999999999995E-2</c:v>
                </c:pt>
                <c:pt idx="1">
                  <c:v>0.93430000000000002</c:v>
                </c:pt>
              </c:numCache>
            </c:numRef>
          </c:val>
          <c:extLst>
            <c:ext xmlns:c16="http://schemas.microsoft.com/office/drawing/2014/chart" uri="{C3380CC4-5D6E-409C-BE32-E72D297353CC}">
              <c16:uniqueId val="{00000000-2736-45FF-8B56-449E3A98F44B}"/>
            </c:ext>
          </c:extLst>
        </c:ser>
        <c:dLbls>
          <c:showLegendKey val="0"/>
          <c:showVal val="0"/>
          <c:showCatName val="0"/>
          <c:showSerName val="0"/>
          <c:showPercent val="0"/>
          <c:showBubbleSize val="0"/>
        </c:dLbls>
        <c:gapWidth val="35"/>
        <c:overlap val="-27"/>
        <c:axId val="884189216"/>
        <c:axId val="884201216"/>
      </c:barChart>
      <c:catAx>
        <c:axId val="88418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884201216"/>
        <c:crosses val="autoZero"/>
        <c:auto val="1"/>
        <c:lblAlgn val="ctr"/>
        <c:lblOffset val="100"/>
        <c:noMultiLvlLbl val="0"/>
      </c:catAx>
      <c:valAx>
        <c:axId val="884201216"/>
        <c:scaling>
          <c:orientation val="minMax"/>
        </c:scaling>
        <c:delete val="1"/>
        <c:axPos val="l"/>
        <c:numFmt formatCode="0.00%" sourceLinked="1"/>
        <c:majorTickMark val="none"/>
        <c:minorTickMark val="none"/>
        <c:tickLblPos val="nextTo"/>
        <c:crossAx val="88418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with hypertension stroke rate are more than 3x those of patients without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health_distribution!$F$74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health_distribution!$F$75:$F$76</c:f>
              <c:numCache>
                <c:formatCode>0.00%</c:formatCode>
                <c:ptCount val="2"/>
                <c:pt idx="0">
                  <c:v>5.9700000000000003E-2</c:v>
                </c:pt>
                <c:pt idx="1">
                  <c:v>1.9400000000000001E-2</c:v>
                </c:pt>
              </c:numCache>
            </c:numRef>
          </c:val>
          <c:extLst>
            <c:ext xmlns:c16="http://schemas.microsoft.com/office/drawing/2014/chart" uri="{C3380CC4-5D6E-409C-BE32-E72D297353CC}">
              <c16:uniqueId val="{00000000-E216-4CBF-91DE-00D21024090E}"/>
            </c:ext>
          </c:extLst>
        </c:ser>
        <c:dLbls>
          <c:showLegendKey val="0"/>
          <c:showVal val="0"/>
          <c:showCatName val="0"/>
          <c:showSerName val="0"/>
          <c:showPercent val="0"/>
          <c:showBubbleSize val="0"/>
        </c:dLbls>
        <c:gapWidth val="35"/>
        <c:overlap val="-27"/>
        <c:axId val="447404496"/>
        <c:axId val="447405936"/>
      </c:barChart>
      <c:catAx>
        <c:axId val="447404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405936"/>
        <c:crosses val="autoZero"/>
        <c:auto val="1"/>
        <c:lblAlgn val="ctr"/>
        <c:lblOffset val="100"/>
        <c:noMultiLvlLbl val="0"/>
      </c:catAx>
      <c:valAx>
        <c:axId val="447405936"/>
        <c:scaling>
          <c:orientation val="minMax"/>
        </c:scaling>
        <c:delete val="1"/>
        <c:axPos val="l"/>
        <c:numFmt formatCode="0.00%" sourceLinked="1"/>
        <c:majorTickMark val="none"/>
        <c:minorTickMark val="none"/>
        <c:tickLblPos val="nextTo"/>
        <c:crossAx val="44740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health_distribution!$G$74</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health_distribution!$B$75:$B$76</c:f>
              <c:strCache>
                <c:ptCount val="2"/>
                <c:pt idx="0">
                  <c:v>hypertension</c:v>
                </c:pt>
                <c:pt idx="1">
                  <c:v>no hypertension</c:v>
                </c:pt>
              </c:strCache>
            </c:strRef>
          </c:cat>
          <c:val>
            <c:numRef>
              <c:f>health_distribution!$G$75:$G$76</c:f>
              <c:numCache>
                <c:formatCode>0.00%</c:formatCode>
                <c:ptCount val="2"/>
                <c:pt idx="0">
                  <c:v>0.17780000000000001</c:v>
                </c:pt>
                <c:pt idx="1">
                  <c:v>0.82220000000000004</c:v>
                </c:pt>
              </c:numCache>
            </c:numRef>
          </c:val>
          <c:extLst>
            <c:ext xmlns:c16="http://schemas.microsoft.com/office/drawing/2014/chart" uri="{C3380CC4-5D6E-409C-BE32-E72D297353CC}">
              <c16:uniqueId val="{00000000-CE38-45EE-8969-6FC6D26E37CB}"/>
            </c:ext>
          </c:extLst>
        </c:ser>
        <c:dLbls>
          <c:dLblPos val="outEnd"/>
          <c:showLegendKey val="0"/>
          <c:showVal val="1"/>
          <c:showCatName val="0"/>
          <c:showSerName val="0"/>
          <c:showPercent val="0"/>
          <c:showBubbleSize val="0"/>
        </c:dLbls>
        <c:gapWidth val="35"/>
        <c:overlap val="-27"/>
        <c:axId val="884199296"/>
        <c:axId val="888150672"/>
      </c:barChart>
      <c:catAx>
        <c:axId val="88419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150672"/>
        <c:crosses val="autoZero"/>
        <c:auto val="1"/>
        <c:lblAlgn val="ctr"/>
        <c:lblOffset val="100"/>
        <c:noMultiLvlLbl val="0"/>
      </c:catAx>
      <c:valAx>
        <c:axId val="888150672"/>
        <c:scaling>
          <c:orientation val="minMax"/>
        </c:scaling>
        <c:delete val="1"/>
        <c:axPos val="l"/>
        <c:numFmt formatCode="0.00%" sourceLinked="1"/>
        <c:majorTickMark val="none"/>
        <c:minorTickMark val="none"/>
        <c:tickLblPos val="nextTo"/>
        <c:crossAx val="88419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demographics_distribution!$D$3</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E05-4A37-B16A-C29A504E949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05-4A37-B16A-C29A504E949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E05-4A37-B16A-C29A504E9498}"/>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demographics_distribution!$D$4:$D$5</c:f>
              <c:numCache>
                <c:formatCode>0.00%</c:formatCode>
                <c:ptCount val="2"/>
                <c:pt idx="0">
                  <c:v>0.58399999999999996</c:v>
                </c:pt>
                <c:pt idx="1">
                  <c:v>0.41599999999999998</c:v>
                </c:pt>
              </c:numCache>
            </c:numRef>
          </c:val>
          <c:extLst>
            <c:ext xmlns:c16="http://schemas.microsoft.com/office/drawing/2014/chart" uri="{C3380CC4-5D6E-409C-BE32-E72D297353CC}">
              <c16:uniqueId val="{00000000-8E05-4A37-B16A-C29A504E9498}"/>
            </c:ext>
          </c:extLst>
        </c:ser>
        <c:dLbls>
          <c:showLegendKey val="0"/>
          <c:showVal val="0"/>
          <c:showCatName val="0"/>
          <c:showSerName val="0"/>
          <c:showPercent val="0"/>
          <c:showBubbleSize val="0"/>
        </c:dLbls>
        <c:gapWidth val="35"/>
        <c:overlap val="-24"/>
        <c:axId val="2029228319"/>
        <c:axId val="1345614495"/>
      </c:barChart>
      <c:catAx>
        <c:axId val="2029228319"/>
        <c:scaling>
          <c:orientation val="minMax"/>
        </c:scaling>
        <c:delete val="1"/>
        <c:axPos val="b"/>
        <c:numFmt formatCode="General" sourceLinked="1"/>
        <c:majorTickMark val="out"/>
        <c:minorTickMark val="none"/>
        <c:tickLblPos val="nextTo"/>
        <c:crossAx val="1345614495"/>
        <c:crosses val="autoZero"/>
        <c:auto val="1"/>
        <c:lblAlgn val="ctr"/>
        <c:lblOffset val="100"/>
        <c:noMultiLvlLbl val="0"/>
      </c:catAx>
      <c:valAx>
        <c:axId val="1345614495"/>
        <c:scaling>
          <c:orientation val="minMax"/>
        </c:scaling>
        <c:delete val="1"/>
        <c:axPos val="l"/>
        <c:numFmt formatCode="0.00%" sourceLinked="1"/>
        <c:majorTickMark val="out"/>
        <c:minorTickMark val="none"/>
        <c:tickLblPos val="nextTo"/>
        <c:crossAx val="202922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Males Have a Higher Stroke Risk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demographics_distribution!$F$3</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demographics_distribution!$F$4:$F$5</c:f>
              <c:numCache>
                <c:formatCode>0.00%</c:formatCode>
                <c:ptCount val="2"/>
                <c:pt idx="0">
                  <c:v>2.01E-2</c:v>
                </c:pt>
                <c:pt idx="1">
                  <c:v>2.47E-2</c:v>
                </c:pt>
              </c:numCache>
            </c:numRef>
          </c:val>
          <c:extLst>
            <c:ext xmlns:c16="http://schemas.microsoft.com/office/drawing/2014/chart" uri="{C3380CC4-5D6E-409C-BE32-E72D297353CC}">
              <c16:uniqueId val="{00000000-8254-41DC-A3C0-8B8FBD6C6173}"/>
            </c:ext>
          </c:extLst>
        </c:ser>
        <c:dLbls>
          <c:dLblPos val="outEnd"/>
          <c:showLegendKey val="0"/>
          <c:showVal val="1"/>
          <c:showCatName val="0"/>
          <c:showSerName val="0"/>
          <c:showPercent val="0"/>
          <c:showBubbleSize val="0"/>
        </c:dLbls>
        <c:gapWidth val="35"/>
        <c:overlap val="-24"/>
        <c:axId val="250212143"/>
        <c:axId val="250207823"/>
      </c:barChart>
      <c:catAx>
        <c:axId val="25021214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50207823"/>
        <c:crosses val="autoZero"/>
        <c:auto val="1"/>
        <c:lblAlgn val="ctr"/>
        <c:lblOffset val="100"/>
        <c:noMultiLvlLbl val="0"/>
      </c:catAx>
      <c:valAx>
        <c:axId val="250207823"/>
        <c:scaling>
          <c:orientation val="minMax"/>
        </c:scaling>
        <c:delete val="1"/>
        <c:axPos val="l"/>
        <c:numFmt formatCode="0.00%" sourceLinked="1"/>
        <c:majorTickMark val="out"/>
        <c:minorTickMark val="none"/>
        <c:tickLblPos val="nextTo"/>
        <c:crossAx val="25021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Female Stroke Cases</a:t>
            </a:r>
            <a:r>
              <a:rPr lang="en-US" baseline="0"/>
              <a:t> is 53.33% of the Population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demographics_distribution!$G$3</c:f>
              <c:strCache>
                <c:ptCount val="1"/>
                <c:pt idx="0">
                  <c:v>% of Stroke</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demographics_distribution!$B$4:$B$5</c:f>
              <c:strCache>
                <c:ptCount val="2"/>
                <c:pt idx="0">
                  <c:v>female</c:v>
                </c:pt>
                <c:pt idx="1">
                  <c:v>male</c:v>
                </c:pt>
              </c:strCache>
            </c:strRef>
          </c:cat>
          <c:val>
            <c:numRef>
              <c:f>demographics_distribution!$G$4:$G$5</c:f>
              <c:numCache>
                <c:formatCode>0.00%</c:formatCode>
                <c:ptCount val="2"/>
                <c:pt idx="0">
                  <c:v>0.5333</c:v>
                </c:pt>
                <c:pt idx="1">
                  <c:v>0.4667</c:v>
                </c:pt>
              </c:numCache>
            </c:numRef>
          </c:val>
          <c:extLst>
            <c:ext xmlns:c16="http://schemas.microsoft.com/office/drawing/2014/chart" uri="{C3380CC4-5D6E-409C-BE32-E72D297353CC}">
              <c16:uniqueId val="{00000000-6F9E-4C72-9DEB-5ED68DF76CF5}"/>
            </c:ext>
          </c:extLst>
        </c:ser>
        <c:dLbls>
          <c:dLblPos val="outEnd"/>
          <c:showLegendKey val="0"/>
          <c:showVal val="1"/>
          <c:showCatName val="0"/>
          <c:showSerName val="0"/>
          <c:showPercent val="0"/>
          <c:showBubbleSize val="0"/>
        </c:dLbls>
        <c:gapWidth val="35"/>
        <c:overlap val="-24"/>
        <c:axId val="1974046159"/>
        <c:axId val="1974045199"/>
      </c:barChart>
      <c:catAx>
        <c:axId val="1974046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74045199"/>
        <c:crosses val="autoZero"/>
        <c:auto val="1"/>
        <c:lblAlgn val="ctr"/>
        <c:lblOffset val="100"/>
        <c:noMultiLvlLbl val="0"/>
      </c:catAx>
      <c:valAx>
        <c:axId val="1974045199"/>
        <c:scaling>
          <c:orientation val="minMax"/>
          <c:min val="0"/>
        </c:scaling>
        <c:delete val="1"/>
        <c:axPos val="l"/>
        <c:numFmt formatCode="0.00%" sourceLinked="1"/>
        <c:majorTickMark val="none"/>
        <c:minorTickMark val="none"/>
        <c:tickLblPos val="nextTo"/>
        <c:crossAx val="197404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Are Similar Except for young</a:t>
            </a:r>
            <a:r>
              <a:rPr lang="en-US" baseline="0"/>
              <a:t> adult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demographics_distribution!$D$23</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demographics_distribution!$D$24:$D$29</c:f>
              <c:numCache>
                <c:formatCode>0.00%</c:formatCode>
                <c:ptCount val="6"/>
                <c:pt idx="0">
                  <c:v>0.2097</c:v>
                </c:pt>
                <c:pt idx="1">
                  <c:v>9.3100000000000002E-2</c:v>
                </c:pt>
                <c:pt idx="2">
                  <c:v>0.1489</c:v>
                </c:pt>
                <c:pt idx="3">
                  <c:v>0.16850000000000001</c:v>
                </c:pt>
                <c:pt idx="4">
                  <c:v>0.19550000000000001</c:v>
                </c:pt>
                <c:pt idx="5">
                  <c:v>0.1842</c:v>
                </c:pt>
              </c:numCache>
            </c:numRef>
          </c:val>
          <c:extLst>
            <c:ext xmlns:c16="http://schemas.microsoft.com/office/drawing/2014/chart" uri="{C3380CC4-5D6E-409C-BE32-E72D297353CC}">
              <c16:uniqueId val="{00000000-6C1D-46D5-A6CC-CA04A4458F2D}"/>
            </c:ext>
          </c:extLst>
        </c:ser>
        <c:dLbls>
          <c:dLblPos val="outEnd"/>
          <c:showLegendKey val="0"/>
          <c:showVal val="1"/>
          <c:showCatName val="0"/>
          <c:showSerName val="0"/>
          <c:showPercent val="0"/>
          <c:showBubbleSize val="0"/>
        </c:dLbls>
        <c:gapWidth val="35"/>
        <c:axId val="2133844159"/>
        <c:axId val="2133844639"/>
      </c:barChart>
      <c:catAx>
        <c:axId val="21338441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844639"/>
        <c:crosses val="autoZero"/>
        <c:auto val="1"/>
        <c:lblAlgn val="ctr"/>
        <c:lblOffset val="100"/>
        <c:noMultiLvlLbl val="0"/>
      </c:catAx>
      <c:valAx>
        <c:axId val="2133844639"/>
        <c:scaling>
          <c:orientation val="minMax"/>
        </c:scaling>
        <c:delete val="1"/>
        <c:axPos val="t"/>
        <c:numFmt formatCode="0.00%" sourceLinked="1"/>
        <c:majorTickMark val="none"/>
        <c:minorTickMark val="none"/>
        <c:tickLblPos val="nextTo"/>
        <c:crossAx val="213384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Stroke Risk Under</a:t>
            </a:r>
            <a:r>
              <a:rPr lang="en-US" baseline="0"/>
              <a:t> 65 Increases with Age Within Each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demographics_distribution!$F$23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demographics_distribution!$F$24:$F$29</c:f>
              <c:numCache>
                <c:formatCode>0%</c:formatCode>
                <c:ptCount val="6"/>
                <c:pt idx="0" formatCode="0.00%">
                  <c:v>2.3E-3</c:v>
                </c:pt>
                <c:pt idx="1">
                  <c:v>0</c:v>
                </c:pt>
                <c:pt idx="2" formatCode="0.00%">
                  <c:v>1.6000000000000001E-3</c:v>
                </c:pt>
                <c:pt idx="3" formatCode="0.00%">
                  <c:v>1.0200000000000001E-2</c:v>
                </c:pt>
                <c:pt idx="4" formatCode="0.00%">
                  <c:v>3.3799999999999997E-2</c:v>
                </c:pt>
                <c:pt idx="5" formatCode="0.00%">
                  <c:v>7.0499999999999993E-2</c:v>
                </c:pt>
              </c:numCache>
            </c:numRef>
          </c:val>
          <c:extLst>
            <c:ext xmlns:c16="http://schemas.microsoft.com/office/drawing/2014/chart" uri="{C3380CC4-5D6E-409C-BE32-E72D297353CC}">
              <c16:uniqueId val="{00000000-B23F-412A-926F-F2AC53A7FEE0}"/>
            </c:ext>
          </c:extLst>
        </c:ser>
        <c:dLbls>
          <c:showLegendKey val="0"/>
          <c:showVal val="0"/>
          <c:showCatName val="0"/>
          <c:showSerName val="0"/>
          <c:showPercent val="0"/>
          <c:showBubbleSize val="0"/>
        </c:dLbls>
        <c:gapWidth val="35"/>
        <c:axId val="353380735"/>
        <c:axId val="353381215"/>
      </c:barChart>
      <c:catAx>
        <c:axId val="3533807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81215"/>
        <c:crosses val="autoZero"/>
        <c:auto val="1"/>
        <c:lblAlgn val="ctr"/>
        <c:lblOffset val="100"/>
        <c:noMultiLvlLbl val="0"/>
      </c:catAx>
      <c:valAx>
        <c:axId val="353381215"/>
        <c:scaling>
          <c:orientation val="minMax"/>
        </c:scaling>
        <c:delete val="1"/>
        <c:axPos val="t"/>
        <c:numFmt formatCode="0.00%" sourceLinked="1"/>
        <c:majorTickMark val="none"/>
        <c:minorTickMark val="none"/>
        <c:tickLblPos val="nextTo"/>
        <c:crossAx val="3533807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Pre-Seniors</a:t>
            </a:r>
            <a:r>
              <a:rPr lang="en-US"/>
              <a:t> Make Up </a:t>
            </a:r>
            <a:r>
              <a:rPr lang="en-US" b="1"/>
              <a:t>58.98%</a:t>
            </a:r>
            <a:r>
              <a:rPr lang="en-US"/>
              <a:t> of</a:t>
            </a:r>
            <a:r>
              <a:rPr lang="en-US" baseline="0"/>
              <a:t> All Stroke Cases Under 65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demographics_distribution!$G$23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demographics_distribution!$B$24:$B$29</c:f>
              <c:strCache>
                <c:ptCount val="6"/>
                <c:pt idx="0">
                  <c:v>children(0-17)</c:v>
                </c:pt>
                <c:pt idx="1">
                  <c:v>young adult(18-24)</c:v>
                </c:pt>
                <c:pt idx="2">
                  <c:v>adults(25-34)</c:v>
                </c:pt>
                <c:pt idx="3">
                  <c:v>midlife adults(34-44)</c:v>
                </c:pt>
                <c:pt idx="4">
                  <c:v>older adults(45-54)</c:v>
                </c:pt>
                <c:pt idx="5">
                  <c:v>pre-seniors (55-64)</c:v>
                </c:pt>
              </c:strCache>
            </c:strRef>
          </c:cat>
          <c:val>
            <c:numRef>
              <c:f>demographics_distribution!$G$24:$G$29</c:f>
              <c:numCache>
                <c:formatCode>0%</c:formatCode>
                <c:ptCount val="6"/>
                <c:pt idx="0" formatCode="0.00%">
                  <c:v>2.2200000000000001E-2</c:v>
                </c:pt>
                <c:pt idx="1">
                  <c:v>0</c:v>
                </c:pt>
                <c:pt idx="2" formatCode="0.00%">
                  <c:v>1.11E-2</c:v>
                </c:pt>
                <c:pt idx="3" formatCode="0.00%">
                  <c:v>7.7799999999999994E-2</c:v>
                </c:pt>
                <c:pt idx="4">
                  <c:v>0.3</c:v>
                </c:pt>
                <c:pt idx="5" formatCode="0.00%">
                  <c:v>0.58889999999999998</c:v>
                </c:pt>
              </c:numCache>
            </c:numRef>
          </c:val>
          <c:extLst>
            <c:ext xmlns:c16="http://schemas.microsoft.com/office/drawing/2014/chart" uri="{C3380CC4-5D6E-409C-BE32-E72D297353CC}">
              <c16:uniqueId val="{00000000-F45D-4EF3-8BEE-79A51AB0E450}"/>
            </c:ext>
          </c:extLst>
        </c:ser>
        <c:dLbls>
          <c:dLblPos val="outEnd"/>
          <c:showLegendKey val="0"/>
          <c:showVal val="1"/>
          <c:showCatName val="0"/>
          <c:showSerName val="0"/>
          <c:showPercent val="0"/>
          <c:showBubbleSize val="0"/>
        </c:dLbls>
        <c:gapWidth val="35"/>
        <c:axId val="2130695135"/>
        <c:axId val="451522767"/>
      </c:barChart>
      <c:catAx>
        <c:axId val="21306951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22767"/>
        <c:crosses val="autoZero"/>
        <c:auto val="1"/>
        <c:lblAlgn val="ctr"/>
        <c:lblOffset val="100"/>
        <c:noMultiLvlLbl val="0"/>
      </c:catAx>
      <c:valAx>
        <c:axId val="451522767"/>
        <c:scaling>
          <c:orientation val="minMax"/>
        </c:scaling>
        <c:delete val="1"/>
        <c:axPos val="t"/>
        <c:numFmt formatCode="0.00%" sourceLinked="1"/>
        <c:majorTickMark val="none"/>
        <c:minorTickMark val="none"/>
        <c:tickLblPos val="nextTo"/>
        <c:crossAx val="213069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a:t>Private Company Workers Represent 59.04% of the Population</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demographics_distribution!$D$48</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demographics_distribution!$D$49:$D$53</c:f>
              <c:numCache>
                <c:formatCode>0.00%</c:formatCode>
                <c:ptCount val="5"/>
                <c:pt idx="0">
                  <c:v>5.4000000000000003E-3</c:v>
                </c:pt>
                <c:pt idx="1">
                  <c:v>0.1071</c:v>
                </c:pt>
                <c:pt idx="2">
                  <c:v>0.12889999999999999</c:v>
                </c:pt>
                <c:pt idx="3">
                  <c:v>0.16830000000000001</c:v>
                </c:pt>
                <c:pt idx="4">
                  <c:v>0.59040000000000004</c:v>
                </c:pt>
              </c:numCache>
            </c:numRef>
          </c:val>
          <c:extLst>
            <c:ext xmlns:c16="http://schemas.microsoft.com/office/drawing/2014/chart" uri="{C3380CC4-5D6E-409C-BE32-E72D297353CC}">
              <c16:uniqueId val="{00000000-EEC8-4227-998B-C81139AC83BD}"/>
            </c:ext>
          </c:extLst>
        </c:ser>
        <c:dLbls>
          <c:showLegendKey val="0"/>
          <c:showVal val="0"/>
          <c:showCatName val="0"/>
          <c:showSerName val="0"/>
          <c:showPercent val="0"/>
          <c:showBubbleSize val="0"/>
        </c:dLbls>
        <c:gapWidth val="35"/>
        <c:overlap val="-20"/>
        <c:axId val="1690450431"/>
        <c:axId val="1690449951"/>
      </c:barChart>
      <c:catAx>
        <c:axId val="1690450431"/>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690449951"/>
        <c:crosses val="autoZero"/>
        <c:auto val="1"/>
        <c:lblAlgn val="ctr"/>
        <c:lblOffset val="100"/>
        <c:noMultiLvlLbl val="0"/>
      </c:catAx>
      <c:valAx>
        <c:axId val="1690449951"/>
        <c:scaling>
          <c:orientation val="minMax"/>
        </c:scaling>
        <c:delete val="1"/>
        <c:axPos val="b"/>
        <c:numFmt formatCode="0.00%" sourceLinked="1"/>
        <c:majorTickMark val="none"/>
        <c:minorTickMark val="none"/>
        <c:tickLblPos val="nextTo"/>
        <c:crossAx val="169045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Stroke rate increases with BMI: Normal weight patients are 7–8x less likely to experience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health_distribution!$E$4:$E$9</c:f>
              <c:numCache>
                <c:formatCode>0.00%</c:formatCode>
                <c:ptCount val="6"/>
                <c:pt idx="0" formatCode="0%">
                  <c:v>0</c:v>
                </c:pt>
                <c:pt idx="1">
                  <c:v>4.7000000000000002E-3</c:v>
                </c:pt>
                <c:pt idx="2">
                  <c:v>3.27E-2</c:v>
                </c:pt>
                <c:pt idx="3">
                  <c:v>2.8400000000000002E-2</c:v>
                </c:pt>
                <c:pt idx="4">
                  <c:v>3.3700000000000001E-2</c:v>
                </c:pt>
                <c:pt idx="5">
                  <c:v>3.2899999999999999E-2</c:v>
                </c:pt>
              </c:numCache>
            </c:numRef>
          </c:val>
          <c:extLst>
            <c:ext xmlns:c16="http://schemas.microsoft.com/office/drawing/2014/chart" uri="{C3380CC4-5D6E-409C-BE32-E72D297353CC}">
              <c16:uniqueId val="{00000000-E7EB-40D9-AD31-F7F46F8025F6}"/>
            </c:ext>
          </c:extLst>
        </c:ser>
        <c:dLbls>
          <c:showLegendKey val="0"/>
          <c:showVal val="0"/>
          <c:showCatName val="0"/>
          <c:showSerName val="0"/>
          <c:showPercent val="0"/>
          <c:showBubbleSize val="0"/>
        </c:dLbls>
        <c:gapWidth val="35"/>
        <c:axId val="226624559"/>
        <c:axId val="226625039"/>
      </c:barChart>
      <c:catAx>
        <c:axId val="226624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625039"/>
        <c:crosses val="autoZero"/>
        <c:auto val="1"/>
        <c:lblAlgn val="ctr"/>
        <c:lblOffset val="100"/>
        <c:noMultiLvlLbl val="0"/>
      </c:catAx>
      <c:valAx>
        <c:axId val="226625039"/>
        <c:scaling>
          <c:orientation val="minMax"/>
        </c:scaling>
        <c:delete val="1"/>
        <c:axPos val="b"/>
        <c:numFmt formatCode="0%" sourceLinked="1"/>
        <c:majorTickMark val="none"/>
        <c:minorTickMark val="none"/>
        <c:tickLblPos val="nextTo"/>
        <c:crossAx val="2266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Gov't and Self-Employed Workers</a:t>
            </a:r>
            <a:r>
              <a:rPr lang="en-US" baseline="0"/>
              <a:t> Have a Slightly Higher Risk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demographics_distribution!$F$48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demographics_distribution!$F$49:$F$53</c:f>
              <c:numCache>
                <c:formatCode>0.00%</c:formatCode>
                <c:ptCount val="5"/>
                <c:pt idx="0" formatCode="0%">
                  <c:v>0</c:v>
                </c:pt>
                <c:pt idx="1">
                  <c:v>2.9700000000000001E-2</c:v>
                </c:pt>
                <c:pt idx="2">
                  <c:v>3.04E-2</c:v>
                </c:pt>
                <c:pt idx="3">
                  <c:v>2.8999999999999998E-3</c:v>
                </c:pt>
                <c:pt idx="4">
                  <c:v>2.4500000000000001E-2</c:v>
                </c:pt>
              </c:numCache>
            </c:numRef>
          </c:val>
          <c:extLst>
            <c:ext xmlns:c16="http://schemas.microsoft.com/office/drawing/2014/chart" uri="{C3380CC4-5D6E-409C-BE32-E72D297353CC}">
              <c16:uniqueId val="{00000000-8CC7-4CA0-9783-C48F49CAB5A5}"/>
            </c:ext>
          </c:extLst>
        </c:ser>
        <c:dLbls>
          <c:showLegendKey val="0"/>
          <c:showVal val="0"/>
          <c:showCatName val="0"/>
          <c:showSerName val="0"/>
          <c:showPercent val="0"/>
          <c:showBubbleSize val="0"/>
        </c:dLbls>
        <c:gapWidth val="35"/>
        <c:axId val="1688824399"/>
        <c:axId val="1688825839"/>
      </c:barChart>
      <c:catAx>
        <c:axId val="1688824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825839"/>
        <c:crosses val="autoZero"/>
        <c:auto val="1"/>
        <c:lblAlgn val="ctr"/>
        <c:lblOffset val="100"/>
        <c:noMultiLvlLbl val="0"/>
      </c:catAx>
      <c:valAx>
        <c:axId val="1688825839"/>
        <c:scaling>
          <c:orientation val="minMax"/>
        </c:scaling>
        <c:delete val="1"/>
        <c:axPos val="b"/>
        <c:numFmt formatCode="0%" sourceLinked="1"/>
        <c:majorTickMark val="none"/>
        <c:minorTickMark val="none"/>
        <c:tickLblPos val="nextTo"/>
        <c:crossAx val="168882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Private</a:t>
            </a:r>
            <a:r>
              <a:rPr lang="en-US" baseline="0"/>
              <a:t> Company Workers Represent 65.56% of Stroke Cases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demographics_distribution!$G$48</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demographics_distribution!$B$49:$B$53</c:f>
              <c:strCache>
                <c:ptCount val="5"/>
                <c:pt idx="0">
                  <c:v>never_worked</c:v>
                </c:pt>
                <c:pt idx="1">
                  <c:v>self-employed</c:v>
                </c:pt>
                <c:pt idx="2">
                  <c:v>govt_job</c:v>
                </c:pt>
                <c:pt idx="3">
                  <c:v>children</c:v>
                </c:pt>
                <c:pt idx="4">
                  <c:v>private</c:v>
                </c:pt>
              </c:strCache>
            </c:strRef>
          </c:cat>
          <c:val>
            <c:numRef>
              <c:f>demographics_distribution!$G$49:$G$53</c:f>
              <c:numCache>
                <c:formatCode>0.00%</c:formatCode>
                <c:ptCount val="5"/>
                <c:pt idx="0" formatCode="0%">
                  <c:v>0</c:v>
                </c:pt>
                <c:pt idx="1">
                  <c:v>0.1444</c:v>
                </c:pt>
                <c:pt idx="2">
                  <c:v>0.17780000000000001</c:v>
                </c:pt>
                <c:pt idx="3">
                  <c:v>2.2200000000000001E-2</c:v>
                </c:pt>
                <c:pt idx="4">
                  <c:v>0.65559999999999996</c:v>
                </c:pt>
              </c:numCache>
            </c:numRef>
          </c:val>
          <c:extLst>
            <c:ext xmlns:c16="http://schemas.microsoft.com/office/drawing/2014/chart" uri="{C3380CC4-5D6E-409C-BE32-E72D297353CC}">
              <c16:uniqueId val="{00000000-19FC-443F-8CA6-920C4F9277BB}"/>
            </c:ext>
          </c:extLst>
        </c:ser>
        <c:dLbls>
          <c:showLegendKey val="0"/>
          <c:showVal val="0"/>
          <c:showCatName val="0"/>
          <c:showSerName val="0"/>
          <c:showPercent val="0"/>
          <c:showBubbleSize val="0"/>
        </c:dLbls>
        <c:gapWidth val="35"/>
        <c:axId val="1431531183"/>
        <c:axId val="1431530703"/>
      </c:barChart>
      <c:catAx>
        <c:axId val="14315311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431530703"/>
        <c:crosses val="autoZero"/>
        <c:auto val="1"/>
        <c:lblAlgn val="ctr"/>
        <c:lblOffset val="100"/>
        <c:noMultiLvlLbl val="0"/>
      </c:catAx>
      <c:valAx>
        <c:axId val="1431530703"/>
        <c:scaling>
          <c:orientation val="minMax"/>
        </c:scaling>
        <c:delete val="1"/>
        <c:axPos val="l"/>
        <c:numFmt formatCode="0%" sourceLinked="1"/>
        <c:majorTickMark val="out"/>
        <c:minorTickMark val="none"/>
        <c:tickLblPos val="nextTo"/>
        <c:crossAx val="143153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Overall Distribution</a:t>
            </a:r>
            <a:r>
              <a:rPr lang="en-US" baseline="0"/>
              <a:t> is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demographics_distribution!$D$72</c:f>
              <c:strCache>
                <c:ptCount val="1"/>
                <c:pt idx="0">
                  <c:v>Population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9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529-4D2D-9095-18CE8F0C7674}"/>
              </c:ext>
            </c:extLst>
          </c:dPt>
          <c:dPt>
            <c:idx val="1"/>
            <c:invertIfNegative val="0"/>
            <c:bubble3D val="0"/>
            <c:spPr>
              <a:solidFill>
                <a:schemeClr val="accent2">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529-4D2D-9095-18CE8F0C7674}"/>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demographics_distribution!$D$73:$D$74</c:f>
              <c:numCache>
                <c:formatCode>0.00%</c:formatCode>
                <c:ptCount val="2"/>
                <c:pt idx="0">
                  <c:v>0.50370000000000004</c:v>
                </c:pt>
                <c:pt idx="1">
                  <c:v>0.49630000000000002</c:v>
                </c:pt>
              </c:numCache>
            </c:numRef>
          </c:val>
          <c:extLst>
            <c:ext xmlns:c16="http://schemas.microsoft.com/office/drawing/2014/chart" uri="{C3380CC4-5D6E-409C-BE32-E72D297353CC}">
              <c16:uniqueId val="{00000000-B529-4D2D-9095-18CE8F0C7674}"/>
            </c:ext>
          </c:extLst>
        </c:ser>
        <c:dLbls>
          <c:showLegendKey val="0"/>
          <c:showVal val="0"/>
          <c:showCatName val="0"/>
          <c:showSerName val="0"/>
          <c:showPercent val="0"/>
          <c:showBubbleSize val="0"/>
        </c:dLbls>
        <c:gapWidth val="35"/>
        <c:overlap val="-24"/>
        <c:axId val="1773056463"/>
        <c:axId val="1773050703"/>
      </c:barChart>
      <c:catAx>
        <c:axId val="1773056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0703"/>
        <c:crosses val="autoZero"/>
        <c:auto val="1"/>
        <c:lblAlgn val="ctr"/>
        <c:lblOffset val="100"/>
        <c:noMultiLvlLbl val="0"/>
      </c:catAx>
      <c:valAx>
        <c:axId val="1773050703"/>
        <c:scaling>
          <c:orientation val="minMax"/>
          <c:min val="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5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 Group Stroke Rate are Similar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demographics_distribution!$F$72</c:f>
              <c:strCache>
                <c:ptCount val="1"/>
                <c:pt idx="0">
                  <c:v>In Group Stroke %</c:v>
                </c:pt>
              </c:strCache>
            </c:strRef>
          </c:tx>
          <c:spPr>
            <a:solidFill>
              <a:schemeClr val="accent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demographics_distribution!$B$73:$B$74</c:f>
              <c:strCache>
                <c:ptCount val="2"/>
                <c:pt idx="0">
                  <c:v>urban</c:v>
                </c:pt>
                <c:pt idx="1">
                  <c:v>rural</c:v>
                </c:pt>
              </c:strCache>
            </c:strRef>
          </c:cat>
          <c:val>
            <c:numRef>
              <c:f>demographics_distribution!$F$73:$F$74</c:f>
              <c:numCache>
                <c:formatCode>0.00%</c:formatCode>
                <c:ptCount val="2"/>
                <c:pt idx="0">
                  <c:v>2.3300000000000001E-2</c:v>
                </c:pt>
                <c:pt idx="1">
                  <c:v>2.07E-2</c:v>
                </c:pt>
              </c:numCache>
            </c:numRef>
          </c:val>
          <c:extLst>
            <c:ext xmlns:c16="http://schemas.microsoft.com/office/drawing/2014/chart" uri="{C3380CC4-5D6E-409C-BE32-E72D297353CC}">
              <c16:uniqueId val="{00000000-AAA7-48A2-9AE6-50F91829DF86}"/>
            </c:ext>
          </c:extLst>
        </c:ser>
        <c:dLbls>
          <c:showLegendKey val="0"/>
          <c:showVal val="0"/>
          <c:showCatName val="0"/>
          <c:showSerName val="0"/>
          <c:showPercent val="0"/>
          <c:showBubbleSize val="0"/>
        </c:dLbls>
        <c:gapWidth val="35"/>
        <c:overlap val="-24"/>
        <c:axId val="1782390175"/>
        <c:axId val="1555116607"/>
      </c:barChart>
      <c:catAx>
        <c:axId val="1782390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116607"/>
        <c:crosses val="autoZero"/>
        <c:auto val="1"/>
        <c:lblAlgn val="ctr"/>
        <c:lblOffset val="100"/>
        <c:noMultiLvlLbl val="0"/>
      </c:catAx>
      <c:valAx>
        <c:axId val="1555116607"/>
        <c:scaling>
          <c:orientation val="minMax"/>
          <c:min val="0"/>
        </c:scaling>
        <c:delete val="1"/>
        <c:axPos val="l"/>
        <c:numFmt formatCode="0.00%" sourceLinked="1"/>
        <c:majorTickMark val="none"/>
        <c:minorTickMark val="none"/>
        <c:tickLblPos val="nextTo"/>
        <c:crossAx val="1782390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r>
              <a:rPr lang="en-US" sz="1200" b="1"/>
              <a:t>Urban Settlers Show a Slightly Higher Stroke Case Representation</a:t>
            </a:r>
          </a:p>
          <a:p>
            <a:pPr>
              <a:defRPr sz="1200" b="1"/>
            </a:pPr>
            <a:endParaRPr lang="en-US" sz="1200" b="1"/>
          </a:p>
        </c:rich>
      </c:tx>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demographics_distribution!$G$72</c:f>
              <c:strCache>
                <c:ptCount val="1"/>
                <c:pt idx="0">
                  <c:v>% of Stroke Cases</c:v>
                </c:pt>
              </c:strCache>
            </c:strRef>
          </c:tx>
          <c:spPr>
            <a:solidFill>
              <a:schemeClr val="accent2"/>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975-4997-9620-C7A7994C69DA}"/>
                </c:ext>
              </c:extLst>
            </c:dLbl>
            <c:dLbl>
              <c:idx val="1"/>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975-4997-9620-C7A7994C69DA}"/>
                </c:ext>
              </c:extLst>
            </c:dLbl>
            <c:spPr>
              <a:noFill/>
              <a:ln>
                <a:noFill/>
              </a:ln>
              <a:effectLst>
                <a:outerShdw blurRad="50800" dist="50800" dir="5400000" algn="ctr" rotWithShape="0">
                  <a:sysClr val="window" lastClr="FFFFFF"/>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a:solidFill>
                        <a:schemeClr val="tx1">
                          <a:lumMod val="35000"/>
                          <a:lumOff val="65000"/>
                        </a:schemeClr>
                      </a:solidFill>
                    </a:ln>
                    <a:effectLst/>
                  </c:spPr>
                </c15:leaderLines>
              </c:ext>
            </c:extLst>
          </c:dLbls>
          <c:cat>
            <c:strRef>
              <c:f>demographics_distribution!$B$73:$B$74</c:f>
              <c:strCache>
                <c:ptCount val="2"/>
                <c:pt idx="0">
                  <c:v>urban</c:v>
                </c:pt>
                <c:pt idx="1">
                  <c:v>rural</c:v>
                </c:pt>
              </c:strCache>
            </c:strRef>
          </c:cat>
          <c:val>
            <c:numRef>
              <c:f>demographics_distribution!$G$73:$G$74</c:f>
              <c:numCache>
                <c:formatCode>0.00%</c:formatCode>
                <c:ptCount val="2"/>
                <c:pt idx="0">
                  <c:v>0.5333</c:v>
                </c:pt>
                <c:pt idx="1">
                  <c:v>0.4667</c:v>
                </c:pt>
              </c:numCache>
            </c:numRef>
          </c:val>
          <c:extLst>
            <c:ext xmlns:c16="http://schemas.microsoft.com/office/drawing/2014/chart" uri="{C3380CC4-5D6E-409C-BE32-E72D297353CC}">
              <c16:uniqueId val="{00000000-D975-4997-9620-C7A7994C69DA}"/>
            </c:ext>
          </c:extLst>
        </c:ser>
        <c:dLbls>
          <c:showLegendKey val="0"/>
          <c:showVal val="0"/>
          <c:showCatName val="0"/>
          <c:showSerName val="0"/>
          <c:showPercent val="0"/>
          <c:showBubbleSize val="0"/>
        </c:dLbls>
        <c:gapWidth val="35"/>
        <c:overlap val="25"/>
        <c:axId val="1145940639"/>
        <c:axId val="1145937759"/>
      </c:barChart>
      <c:catAx>
        <c:axId val="1145940639"/>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45937759"/>
        <c:crosses val="autoZero"/>
        <c:auto val="1"/>
        <c:lblAlgn val="ctr"/>
        <c:lblOffset val="100"/>
        <c:noMultiLvlLbl val="0"/>
      </c:catAx>
      <c:valAx>
        <c:axId val="1145937759"/>
        <c:scaling>
          <c:orientation val="minMax"/>
          <c:min val="0"/>
        </c:scaling>
        <c:delete val="1"/>
        <c:axPos val="l"/>
        <c:numFmt formatCode="0.00%" sourceLinked="1"/>
        <c:majorTickMark val="out"/>
        <c:minorTickMark val="none"/>
        <c:tickLblPos val="nextTo"/>
        <c:crossAx val="11459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r>
              <a:rPr lang="en-US" sz="1100"/>
              <a:t>Married People Have</a:t>
            </a:r>
            <a:r>
              <a:rPr lang="en-US" sz="1100" baseline="0"/>
              <a:t> a Higher Representation than Never Married People</a:t>
            </a:r>
            <a:endParaRPr lang="en-US" sz="1100"/>
          </a:p>
        </c:rich>
      </c:tx>
      <c:overlay val="0"/>
      <c:spPr>
        <a:noFill/>
        <a:ln>
          <a:noFill/>
        </a:ln>
        <a:effectLst/>
      </c:spPr>
      <c:txPr>
        <a:bodyPr rot="0" spcFirstLastPara="1" vertOverflow="ellipsis" vert="horz" wrap="square" anchor="ctr" anchorCtr="1"/>
        <a:lstStyle/>
        <a:p>
          <a:pPr>
            <a:defRPr sz="11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demographics_distribution!$D$93</c:f>
              <c:strCache>
                <c:ptCount val="1"/>
                <c:pt idx="0">
                  <c:v>Population %</c:v>
                </c:pt>
              </c:strCache>
            </c:strRef>
          </c:tx>
          <c:spPr>
            <a:solidFill>
              <a:schemeClr val="accent1">
                <a:alpha val="70000"/>
              </a:schemeClr>
            </a:solidFill>
            <a:ln>
              <a:noFill/>
            </a:ln>
            <a:effectLst/>
          </c:spPr>
          <c:invertIfNegative val="0"/>
          <c:dPt>
            <c:idx val="0"/>
            <c:invertIfNegative val="0"/>
            <c:bubble3D val="0"/>
            <c:spPr>
              <a:solidFill>
                <a:schemeClr val="accent5"/>
              </a:solidFill>
              <a:ln>
                <a:noFill/>
              </a:ln>
              <a:effectLst/>
            </c:spPr>
            <c:extLst>
              <c:ext xmlns:c16="http://schemas.microsoft.com/office/drawing/2014/chart" uri="{C3380CC4-5D6E-409C-BE32-E72D297353CC}">
                <c16:uniqueId val="{00000001-E6EC-4F74-A4B3-54A9C9A1C556}"/>
              </c:ext>
            </c:extLst>
          </c:dPt>
          <c:dPt>
            <c:idx val="1"/>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2-E6EC-4F74-A4B3-54A9C9A1C556}"/>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demographics_distribution!$B$94:$B$95</c:f>
              <c:strCache>
                <c:ptCount val="2"/>
                <c:pt idx="0">
                  <c:v>married</c:v>
                </c:pt>
                <c:pt idx="1">
                  <c:v>never married</c:v>
                </c:pt>
              </c:strCache>
            </c:strRef>
          </c:cat>
          <c:val>
            <c:numRef>
              <c:f>demographics_distribution!$D$94:$D$95</c:f>
              <c:numCache>
                <c:formatCode>0.00%</c:formatCode>
                <c:ptCount val="2"/>
                <c:pt idx="0">
                  <c:v>0.59140000000000004</c:v>
                </c:pt>
                <c:pt idx="1">
                  <c:v>0.40860000000000002</c:v>
                </c:pt>
              </c:numCache>
            </c:numRef>
          </c:val>
          <c:extLst>
            <c:ext xmlns:c16="http://schemas.microsoft.com/office/drawing/2014/chart" uri="{C3380CC4-5D6E-409C-BE32-E72D297353CC}">
              <c16:uniqueId val="{00000000-E6EC-4F74-A4B3-54A9C9A1C556}"/>
            </c:ext>
          </c:extLst>
        </c:ser>
        <c:dLbls>
          <c:showLegendKey val="0"/>
          <c:showVal val="0"/>
          <c:showCatName val="0"/>
          <c:showSerName val="0"/>
          <c:showPercent val="0"/>
          <c:showBubbleSize val="0"/>
        </c:dLbls>
        <c:gapWidth val="25"/>
        <c:overlap val="25"/>
        <c:axId val="1687097679"/>
        <c:axId val="1687096719"/>
      </c:barChart>
      <c:catAx>
        <c:axId val="16870976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US"/>
          </a:p>
        </c:txPr>
        <c:crossAx val="1687096719"/>
        <c:crosses val="autoZero"/>
        <c:auto val="1"/>
        <c:lblAlgn val="ctr"/>
        <c:lblOffset val="100"/>
        <c:noMultiLvlLbl val="0"/>
      </c:catAx>
      <c:valAx>
        <c:axId val="1687096719"/>
        <c:scaling>
          <c:orientation val="minMax"/>
        </c:scaling>
        <c:delete val="1"/>
        <c:axPos val="l"/>
        <c:numFmt formatCode="0.00%" sourceLinked="1"/>
        <c:majorTickMark val="none"/>
        <c:minorTickMark val="none"/>
        <c:tickLblPos val="nextTo"/>
        <c:crossAx val="168709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Married People</a:t>
            </a:r>
            <a:r>
              <a:rPr lang="en-US" baseline="0"/>
              <a:t> Stroke Rate is Significantly Higher than Never Married People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demographics_distribution!$F$93</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demographics_distribution!$F$94:$F$95</c:f>
              <c:numCache>
                <c:formatCode>0.00%</c:formatCode>
                <c:ptCount val="2"/>
                <c:pt idx="0">
                  <c:v>3.3599999999999998E-2</c:v>
                </c:pt>
                <c:pt idx="1">
                  <c:v>5.4000000000000003E-3</c:v>
                </c:pt>
              </c:numCache>
            </c:numRef>
          </c:val>
          <c:extLst>
            <c:ext xmlns:c16="http://schemas.microsoft.com/office/drawing/2014/chart" uri="{C3380CC4-5D6E-409C-BE32-E72D297353CC}">
              <c16:uniqueId val="{00000000-94DB-4134-98C6-5D17094D0B05}"/>
            </c:ext>
          </c:extLst>
        </c:ser>
        <c:dLbls>
          <c:dLblPos val="outEnd"/>
          <c:showLegendKey val="0"/>
          <c:showVal val="1"/>
          <c:showCatName val="0"/>
          <c:showSerName val="0"/>
          <c:showPercent val="0"/>
          <c:showBubbleSize val="0"/>
        </c:dLbls>
        <c:gapWidth val="35"/>
        <c:overlap val="-27"/>
        <c:axId val="1846049711"/>
        <c:axId val="1846060271"/>
      </c:barChart>
      <c:catAx>
        <c:axId val="184604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46060271"/>
        <c:crosses val="autoZero"/>
        <c:auto val="1"/>
        <c:lblAlgn val="ctr"/>
        <c:lblOffset val="100"/>
        <c:noMultiLvlLbl val="0"/>
      </c:catAx>
      <c:valAx>
        <c:axId val="1846060271"/>
        <c:scaling>
          <c:orientation val="minMax"/>
        </c:scaling>
        <c:delete val="1"/>
        <c:axPos val="l"/>
        <c:numFmt formatCode="0.00%" sourceLinked="1"/>
        <c:majorTickMark val="none"/>
        <c:minorTickMark val="none"/>
        <c:tickLblPos val="nextTo"/>
        <c:crossAx val="184604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demographics_distribution!$G$93</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demographics_distribution!$B$94:$B$95</c:f>
              <c:strCache>
                <c:ptCount val="2"/>
                <c:pt idx="0">
                  <c:v>married</c:v>
                </c:pt>
                <c:pt idx="1">
                  <c:v>never married</c:v>
                </c:pt>
              </c:strCache>
            </c:strRef>
          </c:cat>
          <c:val>
            <c:numRef>
              <c:f>demographics_distribution!$G$94:$G$95</c:f>
              <c:numCache>
                <c:formatCode>0%</c:formatCode>
                <c:ptCount val="2"/>
                <c:pt idx="0">
                  <c:v>0.9</c:v>
                </c:pt>
                <c:pt idx="1">
                  <c:v>0.1</c:v>
                </c:pt>
              </c:numCache>
            </c:numRef>
          </c:val>
          <c:extLst>
            <c:ext xmlns:c16="http://schemas.microsoft.com/office/drawing/2014/chart" uri="{C3380CC4-5D6E-409C-BE32-E72D297353CC}">
              <c16:uniqueId val="{00000000-F258-4659-9B36-7969DC1288C7}"/>
            </c:ext>
          </c:extLst>
        </c:ser>
        <c:dLbls>
          <c:showLegendKey val="0"/>
          <c:showVal val="0"/>
          <c:showCatName val="0"/>
          <c:showSerName val="0"/>
          <c:showPercent val="0"/>
          <c:showBubbleSize val="0"/>
        </c:dLbls>
        <c:gapWidth val="35"/>
        <c:overlap val="-27"/>
        <c:axId val="1425689807"/>
        <c:axId val="1425691727"/>
      </c:barChart>
      <c:catAx>
        <c:axId val="142568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5691727"/>
        <c:crosses val="autoZero"/>
        <c:auto val="1"/>
        <c:lblAlgn val="ctr"/>
        <c:lblOffset val="100"/>
        <c:noMultiLvlLbl val="0"/>
      </c:catAx>
      <c:valAx>
        <c:axId val="1425691727"/>
        <c:scaling>
          <c:orientation val="minMax"/>
        </c:scaling>
        <c:delete val="1"/>
        <c:axPos val="l"/>
        <c:numFmt formatCode="0%" sourceLinked="1"/>
        <c:majorTickMark val="none"/>
        <c:minorTickMark val="none"/>
        <c:tickLblPos val="nextTo"/>
        <c:crossAx val="1425689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People that have never smoked or have an unknown smoking status represent more than 2/3 of the population</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demographics_distribution!$D$114</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demographics_distribution!$D$115:$D$118</c:f>
              <c:numCache>
                <c:formatCode>0.00%</c:formatCode>
                <c:ptCount val="4"/>
                <c:pt idx="0">
                  <c:v>0.14330000000000001</c:v>
                </c:pt>
                <c:pt idx="1">
                  <c:v>0.16139999999999999</c:v>
                </c:pt>
                <c:pt idx="2">
                  <c:v>0.33150000000000002</c:v>
                </c:pt>
                <c:pt idx="3">
                  <c:v>0.36380000000000001</c:v>
                </c:pt>
              </c:numCache>
            </c:numRef>
          </c:val>
          <c:extLst>
            <c:ext xmlns:c16="http://schemas.microsoft.com/office/drawing/2014/chart" uri="{C3380CC4-5D6E-409C-BE32-E72D297353CC}">
              <c16:uniqueId val="{00000000-C338-45E0-A2A8-8848639D4922}"/>
            </c:ext>
          </c:extLst>
        </c:ser>
        <c:dLbls>
          <c:showLegendKey val="0"/>
          <c:showVal val="0"/>
          <c:showCatName val="0"/>
          <c:showSerName val="0"/>
          <c:showPercent val="0"/>
          <c:showBubbleSize val="0"/>
        </c:dLbls>
        <c:gapWidth val="35"/>
        <c:axId val="1814020719"/>
        <c:axId val="1814023119"/>
      </c:barChart>
      <c:catAx>
        <c:axId val="1814020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14023119"/>
        <c:crosses val="autoZero"/>
        <c:auto val="1"/>
        <c:lblAlgn val="ctr"/>
        <c:lblOffset val="100"/>
        <c:noMultiLvlLbl val="0"/>
      </c:catAx>
      <c:valAx>
        <c:axId val="1814023119"/>
        <c:scaling>
          <c:orientation val="minMax"/>
        </c:scaling>
        <c:delete val="1"/>
        <c:axPos val="b"/>
        <c:numFmt formatCode="0.00%" sourceLinked="1"/>
        <c:majorTickMark val="none"/>
        <c:minorTickMark val="none"/>
        <c:tickLblPos val="nextTo"/>
        <c:crossAx val="181402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 that smoes or smoked have</a:t>
            </a:r>
            <a:r>
              <a:rPr lang="en-US" baseline="0"/>
              <a:t> a higher rate of stroke.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demographics_distribution!$F$114</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demographics_distribution!$F$115:$F$118</c:f>
              <c:numCache>
                <c:formatCode>0.00%</c:formatCode>
                <c:ptCount val="4"/>
                <c:pt idx="0">
                  <c:v>3.7600000000000001E-2</c:v>
                </c:pt>
                <c:pt idx="1">
                  <c:v>3.7900000000000003E-2</c:v>
                </c:pt>
                <c:pt idx="2">
                  <c:v>1.4E-2</c:v>
                </c:pt>
                <c:pt idx="3">
                  <c:v>1.6199999999999999E-2</c:v>
                </c:pt>
              </c:numCache>
            </c:numRef>
          </c:val>
          <c:extLst>
            <c:ext xmlns:c16="http://schemas.microsoft.com/office/drawing/2014/chart" uri="{C3380CC4-5D6E-409C-BE32-E72D297353CC}">
              <c16:uniqueId val="{00000000-43BC-432B-AA31-12F1136E4D72}"/>
            </c:ext>
          </c:extLst>
        </c:ser>
        <c:dLbls>
          <c:showLegendKey val="0"/>
          <c:showVal val="0"/>
          <c:showCatName val="0"/>
          <c:showSerName val="0"/>
          <c:showPercent val="0"/>
          <c:showBubbleSize val="0"/>
        </c:dLbls>
        <c:gapWidth val="35"/>
        <c:axId val="1874799119"/>
        <c:axId val="1874793359"/>
      </c:barChart>
      <c:catAx>
        <c:axId val="1874799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874793359"/>
        <c:crosses val="autoZero"/>
        <c:auto val="1"/>
        <c:lblAlgn val="ctr"/>
        <c:lblOffset val="100"/>
        <c:noMultiLvlLbl val="0"/>
      </c:catAx>
      <c:valAx>
        <c:axId val="1874793359"/>
        <c:scaling>
          <c:orientation val="minMax"/>
        </c:scaling>
        <c:delete val="1"/>
        <c:axPos val="b"/>
        <c:numFmt formatCode="0.00%" sourceLinked="1"/>
        <c:majorTickMark val="none"/>
        <c:minorTickMark val="none"/>
        <c:tickLblPos val="nextTo"/>
        <c:crossAx val="187479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Paitents that are overweight represents almost half the stroke cases while making up</a:t>
            </a:r>
            <a:r>
              <a:rPr lang="en-US" sz="1200" baseline="0"/>
              <a:t> 28.74% of the population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health_distribution!$G$3</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health_distribution!$B$4:$B$9</c:f>
              <c:strCache>
                <c:ptCount val="6"/>
                <c:pt idx="0">
                  <c:v>underweight</c:v>
                </c:pt>
                <c:pt idx="1">
                  <c:v>normal weight</c:v>
                </c:pt>
                <c:pt idx="2">
                  <c:v>overweight</c:v>
                </c:pt>
                <c:pt idx="3">
                  <c:v>obesity class 1</c:v>
                </c:pt>
                <c:pt idx="4">
                  <c:v>obesity class 2</c:v>
                </c:pt>
                <c:pt idx="5">
                  <c:v>obesity class 3</c:v>
                </c:pt>
              </c:strCache>
            </c:strRef>
          </c:cat>
          <c:val>
            <c:numRef>
              <c:f>health_distribution!$G$4:$G$9</c:f>
              <c:numCache>
                <c:formatCode>0.00%</c:formatCode>
                <c:ptCount val="6"/>
                <c:pt idx="0" formatCode="0%">
                  <c:v>0</c:v>
                </c:pt>
                <c:pt idx="1">
                  <c:v>5.5599999999999997E-2</c:v>
                </c:pt>
                <c:pt idx="2">
                  <c:v>0.42220000000000002</c:v>
                </c:pt>
                <c:pt idx="3">
                  <c:v>0.23330000000000001</c:v>
                </c:pt>
                <c:pt idx="4">
                  <c:v>0.15559999999999999</c:v>
                </c:pt>
                <c:pt idx="5">
                  <c:v>0.1333</c:v>
                </c:pt>
              </c:numCache>
            </c:numRef>
          </c:val>
          <c:extLst>
            <c:ext xmlns:c16="http://schemas.microsoft.com/office/drawing/2014/chart" uri="{C3380CC4-5D6E-409C-BE32-E72D297353CC}">
              <c16:uniqueId val="{00000000-A2CF-4AE0-82AC-CA6395B925E5}"/>
            </c:ext>
          </c:extLst>
        </c:ser>
        <c:dLbls>
          <c:showLegendKey val="0"/>
          <c:showVal val="0"/>
          <c:showCatName val="0"/>
          <c:showSerName val="0"/>
          <c:showPercent val="0"/>
          <c:showBubbleSize val="0"/>
        </c:dLbls>
        <c:gapWidth val="35"/>
        <c:axId val="1181083007"/>
        <c:axId val="1181082047"/>
      </c:barChart>
      <c:catAx>
        <c:axId val="1181083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181082047"/>
        <c:crosses val="autoZero"/>
        <c:auto val="1"/>
        <c:lblAlgn val="ctr"/>
        <c:lblOffset val="100"/>
        <c:noMultiLvlLbl val="0"/>
      </c:catAx>
      <c:valAx>
        <c:axId val="1181082047"/>
        <c:scaling>
          <c:orientation val="minMax"/>
        </c:scaling>
        <c:delete val="1"/>
        <c:axPos val="b"/>
        <c:numFmt formatCode="0%" sourceLinked="1"/>
        <c:majorTickMark val="none"/>
        <c:minorTickMark val="none"/>
        <c:tickLblPos val="nextTo"/>
        <c:crossAx val="118108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Each group</a:t>
            </a:r>
            <a:r>
              <a:rPr lang="en-US" baseline="0"/>
              <a:t> represent roughly the same proportion of stroke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demographics_distribution!$G$114</c:f>
              <c:strCache>
                <c:ptCount val="1"/>
                <c:pt idx="0">
                  <c:v>% of Stroke Cases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demographics_distribution!$B$115:$B$118</c:f>
              <c:strCache>
                <c:ptCount val="4"/>
                <c:pt idx="0">
                  <c:v>formerly smoked</c:v>
                </c:pt>
                <c:pt idx="1">
                  <c:v>smokes</c:v>
                </c:pt>
                <c:pt idx="2">
                  <c:v>unknown</c:v>
                </c:pt>
                <c:pt idx="3">
                  <c:v>never smoked</c:v>
                </c:pt>
              </c:strCache>
            </c:strRef>
          </c:cat>
          <c:val>
            <c:numRef>
              <c:f>demographics_distribution!$G$115:$G$118</c:f>
              <c:numCache>
                <c:formatCode>0.00%</c:formatCode>
                <c:ptCount val="4"/>
                <c:pt idx="0">
                  <c:v>0.24440000000000001</c:v>
                </c:pt>
                <c:pt idx="1">
                  <c:v>0.27779999999999999</c:v>
                </c:pt>
                <c:pt idx="2">
                  <c:v>0.21110000000000001</c:v>
                </c:pt>
                <c:pt idx="3">
                  <c:v>0.26669999999999999</c:v>
                </c:pt>
              </c:numCache>
            </c:numRef>
          </c:val>
          <c:extLst>
            <c:ext xmlns:c16="http://schemas.microsoft.com/office/drawing/2014/chart" uri="{C3380CC4-5D6E-409C-BE32-E72D297353CC}">
              <c16:uniqueId val="{00000000-F707-4FBC-9EFA-DE75AB37FCD2}"/>
            </c:ext>
          </c:extLst>
        </c:ser>
        <c:dLbls>
          <c:showLegendKey val="0"/>
          <c:showVal val="0"/>
          <c:showCatName val="0"/>
          <c:showSerName val="0"/>
          <c:showPercent val="0"/>
          <c:showBubbleSize val="0"/>
        </c:dLbls>
        <c:gapWidth val="35"/>
        <c:axId val="1732378031"/>
        <c:axId val="1732367951"/>
      </c:barChart>
      <c:catAx>
        <c:axId val="17323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732367951"/>
        <c:crosses val="autoZero"/>
        <c:auto val="1"/>
        <c:lblAlgn val="ctr"/>
        <c:lblOffset val="100"/>
        <c:noMultiLvlLbl val="0"/>
      </c:catAx>
      <c:valAx>
        <c:axId val="1732367951"/>
        <c:scaling>
          <c:orientation val="minMax"/>
        </c:scaling>
        <c:delete val="1"/>
        <c:axPos val="b"/>
        <c:numFmt formatCode="0.00%" sourceLinked="1"/>
        <c:majorTickMark val="none"/>
        <c:minorTickMark val="none"/>
        <c:tickLblPos val="nextTo"/>
        <c:crossAx val="17323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Patients with normal avg glucose make</a:t>
            </a:r>
            <a:r>
              <a:rPr lang="en-US" baseline="0"/>
              <a:t> up almost half the population</a:t>
            </a:r>
            <a:endParaRPr lang="en-US"/>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health_distribution!$D$28</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health_distribution!$D$29:$D$33</c:f>
              <c:numCache>
                <c:formatCode>0.00%</c:formatCode>
                <c:ptCount val="5"/>
                <c:pt idx="0">
                  <c:v>0.15260000000000001</c:v>
                </c:pt>
                <c:pt idx="1">
                  <c:v>0.4819</c:v>
                </c:pt>
                <c:pt idx="2">
                  <c:v>0.20680000000000001</c:v>
                </c:pt>
                <c:pt idx="3">
                  <c:v>0.10290000000000001</c:v>
                </c:pt>
                <c:pt idx="4">
                  <c:v>5.5899999999999998E-2</c:v>
                </c:pt>
              </c:numCache>
            </c:numRef>
          </c:val>
          <c:extLst>
            <c:ext xmlns:c16="http://schemas.microsoft.com/office/drawing/2014/chart" uri="{C3380CC4-5D6E-409C-BE32-E72D297353CC}">
              <c16:uniqueId val="{00000000-2D40-4617-9BA5-1E18A5EF8162}"/>
            </c:ext>
          </c:extLst>
        </c:ser>
        <c:dLbls>
          <c:showLegendKey val="0"/>
          <c:showVal val="0"/>
          <c:showCatName val="0"/>
          <c:showSerName val="0"/>
          <c:showPercent val="0"/>
          <c:showBubbleSize val="0"/>
        </c:dLbls>
        <c:gapWidth val="35"/>
        <c:axId val="2069640224"/>
        <c:axId val="2069642144"/>
      </c:barChart>
      <c:catAx>
        <c:axId val="20696402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69642144"/>
        <c:crosses val="autoZero"/>
        <c:auto val="1"/>
        <c:lblAlgn val="ctr"/>
        <c:lblOffset val="100"/>
        <c:noMultiLvlLbl val="0"/>
      </c:catAx>
      <c:valAx>
        <c:axId val="2069642144"/>
        <c:scaling>
          <c:orientation val="minMax"/>
        </c:scaling>
        <c:delete val="1"/>
        <c:axPos val="t"/>
        <c:numFmt formatCode="0.00%" sourceLinked="1"/>
        <c:majorTickMark val="none"/>
        <c:minorTickMark val="none"/>
        <c:tickLblPos val="nextTo"/>
        <c:crossAx val="206964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high diabetes stroke</a:t>
            </a:r>
            <a:r>
              <a:rPr lang="en-US" baseline="0"/>
              <a:t> rate are at least twice as high as other groups.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health_distribution!$E$28</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health_distribution!$E$29:$E$33</c:f>
              <c:numCache>
                <c:formatCode>0.00%</c:formatCode>
                <c:ptCount val="5"/>
                <c:pt idx="0">
                  <c:v>1.44E-2</c:v>
                </c:pt>
                <c:pt idx="1">
                  <c:v>1.6799999999999999E-2</c:v>
                </c:pt>
                <c:pt idx="2">
                  <c:v>2.01E-2</c:v>
                </c:pt>
                <c:pt idx="3">
                  <c:v>3.3300000000000003E-2</c:v>
                </c:pt>
                <c:pt idx="4">
                  <c:v>7.46E-2</c:v>
                </c:pt>
              </c:numCache>
            </c:numRef>
          </c:val>
          <c:extLst>
            <c:ext xmlns:c16="http://schemas.microsoft.com/office/drawing/2014/chart" uri="{C3380CC4-5D6E-409C-BE32-E72D297353CC}">
              <c16:uniqueId val="{00000000-D416-4D45-BF7A-D5BCAC01F07C}"/>
            </c:ext>
          </c:extLst>
        </c:ser>
        <c:dLbls>
          <c:showLegendKey val="0"/>
          <c:showVal val="0"/>
          <c:showCatName val="0"/>
          <c:showSerName val="0"/>
          <c:showPercent val="0"/>
          <c:showBubbleSize val="0"/>
        </c:dLbls>
        <c:gapWidth val="35"/>
        <c:axId val="783440688"/>
        <c:axId val="783441168"/>
      </c:barChart>
      <c:catAx>
        <c:axId val="78344068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83441168"/>
        <c:crosses val="autoZero"/>
        <c:auto val="1"/>
        <c:lblAlgn val="ctr"/>
        <c:lblOffset val="100"/>
        <c:noMultiLvlLbl val="0"/>
      </c:catAx>
      <c:valAx>
        <c:axId val="783441168"/>
        <c:scaling>
          <c:orientation val="minMax"/>
        </c:scaling>
        <c:delete val="1"/>
        <c:axPos val="t"/>
        <c:numFmt formatCode="0.00%" sourceLinked="1"/>
        <c:majorTickMark val="none"/>
        <c:minorTickMark val="none"/>
        <c:tickLblPos val="nextTo"/>
        <c:crossAx val="783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High diabetes stroke rate is second highest while being the least represented.</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health_distribution!$G$28</c:f>
              <c:strCache>
                <c:ptCount val="1"/>
                <c:pt idx="0">
                  <c:v>% of Stroke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health_distribution!$B$29:$B$33</c:f>
              <c:strCache>
                <c:ptCount val="5"/>
                <c:pt idx="0">
                  <c:v>hypoglycemic (&lt;70)</c:v>
                </c:pt>
                <c:pt idx="1">
                  <c:v>normal (70-99)</c:v>
                </c:pt>
                <c:pt idx="2">
                  <c:v>pre-diabetic (100-125)</c:v>
                </c:pt>
                <c:pt idx="3">
                  <c:v>diabetic (126-199)</c:v>
                </c:pt>
                <c:pt idx="4">
                  <c:v>high diabetes (200+)</c:v>
                </c:pt>
              </c:strCache>
            </c:strRef>
          </c:cat>
          <c:val>
            <c:numRef>
              <c:f>health_distribution!$G$29:$G$33</c:f>
              <c:numCache>
                <c:formatCode>0.00%</c:formatCode>
                <c:ptCount val="5"/>
                <c:pt idx="0" formatCode="0%">
                  <c:v>0.1</c:v>
                </c:pt>
                <c:pt idx="1">
                  <c:v>0.36670000000000003</c:v>
                </c:pt>
                <c:pt idx="2">
                  <c:v>0.18890000000000001</c:v>
                </c:pt>
                <c:pt idx="3">
                  <c:v>0.15559999999999999</c:v>
                </c:pt>
                <c:pt idx="4">
                  <c:v>0.18890000000000001</c:v>
                </c:pt>
              </c:numCache>
            </c:numRef>
          </c:val>
          <c:extLst>
            <c:ext xmlns:c16="http://schemas.microsoft.com/office/drawing/2014/chart" uri="{C3380CC4-5D6E-409C-BE32-E72D297353CC}">
              <c16:uniqueId val="{00000000-950B-4C33-B346-15E98AC9B914}"/>
            </c:ext>
          </c:extLst>
        </c:ser>
        <c:dLbls>
          <c:showLegendKey val="0"/>
          <c:showVal val="0"/>
          <c:showCatName val="0"/>
          <c:showSerName val="0"/>
          <c:showPercent val="0"/>
          <c:showBubbleSize val="0"/>
        </c:dLbls>
        <c:gapWidth val="35"/>
        <c:axId val="813461792"/>
        <c:axId val="813462752"/>
      </c:barChart>
      <c:catAx>
        <c:axId val="81346179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462752"/>
        <c:crosses val="autoZero"/>
        <c:auto val="1"/>
        <c:lblAlgn val="ctr"/>
        <c:lblOffset val="100"/>
        <c:noMultiLvlLbl val="0"/>
      </c:catAx>
      <c:valAx>
        <c:axId val="813462752"/>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81346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2.35% of the data population have heart disease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health_distribution!$D$52</c:f>
              <c:strCache>
                <c:ptCount val="1"/>
                <c:pt idx="0">
                  <c:v>Population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health_distribution!$D$53:$D$54</c:f>
              <c:numCache>
                <c:formatCode>0.00%</c:formatCode>
                <c:ptCount val="2"/>
                <c:pt idx="0">
                  <c:v>0.97650000000000003</c:v>
                </c:pt>
                <c:pt idx="1">
                  <c:v>2.35E-2</c:v>
                </c:pt>
              </c:numCache>
            </c:numRef>
          </c:val>
          <c:extLst>
            <c:ext xmlns:c16="http://schemas.microsoft.com/office/drawing/2014/chart" uri="{C3380CC4-5D6E-409C-BE32-E72D297353CC}">
              <c16:uniqueId val="{00000000-3275-45F4-B5F9-FD4C67BF673C}"/>
            </c:ext>
          </c:extLst>
        </c:ser>
        <c:dLbls>
          <c:dLblPos val="outEnd"/>
          <c:showLegendKey val="0"/>
          <c:showVal val="1"/>
          <c:showCatName val="0"/>
          <c:showSerName val="0"/>
          <c:showPercent val="0"/>
          <c:showBubbleSize val="0"/>
        </c:dLbls>
        <c:gapWidth val="35"/>
        <c:overlap val="-27"/>
        <c:axId val="773955312"/>
        <c:axId val="773964432"/>
      </c:barChart>
      <c:catAx>
        <c:axId val="77395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4432"/>
        <c:crosses val="autoZero"/>
        <c:auto val="1"/>
        <c:lblAlgn val="ctr"/>
        <c:lblOffset val="100"/>
        <c:noMultiLvlLbl val="0"/>
      </c:catAx>
      <c:valAx>
        <c:axId val="773964432"/>
        <c:scaling>
          <c:orientation val="minMax"/>
        </c:scaling>
        <c:delete val="1"/>
        <c:axPos val="l"/>
        <c:numFmt formatCode="0.00%" sourceLinked="1"/>
        <c:majorTickMark val="none"/>
        <c:minorTickMark val="none"/>
        <c:tickLblPos val="nextTo"/>
        <c:crossAx val="773955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 heart</a:t>
            </a:r>
            <a:r>
              <a:rPr lang="en-US" baseline="0"/>
              <a:t> disease stroke rate is more than 6x those that do not have heart disease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health_distribution!$E$52</c:f>
              <c:strCache>
                <c:ptCount val="1"/>
                <c:pt idx="0">
                  <c:v>In Group Stroke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health_distribution!$B$53:$B$54</c:f>
              <c:strCache>
                <c:ptCount val="2"/>
                <c:pt idx="0">
                  <c:v>no heart disease</c:v>
                </c:pt>
                <c:pt idx="1">
                  <c:v>heart disease</c:v>
                </c:pt>
              </c:strCache>
            </c:strRef>
          </c:cat>
          <c:val>
            <c:numRef>
              <c:f>health_distribution!$E$53:$E$54</c:f>
              <c:numCache>
                <c:formatCode>0.00%</c:formatCode>
                <c:ptCount val="2"/>
                <c:pt idx="0">
                  <c:v>1.9300000000000001E-2</c:v>
                </c:pt>
                <c:pt idx="1">
                  <c:v>0.13539999999999999</c:v>
                </c:pt>
              </c:numCache>
            </c:numRef>
          </c:val>
          <c:extLst>
            <c:ext xmlns:c16="http://schemas.microsoft.com/office/drawing/2014/chart" uri="{C3380CC4-5D6E-409C-BE32-E72D297353CC}">
              <c16:uniqueId val="{00000000-3229-46BD-9678-F9D7CC7725C6}"/>
            </c:ext>
          </c:extLst>
        </c:ser>
        <c:dLbls>
          <c:showLegendKey val="0"/>
          <c:showVal val="0"/>
          <c:showCatName val="0"/>
          <c:showSerName val="0"/>
          <c:showPercent val="0"/>
          <c:showBubbleSize val="0"/>
        </c:dLbls>
        <c:gapWidth val="35"/>
        <c:overlap val="-27"/>
        <c:axId val="776461280"/>
        <c:axId val="776463680"/>
      </c:barChart>
      <c:catAx>
        <c:axId val="77646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463680"/>
        <c:crosses val="autoZero"/>
        <c:auto val="1"/>
        <c:lblAlgn val="ctr"/>
        <c:lblOffset val="100"/>
        <c:noMultiLvlLbl val="0"/>
      </c:catAx>
      <c:valAx>
        <c:axId val="776463680"/>
        <c:scaling>
          <c:orientation val="minMax"/>
        </c:scaling>
        <c:delete val="1"/>
        <c:axPos val="l"/>
        <c:numFmt formatCode="0.00%" sourceLinked="1"/>
        <c:majorTickMark val="none"/>
        <c:minorTickMark val="none"/>
        <c:tickLblPos val="nextTo"/>
        <c:crossAx val="77646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with</a:t>
            </a:r>
            <a:r>
              <a:rPr lang="en-US" baseline="0"/>
              <a:t> heart disease account for 14.40% of strokes while only being 2.35% of the population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health_distribution!$G$52</c:f>
              <c:strCache>
                <c:ptCount val="1"/>
                <c:pt idx="0">
                  <c:v>% of Stroke</c:v>
                </c:pt>
              </c:strCache>
            </c:strRef>
          </c:tx>
          <c:spPr>
            <a:solidFill>
              <a:schemeClr val="accent2"/>
            </a:solidFill>
            <a:ln>
              <a:noFill/>
            </a:ln>
            <a:effectLst/>
          </c:spPr>
          <c:invertIfNegative val="0"/>
          <c:cat>
            <c:strRef>
              <c:f>health_distribution!$B$53:$B$54</c:f>
              <c:strCache>
                <c:ptCount val="2"/>
                <c:pt idx="0">
                  <c:v>no heart disease</c:v>
                </c:pt>
                <c:pt idx="1">
                  <c:v>heart disease</c:v>
                </c:pt>
              </c:strCache>
            </c:strRef>
          </c:cat>
          <c:val>
            <c:numRef>
              <c:f>health_distribution!$G$53:$G$54</c:f>
              <c:numCache>
                <c:formatCode>0.00%</c:formatCode>
                <c:ptCount val="2"/>
                <c:pt idx="0">
                  <c:v>0.85560000000000003</c:v>
                </c:pt>
                <c:pt idx="1">
                  <c:v>0.1444</c:v>
                </c:pt>
              </c:numCache>
            </c:numRef>
          </c:val>
          <c:extLst>
            <c:ext xmlns:c16="http://schemas.microsoft.com/office/drawing/2014/chart" uri="{C3380CC4-5D6E-409C-BE32-E72D297353CC}">
              <c16:uniqueId val="{00000000-6020-40F4-AB21-0AD0C61A1D38}"/>
            </c:ext>
          </c:extLst>
        </c:ser>
        <c:dLbls>
          <c:showLegendKey val="0"/>
          <c:showVal val="0"/>
          <c:showCatName val="0"/>
          <c:showSerName val="0"/>
          <c:showPercent val="0"/>
          <c:showBubbleSize val="0"/>
        </c:dLbls>
        <c:gapWidth val="35"/>
        <c:overlap val="-27"/>
        <c:axId val="773958192"/>
        <c:axId val="773961072"/>
      </c:barChart>
      <c:catAx>
        <c:axId val="77395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961072"/>
        <c:crosses val="autoZero"/>
        <c:auto val="1"/>
        <c:lblAlgn val="ctr"/>
        <c:lblOffset val="100"/>
        <c:noMultiLvlLbl val="0"/>
      </c:catAx>
      <c:valAx>
        <c:axId val="773961072"/>
        <c:scaling>
          <c:orientation val="minMax"/>
        </c:scaling>
        <c:delete val="1"/>
        <c:axPos val="l"/>
        <c:numFmt formatCode="0.00%" sourceLinked="1"/>
        <c:majorTickMark val="none"/>
        <c:minorTickMark val="none"/>
        <c:tickLblPos val="nextTo"/>
        <c:crossAx val="77395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13" Type="http://schemas.openxmlformats.org/officeDocument/2006/relationships/chart" Target="../charts/chart25.xml"/><Relationship Id="rId18" Type="http://schemas.openxmlformats.org/officeDocument/2006/relationships/chart" Target="../charts/chart3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17" Type="http://schemas.openxmlformats.org/officeDocument/2006/relationships/chart" Target="../charts/chart29.xml"/><Relationship Id="rId2" Type="http://schemas.openxmlformats.org/officeDocument/2006/relationships/chart" Target="../charts/chart14.xml"/><Relationship Id="rId16" Type="http://schemas.openxmlformats.org/officeDocument/2006/relationships/chart" Target="../charts/chart28.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5" Type="http://schemas.openxmlformats.org/officeDocument/2006/relationships/chart" Target="../charts/chart2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 Id="rId1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xdr:from>
      <xdr:col>0</xdr:col>
      <xdr:colOff>579120</xdr:colOff>
      <xdr:row>9</xdr:row>
      <xdr:rowOff>171450</xdr:rowOff>
    </xdr:from>
    <xdr:to>
      <xdr:col>5</xdr:col>
      <xdr:colOff>792480</xdr:colOff>
      <xdr:row>24</xdr:row>
      <xdr:rowOff>171450</xdr:rowOff>
    </xdr:to>
    <xdr:graphicFrame macro="">
      <xdr:nvGraphicFramePr>
        <xdr:cNvPr id="2" name="Chart 1">
          <a:extLst>
            <a:ext uri="{FF2B5EF4-FFF2-40B4-BE49-F238E27FC236}">
              <a16:creationId xmlns:a16="http://schemas.microsoft.com/office/drawing/2014/main" id="{AE963271-E4D3-A80D-08B0-5266BE86B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9</xdr:row>
      <xdr:rowOff>171450</xdr:rowOff>
    </xdr:from>
    <xdr:to>
      <xdr:col>13</xdr:col>
      <xdr:colOff>60960</xdr:colOff>
      <xdr:row>24</xdr:row>
      <xdr:rowOff>171450</xdr:rowOff>
    </xdr:to>
    <xdr:graphicFrame macro="">
      <xdr:nvGraphicFramePr>
        <xdr:cNvPr id="3" name="Chart 2">
          <a:extLst>
            <a:ext uri="{FF2B5EF4-FFF2-40B4-BE49-F238E27FC236}">
              <a16:creationId xmlns:a16="http://schemas.microsoft.com/office/drawing/2014/main" id="{2BE52975-0B08-2798-7CDA-BE811CCF5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213360</xdr:colOff>
      <xdr:row>10</xdr:row>
      <xdr:rowOff>11430</xdr:rowOff>
    </xdr:from>
    <xdr:to>
      <xdr:col>20</xdr:col>
      <xdr:colOff>518160</xdr:colOff>
      <xdr:row>25</xdr:row>
      <xdr:rowOff>11430</xdr:rowOff>
    </xdr:to>
    <xdr:graphicFrame macro="">
      <xdr:nvGraphicFramePr>
        <xdr:cNvPr id="4" name="Chart 3">
          <a:extLst>
            <a:ext uri="{FF2B5EF4-FFF2-40B4-BE49-F238E27FC236}">
              <a16:creationId xmlns:a16="http://schemas.microsoft.com/office/drawing/2014/main" id="{FB16FE64-70BB-243E-1849-938E66FAB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10160</xdr:colOff>
      <xdr:row>34</xdr:row>
      <xdr:rowOff>0</xdr:rowOff>
    </xdr:from>
    <xdr:to>
      <xdr:col>5</xdr:col>
      <xdr:colOff>223520</xdr:colOff>
      <xdr:row>49</xdr:row>
      <xdr:rowOff>0</xdr:rowOff>
    </xdr:to>
    <xdr:graphicFrame macro="">
      <xdr:nvGraphicFramePr>
        <xdr:cNvPr id="5" name="Chart 4">
          <a:extLst>
            <a:ext uri="{FF2B5EF4-FFF2-40B4-BE49-F238E27FC236}">
              <a16:creationId xmlns:a16="http://schemas.microsoft.com/office/drawing/2014/main" id="{65734365-EA6C-ECFB-601B-D790ED5C10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396240</xdr:colOff>
      <xdr:row>34</xdr:row>
      <xdr:rowOff>0</xdr:rowOff>
    </xdr:from>
    <xdr:to>
      <xdr:col>11</xdr:col>
      <xdr:colOff>548640</xdr:colOff>
      <xdr:row>49</xdr:row>
      <xdr:rowOff>0</xdr:rowOff>
    </xdr:to>
    <xdr:graphicFrame macro="">
      <xdr:nvGraphicFramePr>
        <xdr:cNvPr id="6" name="Chart 5">
          <a:extLst>
            <a:ext uri="{FF2B5EF4-FFF2-40B4-BE49-F238E27FC236}">
              <a16:creationId xmlns:a16="http://schemas.microsoft.com/office/drawing/2014/main" id="{99BBA616-D2F4-C6C8-5E25-3112DAEFA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182880</xdr:colOff>
      <xdr:row>34</xdr:row>
      <xdr:rowOff>0</xdr:rowOff>
    </xdr:from>
    <xdr:to>
      <xdr:col>19</xdr:col>
      <xdr:colOff>487680</xdr:colOff>
      <xdr:row>49</xdr:row>
      <xdr:rowOff>0</xdr:rowOff>
    </xdr:to>
    <xdr:graphicFrame macro="">
      <xdr:nvGraphicFramePr>
        <xdr:cNvPr id="7" name="Chart 6">
          <a:extLst>
            <a:ext uri="{FF2B5EF4-FFF2-40B4-BE49-F238E27FC236}">
              <a16:creationId xmlns:a16="http://schemas.microsoft.com/office/drawing/2014/main" id="{0A5EBA50-E27B-F298-F3CA-BFC8196AF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55</xdr:row>
      <xdr:rowOff>10160</xdr:rowOff>
    </xdr:from>
    <xdr:to>
      <xdr:col>5</xdr:col>
      <xdr:colOff>50800</xdr:colOff>
      <xdr:row>70</xdr:row>
      <xdr:rowOff>10160</xdr:rowOff>
    </xdr:to>
    <xdr:graphicFrame macro="">
      <xdr:nvGraphicFramePr>
        <xdr:cNvPr id="8" name="Chart 7">
          <a:extLst>
            <a:ext uri="{FF2B5EF4-FFF2-40B4-BE49-F238E27FC236}">
              <a16:creationId xmlns:a16="http://schemas.microsoft.com/office/drawing/2014/main" id="{26CEF310-3F7A-253B-07D8-ED253A34D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193040</xdr:colOff>
      <xdr:row>55</xdr:row>
      <xdr:rowOff>0</xdr:rowOff>
    </xdr:from>
    <xdr:to>
      <xdr:col>11</xdr:col>
      <xdr:colOff>345440</xdr:colOff>
      <xdr:row>70</xdr:row>
      <xdr:rowOff>0</xdr:rowOff>
    </xdr:to>
    <xdr:graphicFrame macro="">
      <xdr:nvGraphicFramePr>
        <xdr:cNvPr id="9" name="Chart 8">
          <a:extLst>
            <a:ext uri="{FF2B5EF4-FFF2-40B4-BE49-F238E27FC236}">
              <a16:creationId xmlns:a16="http://schemas.microsoft.com/office/drawing/2014/main" id="{75AE1BDA-9B72-48DC-5FA0-3A4CD2E1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55</xdr:row>
      <xdr:rowOff>0</xdr:rowOff>
    </xdr:from>
    <xdr:to>
      <xdr:col>19</xdr:col>
      <xdr:colOff>304800</xdr:colOff>
      <xdr:row>70</xdr:row>
      <xdr:rowOff>0</xdr:rowOff>
    </xdr:to>
    <xdr:graphicFrame macro="">
      <xdr:nvGraphicFramePr>
        <xdr:cNvPr id="10" name="Chart 9">
          <a:extLst>
            <a:ext uri="{FF2B5EF4-FFF2-40B4-BE49-F238E27FC236}">
              <a16:creationId xmlns:a16="http://schemas.microsoft.com/office/drawing/2014/main" id="{7F5317C3-776A-85D3-9B36-0853A6B3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589280</xdr:colOff>
      <xdr:row>77</xdr:row>
      <xdr:rowOff>0</xdr:rowOff>
    </xdr:from>
    <xdr:to>
      <xdr:col>5</xdr:col>
      <xdr:colOff>396240</xdr:colOff>
      <xdr:row>92</xdr:row>
      <xdr:rowOff>0</xdr:rowOff>
    </xdr:to>
    <xdr:graphicFrame macro="">
      <xdr:nvGraphicFramePr>
        <xdr:cNvPr id="11" name="Chart 10">
          <a:extLst>
            <a:ext uri="{FF2B5EF4-FFF2-40B4-BE49-F238E27FC236}">
              <a16:creationId xmlns:a16="http://schemas.microsoft.com/office/drawing/2014/main" id="{48643F56-C37B-4DAF-79CC-345B98B66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548640</xdr:colOff>
      <xdr:row>77</xdr:row>
      <xdr:rowOff>10160</xdr:rowOff>
    </xdr:from>
    <xdr:to>
      <xdr:col>11</xdr:col>
      <xdr:colOff>396240</xdr:colOff>
      <xdr:row>92</xdr:row>
      <xdr:rowOff>10160</xdr:rowOff>
    </xdr:to>
    <xdr:graphicFrame macro="">
      <xdr:nvGraphicFramePr>
        <xdr:cNvPr id="12" name="Chart 11">
          <a:extLst>
            <a:ext uri="{FF2B5EF4-FFF2-40B4-BE49-F238E27FC236}">
              <a16:creationId xmlns:a16="http://schemas.microsoft.com/office/drawing/2014/main" id="{D1E131AE-D40D-4E84-A5EB-4B121AB2B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10160</xdr:colOff>
      <xdr:row>76</xdr:row>
      <xdr:rowOff>172720</xdr:rowOff>
    </xdr:from>
    <xdr:to>
      <xdr:col>19</xdr:col>
      <xdr:colOff>314960</xdr:colOff>
      <xdr:row>91</xdr:row>
      <xdr:rowOff>172720</xdr:rowOff>
    </xdr:to>
    <xdr:graphicFrame macro="">
      <xdr:nvGraphicFramePr>
        <xdr:cNvPr id="13" name="Chart 12">
          <a:extLst>
            <a:ext uri="{FF2B5EF4-FFF2-40B4-BE49-F238E27FC236}">
              <a16:creationId xmlns:a16="http://schemas.microsoft.com/office/drawing/2014/main" id="{38F50F39-E841-3512-B2E6-454BFF48C1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953</xdr:colOff>
      <xdr:row>5</xdr:row>
      <xdr:rowOff>162877</xdr:rowOff>
    </xdr:from>
    <xdr:to>
      <xdr:col>6</xdr:col>
      <xdr:colOff>0</xdr:colOff>
      <xdr:row>19</xdr:row>
      <xdr:rowOff>161925</xdr:rowOff>
    </xdr:to>
    <xdr:graphicFrame macro="">
      <xdr:nvGraphicFramePr>
        <xdr:cNvPr id="2" name="Chart 1">
          <a:extLst>
            <a:ext uri="{FF2B5EF4-FFF2-40B4-BE49-F238E27FC236}">
              <a16:creationId xmlns:a16="http://schemas.microsoft.com/office/drawing/2014/main" id="{81A00530-572B-93F8-D727-166B1A3E2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172402</xdr:colOff>
      <xdr:row>5</xdr:row>
      <xdr:rowOff>174307</xdr:rowOff>
    </xdr:from>
    <xdr:to>
      <xdr:col>11</xdr:col>
      <xdr:colOff>152400</xdr:colOff>
      <xdr:row>20</xdr:row>
      <xdr:rowOff>0</xdr:rowOff>
    </xdr:to>
    <xdr:graphicFrame macro="">
      <xdr:nvGraphicFramePr>
        <xdr:cNvPr id="3" name="Chart 2">
          <a:extLst>
            <a:ext uri="{FF2B5EF4-FFF2-40B4-BE49-F238E27FC236}">
              <a16:creationId xmlns:a16="http://schemas.microsoft.com/office/drawing/2014/main" id="{FBF9F75C-E099-7296-E945-476D953421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577215</xdr:colOff>
      <xdr:row>5</xdr:row>
      <xdr:rowOff>120015</xdr:rowOff>
    </xdr:from>
    <xdr:to>
      <xdr:col>18</xdr:col>
      <xdr:colOff>444500</xdr:colOff>
      <xdr:row>19</xdr:row>
      <xdr:rowOff>165100</xdr:rowOff>
    </xdr:to>
    <xdr:graphicFrame macro="">
      <xdr:nvGraphicFramePr>
        <xdr:cNvPr id="4" name="Chart 3">
          <a:extLst>
            <a:ext uri="{FF2B5EF4-FFF2-40B4-BE49-F238E27FC236}">
              <a16:creationId xmlns:a16="http://schemas.microsoft.com/office/drawing/2014/main" id="{FA6196AB-1E18-B147-28C2-2458E2142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29</xdr:row>
      <xdr:rowOff>171450</xdr:rowOff>
    </xdr:from>
    <xdr:to>
      <xdr:col>5</xdr:col>
      <xdr:colOff>883920</xdr:colOff>
      <xdr:row>44</xdr:row>
      <xdr:rowOff>171450</xdr:rowOff>
    </xdr:to>
    <xdr:graphicFrame macro="">
      <xdr:nvGraphicFramePr>
        <xdr:cNvPr id="5" name="Chart 4">
          <a:extLst>
            <a:ext uri="{FF2B5EF4-FFF2-40B4-BE49-F238E27FC236}">
              <a16:creationId xmlns:a16="http://schemas.microsoft.com/office/drawing/2014/main" id="{A09B7CA0-872E-BFF8-C23A-FA81AF47E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xdr:colOff>
      <xdr:row>29</xdr:row>
      <xdr:rowOff>179070</xdr:rowOff>
    </xdr:from>
    <xdr:to>
      <xdr:col>12</xdr:col>
      <xdr:colOff>304800</xdr:colOff>
      <xdr:row>44</xdr:row>
      <xdr:rowOff>179070</xdr:rowOff>
    </xdr:to>
    <xdr:graphicFrame macro="">
      <xdr:nvGraphicFramePr>
        <xdr:cNvPr id="6" name="Chart 5">
          <a:extLst>
            <a:ext uri="{FF2B5EF4-FFF2-40B4-BE49-F238E27FC236}">
              <a16:creationId xmlns:a16="http://schemas.microsoft.com/office/drawing/2014/main" id="{2970FD7B-6B21-5DB7-95F2-E11CE7C74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2540</xdr:colOff>
      <xdr:row>29</xdr:row>
      <xdr:rowOff>181610</xdr:rowOff>
    </xdr:from>
    <xdr:to>
      <xdr:col>20</xdr:col>
      <xdr:colOff>309880</xdr:colOff>
      <xdr:row>44</xdr:row>
      <xdr:rowOff>181610</xdr:rowOff>
    </xdr:to>
    <xdr:graphicFrame macro="">
      <xdr:nvGraphicFramePr>
        <xdr:cNvPr id="7" name="Chart 6">
          <a:extLst>
            <a:ext uri="{FF2B5EF4-FFF2-40B4-BE49-F238E27FC236}">
              <a16:creationId xmlns:a16="http://schemas.microsoft.com/office/drawing/2014/main" id="{52EF026E-0B12-C71D-6CCC-5D359A115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54</xdr:row>
      <xdr:rowOff>0</xdr:rowOff>
    </xdr:from>
    <xdr:to>
      <xdr:col>5</xdr:col>
      <xdr:colOff>203200</xdr:colOff>
      <xdr:row>69</xdr:row>
      <xdr:rowOff>0</xdr:rowOff>
    </xdr:to>
    <xdr:graphicFrame macro="">
      <xdr:nvGraphicFramePr>
        <xdr:cNvPr id="8" name="Chart 7">
          <a:extLst>
            <a:ext uri="{FF2B5EF4-FFF2-40B4-BE49-F238E27FC236}">
              <a16:creationId xmlns:a16="http://schemas.microsoft.com/office/drawing/2014/main" id="{8D0856A6-D164-EC58-6EFF-22294C095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579120</xdr:colOff>
      <xdr:row>54</xdr:row>
      <xdr:rowOff>10160</xdr:rowOff>
    </xdr:from>
    <xdr:to>
      <xdr:col>11</xdr:col>
      <xdr:colOff>30480</xdr:colOff>
      <xdr:row>69</xdr:row>
      <xdr:rowOff>10160</xdr:rowOff>
    </xdr:to>
    <xdr:graphicFrame macro="">
      <xdr:nvGraphicFramePr>
        <xdr:cNvPr id="9" name="Chart 8">
          <a:extLst>
            <a:ext uri="{FF2B5EF4-FFF2-40B4-BE49-F238E27FC236}">
              <a16:creationId xmlns:a16="http://schemas.microsoft.com/office/drawing/2014/main" id="{AEF4B256-640D-628C-BBAA-648B2340A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0</xdr:colOff>
      <xdr:row>53</xdr:row>
      <xdr:rowOff>162560</xdr:rowOff>
    </xdr:from>
    <xdr:to>
      <xdr:col>20</xdr:col>
      <xdr:colOff>396240</xdr:colOff>
      <xdr:row>68</xdr:row>
      <xdr:rowOff>162560</xdr:rowOff>
    </xdr:to>
    <xdr:graphicFrame macro="">
      <xdr:nvGraphicFramePr>
        <xdr:cNvPr id="10" name="Chart 9">
          <a:extLst>
            <a:ext uri="{FF2B5EF4-FFF2-40B4-BE49-F238E27FC236}">
              <a16:creationId xmlns:a16="http://schemas.microsoft.com/office/drawing/2014/main" id="{455E572E-63F0-4101-F6DB-4C17C7D4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20320</xdr:colOff>
      <xdr:row>74</xdr:row>
      <xdr:rowOff>172720</xdr:rowOff>
    </xdr:from>
    <xdr:to>
      <xdr:col>5</xdr:col>
      <xdr:colOff>721360</xdr:colOff>
      <xdr:row>89</xdr:row>
      <xdr:rowOff>172720</xdr:rowOff>
    </xdr:to>
    <xdr:graphicFrame macro="">
      <xdr:nvGraphicFramePr>
        <xdr:cNvPr id="11" name="Chart 10">
          <a:extLst>
            <a:ext uri="{FF2B5EF4-FFF2-40B4-BE49-F238E27FC236}">
              <a16:creationId xmlns:a16="http://schemas.microsoft.com/office/drawing/2014/main" id="{1D3576D2-E368-299B-3278-5D15AE45D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1087120</xdr:colOff>
      <xdr:row>75</xdr:row>
      <xdr:rowOff>0</xdr:rowOff>
    </xdr:from>
    <xdr:to>
      <xdr:col>11</xdr:col>
      <xdr:colOff>538480</xdr:colOff>
      <xdr:row>90</xdr:row>
      <xdr:rowOff>0</xdr:rowOff>
    </xdr:to>
    <xdr:graphicFrame macro="">
      <xdr:nvGraphicFramePr>
        <xdr:cNvPr id="12" name="Chart 11">
          <a:extLst>
            <a:ext uri="{FF2B5EF4-FFF2-40B4-BE49-F238E27FC236}">
              <a16:creationId xmlns:a16="http://schemas.microsoft.com/office/drawing/2014/main" id="{8573D44D-95E5-E0FE-CF74-D13E8BD8C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254000</xdr:colOff>
      <xdr:row>74</xdr:row>
      <xdr:rowOff>172720</xdr:rowOff>
    </xdr:from>
    <xdr:to>
      <xdr:col>19</xdr:col>
      <xdr:colOff>558800</xdr:colOff>
      <xdr:row>89</xdr:row>
      <xdr:rowOff>172720</xdr:rowOff>
    </xdr:to>
    <xdr:graphicFrame macro="">
      <xdr:nvGraphicFramePr>
        <xdr:cNvPr id="13" name="Chart 12">
          <a:extLst>
            <a:ext uri="{FF2B5EF4-FFF2-40B4-BE49-F238E27FC236}">
              <a16:creationId xmlns:a16="http://schemas.microsoft.com/office/drawing/2014/main" id="{6A77FD7C-4895-D0FA-33EC-9C018CB8BD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568960</xdr:colOff>
      <xdr:row>96</xdr:row>
      <xdr:rowOff>0</xdr:rowOff>
    </xdr:from>
    <xdr:to>
      <xdr:col>5</xdr:col>
      <xdr:colOff>345440</xdr:colOff>
      <xdr:row>111</xdr:row>
      <xdr:rowOff>0</xdr:rowOff>
    </xdr:to>
    <xdr:graphicFrame macro="">
      <xdr:nvGraphicFramePr>
        <xdr:cNvPr id="14" name="Chart 13">
          <a:extLst>
            <a:ext uri="{FF2B5EF4-FFF2-40B4-BE49-F238E27FC236}">
              <a16:creationId xmlns:a16="http://schemas.microsoft.com/office/drawing/2014/main" id="{F8C5EB03-3194-AF46-E218-3179CAACE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650240</xdr:colOff>
      <xdr:row>96</xdr:row>
      <xdr:rowOff>10160</xdr:rowOff>
    </xdr:from>
    <xdr:to>
      <xdr:col>11</xdr:col>
      <xdr:colOff>101600</xdr:colOff>
      <xdr:row>111</xdr:row>
      <xdr:rowOff>10160</xdr:rowOff>
    </xdr:to>
    <xdr:graphicFrame macro="">
      <xdr:nvGraphicFramePr>
        <xdr:cNvPr id="15" name="Chart 14">
          <a:extLst>
            <a:ext uri="{FF2B5EF4-FFF2-40B4-BE49-F238E27FC236}">
              <a16:creationId xmlns:a16="http://schemas.microsoft.com/office/drawing/2014/main" id="{D11F3108-CBB6-649A-9F6C-0FC88260A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375920</xdr:colOff>
      <xdr:row>96</xdr:row>
      <xdr:rowOff>20320</xdr:rowOff>
    </xdr:from>
    <xdr:to>
      <xdr:col>19</xdr:col>
      <xdr:colOff>71120</xdr:colOff>
      <xdr:row>111</xdr:row>
      <xdr:rowOff>20320</xdr:rowOff>
    </xdr:to>
    <xdr:graphicFrame macro="">
      <xdr:nvGraphicFramePr>
        <xdr:cNvPr id="16" name="Chart 15">
          <a:extLst>
            <a:ext uri="{FF2B5EF4-FFF2-40B4-BE49-F238E27FC236}">
              <a16:creationId xmlns:a16="http://schemas.microsoft.com/office/drawing/2014/main" id="{F95C1A63-0335-592E-C635-5A0B6271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599440</xdr:colOff>
      <xdr:row>118</xdr:row>
      <xdr:rowOff>162560</xdr:rowOff>
    </xdr:from>
    <xdr:to>
      <xdr:col>5</xdr:col>
      <xdr:colOff>680720</xdr:colOff>
      <xdr:row>133</xdr:row>
      <xdr:rowOff>162560</xdr:rowOff>
    </xdr:to>
    <xdr:graphicFrame macro="">
      <xdr:nvGraphicFramePr>
        <xdr:cNvPr id="17" name="Chart 16">
          <a:extLst>
            <a:ext uri="{FF2B5EF4-FFF2-40B4-BE49-F238E27FC236}">
              <a16:creationId xmlns:a16="http://schemas.microsoft.com/office/drawing/2014/main" id="{23847721-BAD6-444F-6A6F-0AC8D8BF0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955040</xdr:colOff>
      <xdr:row>119</xdr:row>
      <xdr:rowOff>0</xdr:rowOff>
    </xdr:from>
    <xdr:to>
      <xdr:col>11</xdr:col>
      <xdr:colOff>406400</xdr:colOff>
      <xdr:row>134</xdr:row>
      <xdr:rowOff>0</xdr:rowOff>
    </xdr:to>
    <xdr:graphicFrame macro="">
      <xdr:nvGraphicFramePr>
        <xdr:cNvPr id="18" name="Chart 17">
          <a:extLst>
            <a:ext uri="{FF2B5EF4-FFF2-40B4-BE49-F238E27FC236}">
              <a16:creationId xmlns:a16="http://schemas.microsoft.com/office/drawing/2014/main" id="{238B1BEC-6020-27FB-FB64-BFD5B3CF7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0</xdr:colOff>
      <xdr:row>119</xdr:row>
      <xdr:rowOff>0</xdr:rowOff>
    </xdr:from>
    <xdr:to>
      <xdr:col>19</xdr:col>
      <xdr:colOff>304800</xdr:colOff>
      <xdr:row>134</xdr:row>
      <xdr:rowOff>0</xdr:rowOff>
    </xdr:to>
    <xdr:graphicFrame macro="">
      <xdr:nvGraphicFramePr>
        <xdr:cNvPr id="19" name="Chart 18">
          <a:extLst>
            <a:ext uri="{FF2B5EF4-FFF2-40B4-BE49-F238E27FC236}">
              <a16:creationId xmlns:a16="http://schemas.microsoft.com/office/drawing/2014/main" id="{8EDBECB1-414F-FF40-C536-59E4A5169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E1CA4-DAEC-4D28-B746-A4B67F92063E}">
  <dimension ref="A1:O25"/>
  <sheetViews>
    <sheetView workbookViewId="0">
      <selection sqref="A1:K25"/>
    </sheetView>
    <sheetView workbookViewId="1">
      <selection sqref="A1:K25"/>
    </sheetView>
  </sheetViews>
  <sheetFormatPr defaultRowHeight="14.4" x14ac:dyDescent="0.3"/>
  <cols>
    <col min="13" max="13" width="27.21875" style="1" customWidth="1"/>
    <col min="14" max="14" width="25.44140625" style="1" customWidth="1"/>
    <col min="15" max="15" width="35.21875" style="2" customWidth="1"/>
  </cols>
  <sheetData>
    <row r="1" spans="1:15" x14ac:dyDescent="0.3">
      <c r="A1" s="31" t="s">
        <v>95</v>
      </c>
      <c r="B1" s="32"/>
      <c r="C1" s="32"/>
      <c r="D1" s="32"/>
      <c r="E1" s="32"/>
      <c r="F1" s="32"/>
      <c r="G1" s="32"/>
      <c r="H1" s="32"/>
      <c r="I1" s="32"/>
      <c r="J1" s="32"/>
      <c r="K1" s="32"/>
    </row>
    <row r="2" spans="1:15" ht="15.6" x14ac:dyDescent="0.3">
      <c r="A2" s="32"/>
      <c r="B2" s="32"/>
      <c r="C2" s="32"/>
      <c r="D2" s="32"/>
      <c r="E2" s="32"/>
      <c r="F2" s="32"/>
      <c r="G2" s="32"/>
      <c r="H2" s="32"/>
      <c r="I2" s="32"/>
      <c r="J2" s="32"/>
      <c r="K2" s="32"/>
      <c r="M2" s="7" t="s">
        <v>7</v>
      </c>
      <c r="N2" s="7" t="s">
        <v>8</v>
      </c>
      <c r="O2" s="8" t="s">
        <v>9</v>
      </c>
    </row>
    <row r="3" spans="1:15" ht="28.8" x14ac:dyDescent="0.3">
      <c r="A3" s="32"/>
      <c r="B3" s="32"/>
      <c r="C3" s="32"/>
      <c r="D3" s="32"/>
      <c r="E3" s="32"/>
      <c r="F3" s="32"/>
      <c r="G3" s="32"/>
      <c r="H3" s="32"/>
      <c r="I3" s="32"/>
      <c r="J3" s="32"/>
      <c r="K3" s="32"/>
      <c r="M3" s="3" t="s">
        <v>0</v>
      </c>
      <c r="N3" s="5" t="s">
        <v>1</v>
      </c>
      <c r="O3" s="4" t="s">
        <v>2</v>
      </c>
    </row>
    <row r="4" spans="1:15" ht="28.8" x14ac:dyDescent="0.3">
      <c r="A4" s="32"/>
      <c r="B4" s="32"/>
      <c r="C4" s="32"/>
      <c r="D4" s="32"/>
      <c r="E4" s="32"/>
      <c r="F4" s="32"/>
      <c r="G4" s="32"/>
      <c r="H4" s="32"/>
      <c r="I4" s="32"/>
      <c r="J4" s="32"/>
      <c r="K4" s="32"/>
      <c r="M4" s="3" t="s">
        <v>3</v>
      </c>
      <c r="N4" s="5" t="s">
        <v>4</v>
      </c>
      <c r="O4" s="4" t="s">
        <v>23</v>
      </c>
    </row>
    <row r="5" spans="1:15" ht="43.2" x14ac:dyDescent="0.3">
      <c r="A5" s="32"/>
      <c r="B5" s="32"/>
      <c r="C5" s="32"/>
      <c r="D5" s="32"/>
      <c r="E5" s="32"/>
      <c r="F5" s="32"/>
      <c r="G5" s="32"/>
      <c r="H5" s="32"/>
      <c r="I5" s="32"/>
      <c r="J5" s="32"/>
      <c r="K5" s="32"/>
      <c r="M5" s="3" t="s">
        <v>5</v>
      </c>
      <c r="N5" s="5" t="s">
        <v>6</v>
      </c>
      <c r="O5" s="4" t="s">
        <v>22</v>
      </c>
    </row>
    <row r="6" spans="1:15" ht="28.8" x14ac:dyDescent="0.3">
      <c r="A6" s="32"/>
      <c r="B6" s="32"/>
      <c r="C6" s="32"/>
      <c r="D6" s="32"/>
      <c r="E6" s="32"/>
      <c r="F6" s="32"/>
      <c r="G6" s="32"/>
      <c r="H6" s="32"/>
      <c r="I6" s="32"/>
      <c r="J6" s="32"/>
      <c r="K6" s="32"/>
      <c r="M6" s="3" t="s">
        <v>15</v>
      </c>
      <c r="N6" s="5" t="s">
        <v>18</v>
      </c>
      <c r="O6" s="4" t="s">
        <v>19</v>
      </c>
    </row>
    <row r="7" spans="1:15" ht="28.8" x14ac:dyDescent="0.3">
      <c r="A7" s="32"/>
      <c r="B7" s="32"/>
      <c r="C7" s="32"/>
      <c r="D7" s="32"/>
      <c r="E7" s="32"/>
      <c r="F7" s="32"/>
      <c r="G7" s="32"/>
      <c r="H7" s="32"/>
      <c r="I7" s="32"/>
      <c r="J7" s="32"/>
      <c r="K7" s="32"/>
      <c r="M7" s="3" t="s">
        <v>16</v>
      </c>
      <c r="N7" s="5" t="s">
        <v>17</v>
      </c>
      <c r="O7" s="4" t="s">
        <v>20</v>
      </c>
    </row>
    <row r="8" spans="1:15" ht="43.2" x14ac:dyDescent="0.3">
      <c r="A8" s="32"/>
      <c r="B8" s="32"/>
      <c r="C8" s="32"/>
      <c r="D8" s="32"/>
      <c r="E8" s="32"/>
      <c r="F8" s="32"/>
      <c r="G8" s="32"/>
      <c r="H8" s="32"/>
      <c r="I8" s="32"/>
      <c r="J8" s="32"/>
      <c r="K8" s="32"/>
      <c r="M8" s="3" t="s">
        <v>10</v>
      </c>
      <c r="N8" s="5" t="s">
        <v>11</v>
      </c>
      <c r="O8" s="4" t="s">
        <v>21</v>
      </c>
    </row>
    <row r="9" spans="1:15" ht="28.8" x14ac:dyDescent="0.3">
      <c r="A9" s="32"/>
      <c r="B9" s="32"/>
      <c r="C9" s="32"/>
      <c r="D9" s="32"/>
      <c r="E9" s="32"/>
      <c r="F9" s="32"/>
      <c r="G9" s="32"/>
      <c r="H9" s="32"/>
      <c r="I9" s="32"/>
      <c r="J9" s="32"/>
      <c r="K9" s="32"/>
      <c r="M9" s="3" t="s">
        <v>13</v>
      </c>
      <c r="N9" s="5" t="s">
        <v>14</v>
      </c>
      <c r="O9" s="4" t="s">
        <v>12</v>
      </c>
    </row>
    <row r="10" spans="1:15" x14ac:dyDescent="0.3">
      <c r="A10" s="32"/>
      <c r="B10" s="32"/>
      <c r="C10" s="32"/>
      <c r="D10" s="32"/>
      <c r="E10" s="32"/>
      <c r="F10" s="32"/>
      <c r="G10" s="32"/>
      <c r="H10" s="32"/>
      <c r="I10" s="32"/>
      <c r="J10" s="32"/>
      <c r="K10" s="32"/>
    </row>
    <row r="11" spans="1:15" x14ac:dyDescent="0.3">
      <c r="A11" s="32"/>
      <c r="B11" s="32"/>
      <c r="C11" s="32"/>
      <c r="D11" s="32"/>
      <c r="E11" s="32"/>
      <c r="F11" s="32"/>
      <c r="G11" s="32"/>
      <c r="H11" s="32"/>
      <c r="I11" s="32"/>
      <c r="J11" s="32"/>
      <c r="K11" s="32"/>
    </row>
    <row r="12" spans="1:15" x14ac:dyDescent="0.3">
      <c r="A12" s="32"/>
      <c r="B12" s="32"/>
      <c r="C12" s="32"/>
      <c r="D12" s="32"/>
      <c r="E12" s="32"/>
      <c r="F12" s="32"/>
      <c r="G12" s="32"/>
      <c r="H12" s="32"/>
      <c r="I12" s="32"/>
      <c r="J12" s="32"/>
      <c r="K12" s="32"/>
      <c r="M12"/>
      <c r="N12"/>
      <c r="O12"/>
    </row>
    <row r="13" spans="1:15" x14ac:dyDescent="0.3">
      <c r="A13" s="32"/>
      <c r="B13" s="32"/>
      <c r="C13" s="32"/>
      <c r="D13" s="32"/>
      <c r="E13" s="32"/>
      <c r="F13" s="32"/>
      <c r="G13" s="32"/>
      <c r="H13" s="32"/>
      <c r="I13" s="32"/>
      <c r="J13" s="32"/>
      <c r="K13" s="32"/>
      <c r="M13"/>
      <c r="N13"/>
      <c r="O13"/>
    </row>
    <row r="14" spans="1:15" x14ac:dyDescent="0.3">
      <c r="A14" s="32"/>
      <c r="B14" s="32"/>
      <c r="C14" s="32"/>
      <c r="D14" s="32"/>
      <c r="E14" s="32"/>
      <c r="F14" s="32"/>
      <c r="G14" s="32"/>
      <c r="H14" s="32"/>
      <c r="I14" s="32"/>
      <c r="J14" s="32"/>
      <c r="K14" s="32"/>
    </row>
    <row r="15" spans="1:15" x14ac:dyDescent="0.3">
      <c r="A15" s="32"/>
      <c r="B15" s="32"/>
      <c r="C15" s="32"/>
      <c r="D15" s="32"/>
      <c r="E15" s="32"/>
      <c r="F15" s="32"/>
      <c r="G15" s="32"/>
      <c r="H15" s="32"/>
      <c r="I15" s="32"/>
      <c r="J15" s="32"/>
      <c r="K15" s="32"/>
    </row>
    <row r="16" spans="1:15" x14ac:dyDescent="0.3">
      <c r="A16" s="32"/>
      <c r="B16" s="32"/>
      <c r="C16" s="32"/>
      <c r="D16" s="32"/>
      <c r="E16" s="32"/>
      <c r="F16" s="32"/>
      <c r="G16" s="32"/>
      <c r="H16" s="32"/>
      <c r="I16" s="32"/>
      <c r="J16" s="32"/>
      <c r="K16" s="32"/>
    </row>
    <row r="17" spans="1:11" x14ac:dyDescent="0.3">
      <c r="A17" s="32"/>
      <c r="B17" s="32"/>
      <c r="C17" s="32"/>
      <c r="D17" s="32"/>
      <c r="E17" s="32"/>
      <c r="F17" s="32"/>
      <c r="G17" s="32"/>
      <c r="H17" s="32"/>
      <c r="I17" s="32"/>
      <c r="J17" s="32"/>
      <c r="K17" s="32"/>
    </row>
    <row r="18" spans="1:11" x14ac:dyDescent="0.3">
      <c r="A18" s="32"/>
      <c r="B18" s="32"/>
      <c r="C18" s="32"/>
      <c r="D18" s="32"/>
      <c r="E18" s="32"/>
      <c r="F18" s="32"/>
      <c r="G18" s="32"/>
      <c r="H18" s="32"/>
      <c r="I18" s="32"/>
      <c r="J18" s="32"/>
      <c r="K18" s="32"/>
    </row>
    <row r="19" spans="1:11" x14ac:dyDescent="0.3">
      <c r="A19" s="32"/>
      <c r="B19" s="32"/>
      <c r="C19" s="32"/>
      <c r="D19" s="32"/>
      <c r="E19" s="32"/>
      <c r="F19" s="32"/>
      <c r="G19" s="32"/>
      <c r="H19" s="32"/>
      <c r="I19" s="32"/>
      <c r="J19" s="32"/>
      <c r="K19" s="32"/>
    </row>
    <row r="20" spans="1:11" x14ac:dyDescent="0.3">
      <c r="A20" s="32"/>
      <c r="B20" s="32"/>
      <c r="C20" s="32"/>
      <c r="D20" s="32"/>
      <c r="E20" s="32"/>
      <c r="F20" s="32"/>
      <c r="G20" s="32"/>
      <c r="H20" s="32"/>
      <c r="I20" s="32"/>
      <c r="J20" s="32"/>
      <c r="K20" s="32"/>
    </row>
    <row r="21" spans="1:11" x14ac:dyDescent="0.3">
      <c r="A21" s="32"/>
      <c r="B21" s="32"/>
      <c r="C21" s="32"/>
      <c r="D21" s="32"/>
      <c r="E21" s="32"/>
      <c r="F21" s="32"/>
      <c r="G21" s="32"/>
      <c r="H21" s="32"/>
      <c r="I21" s="32"/>
      <c r="J21" s="32"/>
      <c r="K21" s="32"/>
    </row>
    <row r="22" spans="1:11" x14ac:dyDescent="0.3">
      <c r="A22" s="32"/>
      <c r="B22" s="32"/>
      <c r="C22" s="32"/>
      <c r="D22" s="32"/>
      <c r="E22" s="32"/>
      <c r="F22" s="32"/>
      <c r="G22" s="32"/>
      <c r="H22" s="32"/>
      <c r="I22" s="32"/>
      <c r="J22" s="32"/>
      <c r="K22" s="32"/>
    </row>
    <row r="23" spans="1:11" x14ac:dyDescent="0.3">
      <c r="A23" s="32"/>
      <c r="B23" s="32"/>
      <c r="C23" s="32"/>
      <c r="D23" s="32"/>
      <c r="E23" s="32"/>
      <c r="F23" s="32"/>
      <c r="G23" s="32"/>
      <c r="H23" s="32"/>
      <c r="I23" s="32"/>
      <c r="J23" s="32"/>
      <c r="K23" s="32"/>
    </row>
    <row r="24" spans="1:11" x14ac:dyDescent="0.3">
      <c r="A24" s="32"/>
      <c r="B24" s="32"/>
      <c r="C24" s="32"/>
      <c r="D24" s="32"/>
      <c r="E24" s="32"/>
      <c r="F24" s="32"/>
      <c r="G24" s="32"/>
      <c r="H24" s="32"/>
      <c r="I24" s="32"/>
      <c r="J24" s="32"/>
      <c r="K24" s="32"/>
    </row>
    <row r="25" spans="1:11" x14ac:dyDescent="0.3">
      <c r="A25" s="32"/>
      <c r="B25" s="32"/>
      <c r="C25" s="32"/>
      <c r="D25" s="32"/>
      <c r="E25" s="32"/>
      <c r="F25" s="32"/>
      <c r="G25" s="32"/>
      <c r="H25" s="32"/>
      <c r="I25" s="32"/>
      <c r="J25" s="32"/>
      <c r="K25" s="32"/>
    </row>
  </sheetData>
  <mergeCells count="1">
    <mergeCell ref="A1:K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71E7-EFAD-421B-B076-5D095C2F7907}">
  <dimension ref="B1:G15"/>
  <sheetViews>
    <sheetView workbookViewId="0"/>
    <sheetView workbookViewId="1"/>
  </sheetViews>
  <sheetFormatPr defaultRowHeight="14.4" x14ac:dyDescent="0.3"/>
  <cols>
    <col min="1" max="1" width="8.88671875" style="2"/>
    <col min="2" max="3" width="17.6640625" style="2" customWidth="1"/>
    <col min="4" max="4" width="35.77734375" style="2" customWidth="1"/>
    <col min="5" max="5" width="35.44140625" style="2" customWidth="1"/>
    <col min="6" max="6" width="26.6640625" style="2" customWidth="1"/>
    <col min="7" max="7" width="35.6640625" style="2" customWidth="1"/>
    <col min="8" max="16384" width="8.88671875" style="2"/>
  </cols>
  <sheetData>
    <row r="1" spans="2:7" x14ac:dyDescent="0.3">
      <c r="E1" s="2" t="s">
        <v>43</v>
      </c>
      <c r="F1" s="2" t="s">
        <v>44</v>
      </c>
      <c r="G1" s="2" t="s">
        <v>47</v>
      </c>
    </row>
    <row r="2" spans="2:7" x14ac:dyDescent="0.3">
      <c r="B2" s="2" t="s">
        <v>24</v>
      </c>
      <c r="C2" s="2" t="s">
        <v>26</v>
      </c>
      <c r="D2" s="2" t="s">
        <v>41</v>
      </c>
    </row>
    <row r="3" spans="2:7" x14ac:dyDescent="0.3">
      <c r="B3" s="2" t="s">
        <v>25</v>
      </c>
      <c r="C3" s="2" t="s">
        <v>28</v>
      </c>
      <c r="D3" s="2" t="s">
        <v>42</v>
      </c>
      <c r="E3" s="2" t="s">
        <v>48</v>
      </c>
      <c r="F3" s="2" t="s">
        <v>49</v>
      </c>
    </row>
    <row r="4" spans="2:7" ht="43.2" x14ac:dyDescent="0.3">
      <c r="B4" s="2" t="s">
        <v>27</v>
      </c>
      <c r="C4" s="2" t="s">
        <v>29</v>
      </c>
      <c r="D4" s="2" t="s">
        <v>45</v>
      </c>
      <c r="E4" s="2" t="s">
        <v>46</v>
      </c>
      <c r="F4" s="2" t="s">
        <v>49</v>
      </c>
      <c r="G4" s="10" t="s">
        <v>51</v>
      </c>
    </row>
    <row r="5" spans="2:7" ht="28.8" x14ac:dyDescent="0.3">
      <c r="B5" s="2" t="s">
        <v>30</v>
      </c>
      <c r="C5" s="2" t="s">
        <v>31</v>
      </c>
      <c r="D5" s="2" t="s">
        <v>50</v>
      </c>
      <c r="E5" s="2" t="s">
        <v>48</v>
      </c>
      <c r="F5" s="2" t="s">
        <v>49</v>
      </c>
      <c r="G5" s="2" t="s">
        <v>67</v>
      </c>
    </row>
    <row r="6" spans="2:7" ht="28.8" x14ac:dyDescent="0.3">
      <c r="B6" s="2" t="s">
        <v>32</v>
      </c>
      <c r="C6" s="2" t="s">
        <v>28</v>
      </c>
      <c r="D6" s="2" t="s">
        <v>52</v>
      </c>
      <c r="E6" s="2" t="s">
        <v>53</v>
      </c>
      <c r="F6" s="2" t="s">
        <v>49</v>
      </c>
      <c r="G6" s="2" t="s">
        <v>54</v>
      </c>
    </row>
    <row r="7" spans="2:7" ht="28.8" x14ac:dyDescent="0.3">
      <c r="B7" s="2" t="s">
        <v>33</v>
      </c>
      <c r="C7" s="2" t="s">
        <v>28</v>
      </c>
      <c r="D7" s="2" t="s">
        <v>55</v>
      </c>
      <c r="E7" s="2" t="s">
        <v>56</v>
      </c>
      <c r="F7" s="2" t="s">
        <v>49</v>
      </c>
      <c r="G7" s="2" t="s">
        <v>57</v>
      </c>
    </row>
    <row r="8" spans="2:7" ht="28.8" x14ac:dyDescent="0.3">
      <c r="B8" s="2" t="s">
        <v>34</v>
      </c>
      <c r="C8" s="2" t="s">
        <v>29</v>
      </c>
      <c r="D8" s="2" t="s">
        <v>58</v>
      </c>
      <c r="E8" s="2" t="s">
        <v>59</v>
      </c>
      <c r="F8" s="2" t="s">
        <v>49</v>
      </c>
      <c r="G8" s="2" t="s">
        <v>60</v>
      </c>
    </row>
    <row r="9" spans="2:7" ht="28.8" x14ac:dyDescent="0.3">
      <c r="B9" s="2" t="s">
        <v>35</v>
      </c>
      <c r="C9" s="2" t="s">
        <v>29</v>
      </c>
      <c r="D9" s="2" t="s">
        <v>61</v>
      </c>
      <c r="E9" s="2" t="s">
        <v>62</v>
      </c>
      <c r="F9" s="2" t="s">
        <v>49</v>
      </c>
      <c r="G9" s="2" t="s">
        <v>63</v>
      </c>
    </row>
    <row r="10" spans="2:7" x14ac:dyDescent="0.3">
      <c r="B10" s="2" t="s">
        <v>36</v>
      </c>
      <c r="C10" s="2" t="s">
        <v>29</v>
      </c>
      <c r="D10" s="2" t="s">
        <v>64</v>
      </c>
      <c r="E10" s="2" t="s">
        <v>65</v>
      </c>
      <c r="F10" s="2" t="s">
        <v>49</v>
      </c>
    </row>
    <row r="11" spans="2:7" ht="28.8" x14ac:dyDescent="0.3">
      <c r="B11" s="2" t="s">
        <v>37</v>
      </c>
      <c r="C11" s="2" t="s">
        <v>31</v>
      </c>
      <c r="D11" s="2" t="s">
        <v>66</v>
      </c>
      <c r="E11" s="2" t="s">
        <v>48</v>
      </c>
      <c r="F11" s="2" t="s">
        <v>49</v>
      </c>
      <c r="G11" s="2" t="s">
        <v>67</v>
      </c>
    </row>
    <row r="12" spans="2:7" ht="28.8" x14ac:dyDescent="0.3">
      <c r="B12" s="2" t="s">
        <v>38</v>
      </c>
      <c r="C12" s="2" t="s">
        <v>31</v>
      </c>
      <c r="D12" s="2" t="s">
        <v>68</v>
      </c>
      <c r="E12" s="2" t="s">
        <v>48</v>
      </c>
      <c r="F12" s="2" t="s">
        <v>76</v>
      </c>
      <c r="G12" s="2" t="s">
        <v>67</v>
      </c>
    </row>
    <row r="13" spans="2:7" ht="28.8" x14ac:dyDescent="0.3">
      <c r="B13" s="2" t="s">
        <v>39</v>
      </c>
      <c r="C13" s="2" t="s">
        <v>29</v>
      </c>
      <c r="D13" s="2" t="s">
        <v>69</v>
      </c>
      <c r="E13" s="2" t="s">
        <v>70</v>
      </c>
      <c r="F13" s="2" t="s">
        <v>49</v>
      </c>
      <c r="G13" s="2" t="s">
        <v>71</v>
      </c>
    </row>
    <row r="14" spans="2:7" ht="43.2" x14ac:dyDescent="0.3">
      <c r="B14" s="2" t="s">
        <v>40</v>
      </c>
      <c r="C14" s="2" t="s">
        <v>28</v>
      </c>
      <c r="D14" s="2" t="s">
        <v>72</v>
      </c>
      <c r="E14" s="2" t="s">
        <v>73</v>
      </c>
      <c r="F14" s="2" t="s">
        <v>49</v>
      </c>
      <c r="G14" s="2" t="s">
        <v>74</v>
      </c>
    </row>
    <row r="15" spans="2:7" ht="28.8" customHeight="1" x14ac:dyDescent="0.3">
      <c r="B15" s="33" t="s">
        <v>75</v>
      </c>
      <c r="C15" s="33"/>
      <c r="D15" s="33"/>
      <c r="E15" s="33"/>
      <c r="F15" s="33"/>
      <c r="G15" s="33"/>
    </row>
  </sheetData>
  <mergeCells count="1">
    <mergeCell ref="B15:G15"/>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0D89-F3C8-4082-83C9-7725D7E691C3}">
  <dimension ref="A1:D18"/>
  <sheetViews>
    <sheetView tabSelected="1" topLeftCell="A16" workbookViewId="0">
      <selection activeCell="C19" sqref="C19"/>
    </sheetView>
    <sheetView tabSelected="1" topLeftCell="A14" workbookViewId="1">
      <selection activeCell="D18" sqref="D18"/>
    </sheetView>
  </sheetViews>
  <sheetFormatPr defaultRowHeight="14.4" x14ac:dyDescent="0.3"/>
  <cols>
    <col min="1" max="1" width="8.88671875" style="11"/>
    <col min="2" max="2" width="17.6640625" style="17" customWidth="1"/>
    <col min="3" max="3" width="36.44140625" style="2" customWidth="1"/>
    <col min="4" max="4" width="88.88671875" style="2" customWidth="1"/>
    <col min="5" max="16384" width="8.88671875" style="2"/>
  </cols>
  <sheetData>
    <row r="1" spans="1:4" ht="18" x14ac:dyDescent="0.3">
      <c r="A1" s="34" t="s">
        <v>98</v>
      </c>
      <c r="B1" s="34"/>
      <c r="C1" s="34"/>
      <c r="D1" s="34"/>
    </row>
    <row r="2" spans="1:4" x14ac:dyDescent="0.3">
      <c r="A2" s="15" t="s">
        <v>80</v>
      </c>
      <c r="B2" s="16" t="s">
        <v>77</v>
      </c>
      <c r="C2" s="15" t="s">
        <v>41</v>
      </c>
      <c r="D2" s="15" t="s">
        <v>96</v>
      </c>
    </row>
    <row r="3" spans="1:4" ht="86.4" x14ac:dyDescent="0.3">
      <c r="A3" s="11">
        <v>1</v>
      </c>
      <c r="B3" s="17">
        <v>45821</v>
      </c>
      <c r="C3" s="18" t="s">
        <v>97</v>
      </c>
      <c r="D3" s="2" t="s">
        <v>187</v>
      </c>
    </row>
    <row r="4" spans="1:4" ht="28.8" x14ac:dyDescent="0.3">
      <c r="A4" s="11">
        <v>2</v>
      </c>
      <c r="B4" s="17">
        <v>45821</v>
      </c>
      <c r="C4" s="18" t="s">
        <v>116</v>
      </c>
      <c r="D4" s="2" t="s">
        <v>122</v>
      </c>
    </row>
    <row r="5" spans="1:4" ht="43.2" x14ac:dyDescent="0.3">
      <c r="A5" s="11">
        <v>3</v>
      </c>
      <c r="B5" s="17">
        <v>45821</v>
      </c>
      <c r="C5" s="18" t="s">
        <v>117</v>
      </c>
      <c r="D5" s="2" t="s">
        <v>123</v>
      </c>
    </row>
    <row r="6" spans="1:4" ht="28.8" x14ac:dyDescent="0.3">
      <c r="A6" s="11">
        <v>4</v>
      </c>
      <c r="B6" s="17">
        <v>45821</v>
      </c>
      <c r="C6" s="2" t="s">
        <v>118</v>
      </c>
      <c r="D6" s="2" t="s">
        <v>124</v>
      </c>
    </row>
    <row r="7" spans="1:4" ht="57.6" x14ac:dyDescent="0.3">
      <c r="A7" s="11">
        <v>5</v>
      </c>
      <c r="B7" s="17">
        <v>45821</v>
      </c>
      <c r="C7" s="2" t="s">
        <v>121</v>
      </c>
      <c r="D7" s="2" t="s">
        <v>125</v>
      </c>
    </row>
    <row r="8" spans="1:4" ht="72" x14ac:dyDescent="0.3">
      <c r="A8" s="11">
        <v>6</v>
      </c>
      <c r="B8" s="17">
        <v>45821</v>
      </c>
      <c r="C8" s="2" t="s">
        <v>135</v>
      </c>
      <c r="D8" s="2" t="s">
        <v>174</v>
      </c>
    </row>
    <row r="9" spans="1:4" ht="86.4" x14ac:dyDescent="0.3">
      <c r="A9" s="11">
        <v>7</v>
      </c>
      <c r="B9" s="17">
        <v>45821</v>
      </c>
      <c r="C9" s="2" t="s">
        <v>153</v>
      </c>
      <c r="D9" s="2" t="s">
        <v>154</v>
      </c>
    </row>
    <row r="10" spans="1:4" ht="43.2" x14ac:dyDescent="0.3">
      <c r="A10" s="11">
        <v>8</v>
      </c>
      <c r="B10" s="17">
        <v>45822</v>
      </c>
      <c r="C10" s="2" t="s">
        <v>155</v>
      </c>
      <c r="D10" s="2" t="s">
        <v>175</v>
      </c>
    </row>
    <row r="11" spans="1:4" ht="72" x14ac:dyDescent="0.3">
      <c r="A11" s="11">
        <v>9</v>
      </c>
      <c r="B11" s="17">
        <v>45822</v>
      </c>
      <c r="C11" s="2" t="s">
        <v>162</v>
      </c>
      <c r="D11" s="2" t="s">
        <v>172</v>
      </c>
    </row>
    <row r="12" spans="1:4" ht="57.6" x14ac:dyDescent="0.3">
      <c r="A12" s="11">
        <v>10</v>
      </c>
      <c r="B12" s="17">
        <v>45822</v>
      </c>
      <c r="C12" s="2" t="s">
        <v>166</v>
      </c>
      <c r="D12" s="22" t="s">
        <v>173</v>
      </c>
    </row>
    <row r="13" spans="1:4" ht="57.6" x14ac:dyDescent="0.3">
      <c r="A13" s="11">
        <v>11</v>
      </c>
      <c r="B13" s="17">
        <v>45822</v>
      </c>
      <c r="C13" s="2" t="s">
        <v>171</v>
      </c>
      <c r="D13" s="2" t="s">
        <v>180</v>
      </c>
    </row>
    <row r="14" spans="1:4" ht="86.4" x14ac:dyDescent="0.3">
      <c r="A14" s="11">
        <v>12</v>
      </c>
      <c r="B14" s="17">
        <v>45822</v>
      </c>
      <c r="C14" s="2" t="s">
        <v>182</v>
      </c>
      <c r="D14" s="30" t="s">
        <v>183</v>
      </c>
    </row>
    <row r="15" spans="1:4" ht="72" x14ac:dyDescent="0.3">
      <c r="A15" s="11">
        <v>13</v>
      </c>
      <c r="B15" s="17">
        <v>45822</v>
      </c>
      <c r="C15" s="2" t="s">
        <v>196</v>
      </c>
      <c r="D15" s="2" t="s">
        <v>197</v>
      </c>
    </row>
    <row r="16" spans="1:4" ht="88.8" customHeight="1" x14ac:dyDescent="0.3">
      <c r="A16" s="11">
        <v>14</v>
      </c>
      <c r="B16" s="17">
        <v>45823</v>
      </c>
      <c r="C16" s="2" t="s">
        <v>211</v>
      </c>
      <c r="D16" s="30" t="s">
        <v>204</v>
      </c>
    </row>
    <row r="17" spans="1:4" ht="57.6" x14ac:dyDescent="0.3">
      <c r="A17" s="11">
        <v>15</v>
      </c>
      <c r="B17" s="17">
        <v>45823</v>
      </c>
      <c r="C17" s="2" t="s">
        <v>210</v>
      </c>
      <c r="D17" s="2" t="s">
        <v>212</v>
      </c>
    </row>
    <row r="18" spans="1:4" ht="57.6" x14ac:dyDescent="0.3">
      <c r="A18" s="11">
        <v>16</v>
      </c>
      <c r="B18" s="17">
        <v>45823</v>
      </c>
      <c r="C18" s="2" t="s">
        <v>216</v>
      </c>
      <c r="D18" s="2" t="s">
        <v>217</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A04FD-F1F5-41CF-A85B-7876F5D9F697}">
  <dimension ref="B2:I15"/>
  <sheetViews>
    <sheetView workbookViewId="0">
      <selection activeCell="F18" sqref="F18"/>
    </sheetView>
    <sheetView workbookViewId="1"/>
  </sheetViews>
  <sheetFormatPr defaultRowHeight="14.4" x14ac:dyDescent="0.3"/>
  <cols>
    <col min="1" max="1" width="8.88671875" style="2"/>
    <col min="2" max="5" width="17.77734375" style="2" customWidth="1"/>
    <col min="6" max="6" width="17.88671875" style="2" customWidth="1"/>
    <col min="7" max="7" width="18" style="2" customWidth="1"/>
    <col min="8" max="8" width="17.88671875" style="2" customWidth="1"/>
    <col min="9" max="9" width="17.6640625" style="2" customWidth="1"/>
    <col min="10" max="16384" width="8.88671875" style="2"/>
  </cols>
  <sheetData>
    <row r="2" spans="2:9" s="11" customFormat="1" ht="43.2" x14ac:dyDescent="0.3">
      <c r="B2" s="14" t="s">
        <v>87</v>
      </c>
      <c r="C2" s="14" t="s">
        <v>88</v>
      </c>
      <c r="D2" s="14" t="s">
        <v>89</v>
      </c>
      <c r="E2" s="14" t="s">
        <v>90</v>
      </c>
      <c r="F2" s="14" t="s">
        <v>91</v>
      </c>
      <c r="G2" s="14" t="s">
        <v>92</v>
      </c>
      <c r="H2" s="14" t="s">
        <v>93</v>
      </c>
      <c r="I2" s="14" t="s">
        <v>94</v>
      </c>
    </row>
    <row r="3" spans="2:9" x14ac:dyDescent="0.3">
      <c r="B3" s="6">
        <v>5110</v>
      </c>
      <c r="C3" s="6">
        <v>249</v>
      </c>
      <c r="D3" s="13">
        <f>C3/B3</f>
        <v>4.8727984344422701E-2</v>
      </c>
      <c r="E3" s="6">
        <v>159</v>
      </c>
      <c r="F3" s="13">
        <f>E3/B3</f>
        <v>3.1115459882583171E-2</v>
      </c>
      <c r="G3" s="6">
        <f>C3-E3</f>
        <v>90</v>
      </c>
      <c r="H3" s="13">
        <f>G3/B3</f>
        <v>1.7612524461839529E-2</v>
      </c>
      <c r="I3" s="13">
        <v>2.1999999999999999E-2</v>
      </c>
    </row>
    <row r="5" spans="2:9" x14ac:dyDescent="0.3">
      <c r="B5" s="31" t="s">
        <v>186</v>
      </c>
      <c r="C5" s="31"/>
      <c r="D5" s="31"/>
      <c r="E5" s="31"/>
      <c r="F5" s="31"/>
      <c r="G5" s="31"/>
      <c r="H5" s="31"/>
      <c r="I5" s="31"/>
    </row>
    <row r="6" spans="2:9" x14ac:dyDescent="0.3">
      <c r="B6" s="31"/>
      <c r="C6" s="31"/>
      <c r="D6" s="31"/>
      <c r="E6" s="31"/>
      <c r="F6" s="31"/>
      <c r="G6" s="31"/>
      <c r="H6" s="31"/>
      <c r="I6" s="31"/>
    </row>
    <row r="7" spans="2:9" x14ac:dyDescent="0.3">
      <c r="B7" s="31"/>
      <c r="C7" s="31"/>
      <c r="D7" s="31"/>
      <c r="E7" s="31"/>
      <c r="F7" s="31"/>
      <c r="G7" s="31"/>
      <c r="H7" s="31"/>
      <c r="I7" s="31"/>
    </row>
    <row r="8" spans="2:9" x14ac:dyDescent="0.3">
      <c r="B8" s="31"/>
      <c r="C8" s="31"/>
      <c r="D8" s="31"/>
      <c r="E8" s="31"/>
      <c r="F8" s="31"/>
      <c r="G8" s="31"/>
      <c r="H8" s="31"/>
      <c r="I8" s="31"/>
    </row>
    <row r="9" spans="2:9" x14ac:dyDescent="0.3">
      <c r="B9" s="31"/>
      <c r="C9" s="31"/>
      <c r="D9" s="31"/>
      <c r="E9" s="31"/>
      <c r="F9" s="31"/>
      <c r="G9" s="31"/>
      <c r="H9" s="31"/>
      <c r="I9" s="31"/>
    </row>
    <row r="10" spans="2:9" x14ac:dyDescent="0.3">
      <c r="B10" s="31"/>
      <c r="C10" s="31"/>
      <c r="D10" s="31"/>
      <c r="E10" s="31"/>
      <c r="F10" s="31"/>
      <c r="G10" s="31"/>
      <c r="H10" s="31"/>
      <c r="I10" s="31"/>
    </row>
    <row r="11" spans="2:9" x14ac:dyDescent="0.3">
      <c r="B11" s="31"/>
      <c r="C11" s="31"/>
      <c r="D11" s="31"/>
      <c r="E11" s="31"/>
      <c r="F11" s="31"/>
      <c r="G11" s="31"/>
      <c r="H11" s="31"/>
      <c r="I11" s="31"/>
    </row>
    <row r="12" spans="2:9" x14ac:dyDescent="0.3">
      <c r="B12" s="31"/>
      <c r="C12" s="31"/>
      <c r="D12" s="31"/>
      <c r="E12" s="31"/>
      <c r="F12" s="31"/>
      <c r="G12" s="31"/>
      <c r="H12" s="31"/>
      <c r="I12" s="31"/>
    </row>
    <row r="13" spans="2:9" x14ac:dyDescent="0.3">
      <c r="B13" s="31"/>
      <c r="C13" s="31"/>
      <c r="D13" s="31"/>
      <c r="E13" s="31"/>
      <c r="F13" s="31"/>
      <c r="G13" s="31"/>
      <c r="H13" s="31"/>
      <c r="I13" s="31"/>
    </row>
    <row r="14" spans="2:9" x14ac:dyDescent="0.3">
      <c r="B14" s="31"/>
      <c r="C14" s="31"/>
      <c r="D14" s="31"/>
      <c r="E14" s="31"/>
      <c r="F14" s="31"/>
      <c r="G14" s="31"/>
      <c r="H14" s="31"/>
      <c r="I14" s="31"/>
    </row>
    <row r="15" spans="2:9" x14ac:dyDescent="0.3">
      <c r="B15" s="31"/>
      <c r="C15" s="31"/>
      <c r="D15" s="31"/>
      <c r="E15" s="31"/>
      <c r="F15" s="31"/>
      <c r="G15" s="31"/>
      <c r="H15" s="31"/>
      <c r="I15" s="31"/>
    </row>
  </sheetData>
  <mergeCells count="1">
    <mergeCell ref="B5:I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484B5-9934-4919-887A-2ED8228B5924}">
  <dimension ref="B2:L14"/>
  <sheetViews>
    <sheetView workbookViewId="0"/>
    <sheetView workbookViewId="1"/>
  </sheetViews>
  <sheetFormatPr defaultRowHeight="14.4" x14ac:dyDescent="0.3"/>
  <cols>
    <col min="2" max="2" width="18.33203125" customWidth="1"/>
    <col min="10" max="10" width="14.88671875" customWidth="1"/>
    <col min="11" max="11" width="14.77734375" customWidth="1"/>
    <col min="12" max="12" width="14.5546875" customWidth="1"/>
  </cols>
  <sheetData>
    <row r="2" spans="2:12" ht="15.6" x14ac:dyDescent="0.3">
      <c r="B2" s="19" t="s">
        <v>120</v>
      </c>
      <c r="C2" s="19" t="s">
        <v>99</v>
      </c>
      <c r="D2" s="19" t="s">
        <v>100</v>
      </c>
      <c r="E2" s="19" t="s">
        <v>101</v>
      </c>
      <c r="F2" s="19" t="s">
        <v>102</v>
      </c>
      <c r="G2" s="19" t="s">
        <v>103</v>
      </c>
      <c r="H2" s="19" t="s">
        <v>104</v>
      </c>
      <c r="I2" s="19" t="s">
        <v>105</v>
      </c>
      <c r="J2" s="19" t="s">
        <v>108</v>
      </c>
      <c r="K2" s="19" t="s">
        <v>107</v>
      </c>
      <c r="L2" s="19" t="s">
        <v>106</v>
      </c>
    </row>
    <row r="3" spans="2:12" x14ac:dyDescent="0.3">
      <c r="B3" s="5" t="s">
        <v>30</v>
      </c>
      <c r="C3" s="5">
        <v>0.08</v>
      </c>
      <c r="D3" s="5">
        <v>20</v>
      </c>
      <c r="E3" s="5">
        <v>38</v>
      </c>
      <c r="F3" s="5">
        <v>51</v>
      </c>
      <c r="G3" s="5">
        <v>64</v>
      </c>
      <c r="H3" s="5">
        <v>35.49</v>
      </c>
      <c r="I3" s="5">
        <f>F3-D3</f>
        <v>31</v>
      </c>
      <c r="J3" s="5">
        <f>D3-1.5*I3</f>
        <v>-26.5</v>
      </c>
      <c r="K3" s="5">
        <f>F3+1.5*I3</f>
        <v>97.5</v>
      </c>
      <c r="L3" s="5" t="s">
        <v>109</v>
      </c>
    </row>
    <row r="4" spans="2:12" x14ac:dyDescent="0.3">
      <c r="B4" s="5" t="s">
        <v>110</v>
      </c>
      <c r="C4" s="5">
        <v>55.12</v>
      </c>
      <c r="D4" s="5">
        <v>76.7</v>
      </c>
      <c r="E4" s="5">
        <v>90.58</v>
      </c>
      <c r="F4" s="5">
        <v>111.29</v>
      </c>
      <c r="G4" s="5">
        <v>267.76</v>
      </c>
      <c r="H4" s="5">
        <v>101.68</v>
      </c>
      <c r="I4" s="5">
        <f>F4-D4</f>
        <v>34.590000000000003</v>
      </c>
      <c r="J4" s="5">
        <f>D4-1.5*I4</f>
        <v>24.814999999999998</v>
      </c>
      <c r="K4" s="5">
        <f>F4+1.5*I4</f>
        <v>163.17500000000001</v>
      </c>
      <c r="L4" s="5" t="s">
        <v>111</v>
      </c>
    </row>
    <row r="5" spans="2:12" x14ac:dyDescent="0.3">
      <c r="B5" s="5" t="s">
        <v>38</v>
      </c>
      <c r="C5" s="5">
        <v>10.3</v>
      </c>
      <c r="D5" s="5">
        <v>23</v>
      </c>
      <c r="E5" s="5">
        <v>27.7</v>
      </c>
      <c r="F5" s="5">
        <v>33.1</v>
      </c>
      <c r="G5" s="5">
        <v>97.6</v>
      </c>
      <c r="H5" s="5">
        <v>28.73</v>
      </c>
      <c r="I5" s="5">
        <f>F5-D5</f>
        <v>10.100000000000001</v>
      </c>
      <c r="J5" s="5">
        <f>D5-1.5*I5</f>
        <v>7.8499999999999979</v>
      </c>
      <c r="K5" s="5">
        <f>F5+1.5*I5</f>
        <v>48.25</v>
      </c>
      <c r="L5" s="5" t="s">
        <v>111</v>
      </c>
    </row>
    <row r="6" spans="2:12" x14ac:dyDescent="0.3">
      <c r="B6" s="5" t="s">
        <v>119</v>
      </c>
      <c r="C6" s="5">
        <v>10.3</v>
      </c>
      <c r="D6" s="5">
        <v>23.2</v>
      </c>
      <c r="E6" s="5">
        <v>27.7</v>
      </c>
      <c r="F6" s="5">
        <v>32.9</v>
      </c>
      <c r="G6" s="5">
        <v>97.6</v>
      </c>
      <c r="H6" s="5">
        <v>28.7</v>
      </c>
      <c r="I6" s="5">
        <f>F6-D6</f>
        <v>9.6999999999999993</v>
      </c>
      <c r="J6" s="5">
        <f>D6-1.5*I6</f>
        <v>8.65</v>
      </c>
      <c r="K6" s="5">
        <f>F6+1.5*I6</f>
        <v>47.449999999999996</v>
      </c>
      <c r="L6" s="5" t="s">
        <v>111</v>
      </c>
    </row>
    <row r="13" spans="2:12" x14ac:dyDescent="0.3">
      <c r="D13" s="20"/>
      <c r="F13" s="20"/>
      <c r="G13" s="20"/>
    </row>
    <row r="14" spans="2:12" x14ac:dyDescent="0.3">
      <c r="D14" s="20"/>
      <c r="F14" s="20"/>
      <c r="G1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1403-F8AB-46A4-B7AB-76C505A072E0}">
  <dimension ref="A1:F8"/>
  <sheetViews>
    <sheetView workbookViewId="0">
      <selection activeCell="E6" sqref="E6:E7"/>
    </sheetView>
    <sheetView workbookViewId="1"/>
  </sheetViews>
  <sheetFormatPr defaultRowHeight="14.4" x14ac:dyDescent="0.3"/>
  <cols>
    <col min="1" max="1" width="8.88671875" style="9"/>
    <col min="2" max="2" width="18" style="12" customWidth="1"/>
    <col min="3" max="3" width="26.5546875" style="1" customWidth="1"/>
    <col min="4" max="4" width="62.33203125" style="2" customWidth="1"/>
    <col min="5" max="5" width="17.77734375" style="9" customWidth="1"/>
    <col min="6" max="6" width="62" style="2" customWidth="1"/>
    <col min="7" max="16384" width="8.88671875" style="1"/>
  </cols>
  <sheetData>
    <row r="1" spans="1:6" s="9" customFormat="1" x14ac:dyDescent="0.3">
      <c r="A1" s="9" t="s">
        <v>80</v>
      </c>
      <c r="B1" s="12" t="s">
        <v>77</v>
      </c>
      <c r="C1" s="9" t="s">
        <v>41</v>
      </c>
      <c r="D1" s="11" t="s">
        <v>47</v>
      </c>
      <c r="E1" s="9" t="s">
        <v>78</v>
      </c>
      <c r="F1" s="11" t="s">
        <v>79</v>
      </c>
    </row>
    <row r="2" spans="1:6" ht="43.2" x14ac:dyDescent="0.3">
      <c r="A2" s="9">
        <v>1</v>
      </c>
      <c r="B2" s="12">
        <v>45820</v>
      </c>
      <c r="C2" s="1" t="s">
        <v>81</v>
      </c>
      <c r="D2" s="2" t="s">
        <v>82</v>
      </c>
      <c r="E2" s="9" t="s">
        <v>83</v>
      </c>
      <c r="F2" s="2" t="s">
        <v>86</v>
      </c>
    </row>
    <row r="3" spans="1:6" x14ac:dyDescent="0.3">
      <c r="A3" s="9">
        <v>2</v>
      </c>
      <c r="B3" s="12">
        <v>45821</v>
      </c>
      <c r="C3" s="1" t="s">
        <v>84</v>
      </c>
      <c r="D3" s="2" t="s">
        <v>85</v>
      </c>
      <c r="E3" s="9" t="s">
        <v>83</v>
      </c>
      <c r="F3" s="2" t="s">
        <v>115</v>
      </c>
    </row>
    <row r="4" spans="1:6" x14ac:dyDescent="0.3">
      <c r="A4" s="9">
        <v>3</v>
      </c>
      <c r="B4" s="12">
        <v>45821</v>
      </c>
      <c r="C4" s="1" t="s">
        <v>112</v>
      </c>
      <c r="D4" s="2" t="s">
        <v>113</v>
      </c>
      <c r="E4" s="9" t="s">
        <v>83</v>
      </c>
      <c r="F4" s="2" t="s">
        <v>114</v>
      </c>
    </row>
    <row r="5" spans="1:6" ht="28.8" x14ac:dyDescent="0.3">
      <c r="A5" s="9">
        <v>4</v>
      </c>
      <c r="B5" s="12">
        <v>45821</v>
      </c>
      <c r="C5" s="1" t="s">
        <v>126</v>
      </c>
      <c r="D5" s="2" t="s">
        <v>127</v>
      </c>
      <c r="E5" s="9" t="s">
        <v>83</v>
      </c>
      <c r="F5" s="2" t="s">
        <v>128</v>
      </c>
    </row>
    <row r="6" spans="1:6" ht="28.8" x14ac:dyDescent="0.3">
      <c r="A6" s="9">
        <v>5</v>
      </c>
      <c r="B6" s="12">
        <v>45821</v>
      </c>
      <c r="C6" s="1" t="s">
        <v>129</v>
      </c>
      <c r="D6" s="2" t="s">
        <v>130</v>
      </c>
      <c r="E6" s="9" t="s">
        <v>83</v>
      </c>
      <c r="F6" s="2" t="s">
        <v>131</v>
      </c>
    </row>
    <row r="7" spans="1:6" ht="28.8" x14ac:dyDescent="0.3">
      <c r="A7" s="9">
        <v>6</v>
      </c>
      <c r="B7" s="12">
        <v>45821</v>
      </c>
      <c r="C7" s="1" t="s">
        <v>184</v>
      </c>
      <c r="D7" s="2" t="s">
        <v>185</v>
      </c>
      <c r="E7" s="9" t="s">
        <v>83</v>
      </c>
    </row>
    <row r="8" spans="1:6" x14ac:dyDescent="0.3">
      <c r="A8" s="9">
        <v>7</v>
      </c>
      <c r="B8" s="12">
        <v>45821</v>
      </c>
      <c r="C8" s="1" t="s">
        <v>132</v>
      </c>
      <c r="D8" s="2" t="s">
        <v>133</v>
      </c>
      <c r="E8" s="9" t="s">
        <v>83</v>
      </c>
      <c r="F8" s="2" t="s">
        <v>134</v>
      </c>
    </row>
  </sheetData>
  <conditionalFormatting sqref="E2:E8">
    <cfRule type="cellIs" dxfId="2" priority="1" operator="equal">
      <formula>"pending"</formula>
    </cfRule>
    <cfRule type="cellIs" dxfId="1" priority="2" operator="equal">
      <formula>"complete"</formula>
    </cfRule>
    <cfRule type="cellIs" dxfId="0" priority="3" operator="equal">
      <formula>"not started"</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CD535-6850-4085-93EA-E5C42E768E49}">
  <dimension ref="B2:G76"/>
  <sheetViews>
    <sheetView topLeftCell="A61" zoomScale="75" zoomScaleNormal="75" workbookViewId="0">
      <selection activeCell="K76" sqref="K76"/>
    </sheetView>
    <sheetView topLeftCell="A9" workbookViewId="1"/>
  </sheetViews>
  <sheetFormatPr defaultRowHeight="14.4" x14ac:dyDescent="0.3"/>
  <cols>
    <col min="2" max="2" width="21.109375" bestFit="1" customWidth="1"/>
    <col min="3" max="3" width="9" bestFit="1" customWidth="1"/>
    <col min="4" max="4" width="15.21875" bestFit="1" customWidth="1"/>
    <col min="5" max="5" width="15.109375" bestFit="1" customWidth="1"/>
    <col min="6" max="6" width="19.5546875" bestFit="1" customWidth="1"/>
    <col min="7" max="7" width="13.77734375" bestFit="1" customWidth="1"/>
  </cols>
  <sheetData>
    <row r="2" spans="2:7" ht="23.4" x14ac:dyDescent="0.45">
      <c r="B2" s="35" t="s">
        <v>195</v>
      </c>
      <c r="C2" s="36"/>
      <c r="D2" s="36"/>
      <c r="E2" s="36"/>
      <c r="F2" s="36"/>
      <c r="G2" s="36"/>
    </row>
    <row r="3" spans="2:7" ht="15.6" x14ac:dyDescent="0.3">
      <c r="B3" s="19" t="s">
        <v>188</v>
      </c>
      <c r="C3" s="19" t="s">
        <v>138</v>
      </c>
      <c r="D3" s="19" t="s">
        <v>139</v>
      </c>
      <c r="E3" s="19" t="s">
        <v>142</v>
      </c>
      <c r="F3" s="19" t="s">
        <v>140</v>
      </c>
      <c r="G3" s="19" t="s">
        <v>143</v>
      </c>
    </row>
    <row r="4" spans="2:7" x14ac:dyDescent="0.3">
      <c r="B4" s="5" t="s">
        <v>189</v>
      </c>
      <c r="C4" s="5">
        <v>324</v>
      </c>
      <c r="D4" s="21">
        <v>7.9399999999999998E-2</v>
      </c>
      <c r="E4" s="29">
        <v>0</v>
      </c>
      <c r="F4" s="5">
        <v>0</v>
      </c>
      <c r="G4" s="29">
        <v>0</v>
      </c>
    </row>
    <row r="5" spans="2:7" x14ac:dyDescent="0.3">
      <c r="B5" s="5" t="s">
        <v>190</v>
      </c>
      <c r="C5" s="5">
        <v>1075</v>
      </c>
      <c r="D5" s="21">
        <v>0.26340000000000002</v>
      </c>
      <c r="E5" s="21">
        <v>4.7000000000000002E-3</v>
      </c>
      <c r="F5" s="5">
        <v>5</v>
      </c>
      <c r="G5" s="21">
        <v>5.5599999999999997E-2</v>
      </c>
    </row>
    <row r="6" spans="2:7" x14ac:dyDescent="0.3">
      <c r="B6" s="5" t="s">
        <v>191</v>
      </c>
      <c r="C6" s="5">
        <v>1162</v>
      </c>
      <c r="D6" s="21">
        <v>0.28470000000000001</v>
      </c>
      <c r="E6" s="21">
        <v>3.27E-2</v>
      </c>
      <c r="F6" s="5">
        <v>38</v>
      </c>
      <c r="G6" s="21">
        <v>0.42220000000000002</v>
      </c>
    </row>
    <row r="7" spans="2:7" x14ac:dyDescent="0.3">
      <c r="B7" s="5" t="s">
        <v>192</v>
      </c>
      <c r="C7" s="5">
        <v>740</v>
      </c>
      <c r="D7" s="21">
        <v>0.18129999999999999</v>
      </c>
      <c r="E7" s="21">
        <v>2.8400000000000002E-2</v>
      </c>
      <c r="F7" s="5">
        <v>21</v>
      </c>
      <c r="G7" s="21">
        <v>0.23330000000000001</v>
      </c>
    </row>
    <row r="8" spans="2:7" x14ac:dyDescent="0.3">
      <c r="B8" s="5" t="s">
        <v>193</v>
      </c>
      <c r="C8" s="5">
        <v>416</v>
      </c>
      <c r="D8" s="21">
        <v>0.1019</v>
      </c>
      <c r="E8" s="21">
        <v>3.3700000000000001E-2</v>
      </c>
      <c r="F8" s="5">
        <v>14</v>
      </c>
      <c r="G8" s="21">
        <v>0.15559999999999999</v>
      </c>
    </row>
    <row r="9" spans="2:7" x14ac:dyDescent="0.3">
      <c r="B9" s="5" t="s">
        <v>194</v>
      </c>
      <c r="C9" s="5">
        <v>365</v>
      </c>
      <c r="D9" s="21">
        <v>8.9399999999999993E-2</v>
      </c>
      <c r="E9" s="21">
        <v>3.2899999999999999E-2</v>
      </c>
      <c r="F9" s="5">
        <v>12</v>
      </c>
      <c r="G9" s="21">
        <v>0.1333</v>
      </c>
    </row>
    <row r="27" spans="2:7" ht="23.4" x14ac:dyDescent="0.45">
      <c r="B27" s="35" t="s">
        <v>205</v>
      </c>
      <c r="C27" s="35"/>
      <c r="D27" s="35"/>
      <c r="E27" s="35"/>
      <c r="F27" s="35"/>
      <c r="G27" s="35"/>
    </row>
    <row r="28" spans="2:7" x14ac:dyDescent="0.3">
      <c r="B28" s="38" t="s">
        <v>198</v>
      </c>
      <c r="C28" s="38" t="s">
        <v>138</v>
      </c>
      <c r="D28" s="38" t="s">
        <v>139</v>
      </c>
      <c r="E28" s="38" t="s">
        <v>142</v>
      </c>
      <c r="F28" s="38" t="s">
        <v>140</v>
      </c>
      <c r="G28" s="38" t="s">
        <v>143</v>
      </c>
    </row>
    <row r="29" spans="2:7" x14ac:dyDescent="0.3">
      <c r="B29" s="5" t="s">
        <v>199</v>
      </c>
      <c r="C29" s="5">
        <v>623</v>
      </c>
      <c r="D29" s="21">
        <v>0.15260000000000001</v>
      </c>
      <c r="E29" s="21">
        <v>1.44E-2</v>
      </c>
      <c r="F29" s="5">
        <v>9</v>
      </c>
      <c r="G29" s="29">
        <v>0.1</v>
      </c>
    </row>
    <row r="30" spans="2:7" x14ac:dyDescent="0.3">
      <c r="B30" s="5" t="s">
        <v>200</v>
      </c>
      <c r="C30" s="5">
        <v>1967</v>
      </c>
      <c r="D30" s="21">
        <v>0.4819</v>
      </c>
      <c r="E30" s="21">
        <v>1.6799999999999999E-2</v>
      </c>
      <c r="F30" s="5">
        <v>33</v>
      </c>
      <c r="G30" s="21">
        <v>0.36670000000000003</v>
      </c>
    </row>
    <row r="31" spans="2:7" x14ac:dyDescent="0.3">
      <c r="B31" s="5" t="s">
        <v>201</v>
      </c>
      <c r="C31" s="5">
        <v>844</v>
      </c>
      <c r="D31" s="21">
        <v>0.20680000000000001</v>
      </c>
      <c r="E31" s="21">
        <v>2.01E-2</v>
      </c>
      <c r="F31" s="5">
        <v>17</v>
      </c>
      <c r="G31" s="21">
        <v>0.18890000000000001</v>
      </c>
    </row>
    <row r="32" spans="2:7" x14ac:dyDescent="0.3">
      <c r="B32" s="5" t="s">
        <v>202</v>
      </c>
      <c r="C32" s="5">
        <v>420</v>
      </c>
      <c r="D32" s="21">
        <v>0.10290000000000001</v>
      </c>
      <c r="E32" s="21">
        <v>3.3300000000000003E-2</v>
      </c>
      <c r="F32" s="5">
        <v>14</v>
      </c>
      <c r="G32" s="21">
        <v>0.15559999999999999</v>
      </c>
    </row>
    <row r="33" spans="2:7" x14ac:dyDescent="0.3">
      <c r="B33" s="5" t="s">
        <v>203</v>
      </c>
      <c r="C33" s="5">
        <v>228</v>
      </c>
      <c r="D33" s="21">
        <v>5.5899999999999998E-2</v>
      </c>
      <c r="E33" s="21">
        <v>7.46E-2</v>
      </c>
      <c r="F33" s="5">
        <v>17</v>
      </c>
      <c r="G33" s="21">
        <v>0.18890000000000001</v>
      </c>
    </row>
    <row r="51" spans="2:7" ht="23.4" x14ac:dyDescent="0.45">
      <c r="B51" s="39" t="s">
        <v>209</v>
      </c>
      <c r="C51" s="39"/>
      <c r="D51" s="39"/>
      <c r="E51" s="39"/>
      <c r="F51" s="39"/>
      <c r="G51" s="39"/>
    </row>
    <row r="52" spans="2:7" ht="15.6" x14ac:dyDescent="0.3">
      <c r="B52" s="41" t="s">
        <v>206</v>
      </c>
      <c r="C52" s="41" t="s">
        <v>138</v>
      </c>
      <c r="D52" s="41" t="s">
        <v>139</v>
      </c>
      <c r="E52" s="41" t="s">
        <v>142</v>
      </c>
      <c r="F52" s="41" t="s">
        <v>140</v>
      </c>
      <c r="G52" s="41" t="s">
        <v>143</v>
      </c>
    </row>
    <row r="53" spans="2:7" x14ac:dyDescent="0.3">
      <c r="B53" s="40" t="s">
        <v>207</v>
      </c>
      <c r="C53" s="40">
        <v>3986</v>
      </c>
      <c r="D53" s="42">
        <v>0.97650000000000003</v>
      </c>
      <c r="E53" s="42">
        <v>1.9300000000000001E-2</v>
      </c>
      <c r="F53" s="40">
        <v>77</v>
      </c>
      <c r="G53" s="42">
        <v>0.85560000000000003</v>
      </c>
    </row>
    <row r="54" spans="2:7" x14ac:dyDescent="0.3">
      <c r="B54" s="40" t="s">
        <v>208</v>
      </c>
      <c r="C54" s="40">
        <v>96</v>
      </c>
      <c r="D54" s="42">
        <v>2.35E-2</v>
      </c>
      <c r="E54" s="42">
        <v>0.13539999999999999</v>
      </c>
      <c r="F54" s="40">
        <v>13</v>
      </c>
      <c r="G54" s="42">
        <v>0.1444</v>
      </c>
    </row>
    <row r="73" spans="2:7" ht="23.4" x14ac:dyDescent="0.45">
      <c r="B73" s="35" t="s">
        <v>215</v>
      </c>
      <c r="C73" s="35"/>
      <c r="D73" s="35"/>
      <c r="E73" s="35"/>
      <c r="F73" s="35"/>
      <c r="G73" s="35"/>
    </row>
    <row r="74" spans="2:7" ht="15.6" x14ac:dyDescent="0.3">
      <c r="B74" s="19" t="s">
        <v>213</v>
      </c>
      <c r="C74" s="19" t="s">
        <v>138</v>
      </c>
      <c r="D74" s="19" t="s">
        <v>139</v>
      </c>
      <c r="E74" s="19" t="s">
        <v>140</v>
      </c>
      <c r="F74" s="19" t="s">
        <v>142</v>
      </c>
      <c r="G74" s="19" t="s">
        <v>143</v>
      </c>
    </row>
    <row r="75" spans="2:7" x14ac:dyDescent="0.3">
      <c r="B75" s="5" t="s">
        <v>32</v>
      </c>
      <c r="C75" s="5">
        <v>268</v>
      </c>
      <c r="D75" s="21">
        <v>6.5699999999999995E-2</v>
      </c>
      <c r="E75" s="5">
        <v>16</v>
      </c>
      <c r="F75" s="21">
        <v>5.9700000000000003E-2</v>
      </c>
      <c r="G75" s="21">
        <v>0.17780000000000001</v>
      </c>
    </row>
    <row r="76" spans="2:7" x14ac:dyDescent="0.3">
      <c r="B76" s="5" t="s">
        <v>214</v>
      </c>
      <c r="C76" s="5">
        <v>3814</v>
      </c>
      <c r="D76" s="21">
        <v>0.93430000000000002</v>
      </c>
      <c r="E76" s="5">
        <v>74</v>
      </c>
      <c r="F76" s="21">
        <v>1.9400000000000001E-2</v>
      </c>
      <c r="G76" s="21">
        <v>0.82220000000000004</v>
      </c>
    </row>
  </sheetData>
  <mergeCells count="4">
    <mergeCell ref="B2:G2"/>
    <mergeCell ref="B27:G27"/>
    <mergeCell ref="B51:G51"/>
    <mergeCell ref="B73:G7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4173D-C495-4600-882F-269647749FE3}">
  <dimension ref="B2:H118"/>
  <sheetViews>
    <sheetView topLeftCell="A92" workbookViewId="0"/>
    <sheetView workbookViewId="1"/>
  </sheetViews>
  <sheetFormatPr defaultRowHeight="14.4" x14ac:dyDescent="0.3"/>
  <cols>
    <col min="2" max="2" width="17.109375" bestFit="1" customWidth="1"/>
    <col min="3" max="3" width="9" bestFit="1" customWidth="1"/>
    <col min="4" max="4" width="15.21875" bestFit="1" customWidth="1"/>
    <col min="5" max="5" width="15.109375" bestFit="1" customWidth="1"/>
    <col min="6" max="7" width="19.5546875" bestFit="1" customWidth="1"/>
  </cols>
  <sheetData>
    <row r="2" spans="2:7" ht="23.4" x14ac:dyDescent="0.45">
      <c r="B2" s="35" t="s">
        <v>141</v>
      </c>
      <c r="C2" s="35"/>
      <c r="D2" s="35"/>
      <c r="E2" s="35"/>
      <c r="F2" s="35"/>
      <c r="G2" s="35"/>
    </row>
    <row r="3" spans="2:7" ht="15.6" x14ac:dyDescent="0.3">
      <c r="B3" s="19" t="s">
        <v>27</v>
      </c>
      <c r="C3" s="19" t="s">
        <v>138</v>
      </c>
      <c r="D3" s="19" t="s">
        <v>139</v>
      </c>
      <c r="E3" s="19" t="s">
        <v>140</v>
      </c>
      <c r="F3" s="19" t="s">
        <v>142</v>
      </c>
      <c r="G3" s="19" t="s">
        <v>143</v>
      </c>
    </row>
    <row r="4" spans="2:7" x14ac:dyDescent="0.3">
      <c r="B4" s="5" t="s">
        <v>136</v>
      </c>
      <c r="C4" s="5">
        <v>2384</v>
      </c>
      <c r="D4" s="21">
        <v>0.58399999999999996</v>
      </c>
      <c r="E4" s="5">
        <v>48</v>
      </c>
      <c r="F4" s="21">
        <v>2.01E-2</v>
      </c>
      <c r="G4" s="21">
        <v>0.5333</v>
      </c>
    </row>
    <row r="5" spans="2:7" x14ac:dyDescent="0.3">
      <c r="B5" s="5" t="s">
        <v>137</v>
      </c>
      <c r="C5" s="5">
        <v>1698</v>
      </c>
      <c r="D5" s="21">
        <v>0.41599999999999998</v>
      </c>
      <c r="E5" s="5">
        <v>42</v>
      </c>
      <c r="F5" s="21">
        <v>2.47E-2</v>
      </c>
      <c r="G5" s="21">
        <v>0.4667</v>
      </c>
    </row>
    <row r="22" spans="2:8" ht="23.4" x14ac:dyDescent="0.45">
      <c r="B22" s="35" t="s">
        <v>144</v>
      </c>
      <c r="C22" s="35"/>
      <c r="D22" s="35"/>
      <c r="E22" s="35"/>
      <c r="F22" s="35"/>
      <c r="G22" s="35"/>
    </row>
    <row r="23" spans="2:8" ht="15.6" x14ac:dyDescent="0.3">
      <c r="B23" s="25" t="s">
        <v>145</v>
      </c>
      <c r="C23" s="25" t="s">
        <v>138</v>
      </c>
      <c r="D23" s="25" t="s">
        <v>139</v>
      </c>
      <c r="E23" s="25" t="s">
        <v>140</v>
      </c>
      <c r="F23" s="25" t="s">
        <v>142</v>
      </c>
      <c r="G23" s="25" t="s">
        <v>146</v>
      </c>
    </row>
    <row r="24" spans="2:8" x14ac:dyDescent="0.3">
      <c r="B24" s="26" t="s">
        <v>147</v>
      </c>
      <c r="C24" s="26">
        <v>856</v>
      </c>
      <c r="D24" s="27">
        <v>0.2097</v>
      </c>
      <c r="E24" s="26">
        <v>2</v>
      </c>
      <c r="F24" s="27">
        <v>2.3E-3</v>
      </c>
      <c r="G24" s="27">
        <v>2.2200000000000001E-2</v>
      </c>
    </row>
    <row r="25" spans="2:8" ht="28.8" x14ac:dyDescent="0.3">
      <c r="B25" s="26" t="s">
        <v>148</v>
      </c>
      <c r="C25" s="26">
        <v>380</v>
      </c>
      <c r="D25" s="27">
        <v>9.3100000000000002E-2</v>
      </c>
      <c r="E25" s="26">
        <v>0</v>
      </c>
      <c r="F25" s="28">
        <v>0</v>
      </c>
      <c r="G25" s="28">
        <v>0</v>
      </c>
    </row>
    <row r="26" spans="2:8" x14ac:dyDescent="0.3">
      <c r="B26" s="26" t="s">
        <v>149</v>
      </c>
      <c r="C26" s="26">
        <v>608</v>
      </c>
      <c r="D26" s="27">
        <v>0.1489</v>
      </c>
      <c r="E26" s="26">
        <v>1</v>
      </c>
      <c r="F26" s="27">
        <v>1.6000000000000001E-3</v>
      </c>
      <c r="G26" s="27">
        <v>1.11E-2</v>
      </c>
    </row>
    <row r="27" spans="2:8" ht="28.8" x14ac:dyDescent="0.3">
      <c r="B27" s="26" t="s">
        <v>150</v>
      </c>
      <c r="C27" s="26">
        <v>688</v>
      </c>
      <c r="D27" s="27">
        <v>0.16850000000000001</v>
      </c>
      <c r="E27" s="26">
        <v>7</v>
      </c>
      <c r="F27" s="27">
        <v>1.0200000000000001E-2</v>
      </c>
      <c r="G27" s="27">
        <v>7.7799999999999994E-2</v>
      </c>
      <c r="H27" s="23"/>
    </row>
    <row r="28" spans="2:8" ht="28.8" x14ac:dyDescent="0.3">
      <c r="B28" s="26" t="s">
        <v>151</v>
      </c>
      <c r="C28" s="26">
        <v>798</v>
      </c>
      <c r="D28" s="27">
        <v>0.19550000000000001</v>
      </c>
      <c r="E28" s="26">
        <v>27</v>
      </c>
      <c r="F28" s="27">
        <v>3.3799999999999997E-2</v>
      </c>
      <c r="G28" s="28">
        <v>0.3</v>
      </c>
      <c r="H28" s="23"/>
    </row>
    <row r="29" spans="2:8" ht="28.8" x14ac:dyDescent="0.3">
      <c r="B29" s="26" t="s">
        <v>152</v>
      </c>
      <c r="C29" s="26">
        <v>752</v>
      </c>
      <c r="D29" s="27">
        <v>0.1842</v>
      </c>
      <c r="E29" s="26">
        <v>53</v>
      </c>
      <c r="F29" s="27">
        <v>7.0499999999999993E-2</v>
      </c>
      <c r="G29" s="27">
        <v>0.58889999999999998</v>
      </c>
      <c r="H29" s="23"/>
    </row>
    <row r="47" spans="2:7" ht="23.4" x14ac:dyDescent="0.45">
      <c r="B47" s="35" t="s">
        <v>156</v>
      </c>
      <c r="C47" s="35"/>
      <c r="D47" s="35"/>
      <c r="E47" s="35"/>
      <c r="F47" s="35"/>
      <c r="G47" s="35"/>
    </row>
    <row r="48" spans="2:7" ht="15.6" x14ac:dyDescent="0.3">
      <c r="B48" s="24" t="s">
        <v>35</v>
      </c>
      <c r="C48" s="24" t="s">
        <v>138</v>
      </c>
      <c r="D48" s="24" t="s">
        <v>139</v>
      </c>
      <c r="E48" s="24" t="s">
        <v>140</v>
      </c>
      <c r="F48" s="24" t="s">
        <v>142</v>
      </c>
      <c r="G48" s="24" t="s">
        <v>146</v>
      </c>
    </row>
    <row r="49" spans="2:7" x14ac:dyDescent="0.3">
      <c r="B49" s="5" t="s">
        <v>161</v>
      </c>
      <c r="C49" s="5">
        <v>22</v>
      </c>
      <c r="D49" s="21">
        <v>5.4000000000000003E-3</v>
      </c>
      <c r="E49" s="5">
        <v>0</v>
      </c>
      <c r="F49" s="29">
        <v>0</v>
      </c>
      <c r="G49" s="29">
        <v>0</v>
      </c>
    </row>
    <row r="50" spans="2:7" x14ac:dyDescent="0.3">
      <c r="B50" s="5" t="s">
        <v>159</v>
      </c>
      <c r="C50" s="5">
        <v>437</v>
      </c>
      <c r="D50" s="21">
        <v>0.1071</v>
      </c>
      <c r="E50" s="5">
        <v>13</v>
      </c>
      <c r="F50" s="21">
        <v>2.9700000000000001E-2</v>
      </c>
      <c r="G50" s="21">
        <v>0.1444</v>
      </c>
    </row>
    <row r="51" spans="2:7" x14ac:dyDescent="0.3">
      <c r="B51" s="5" t="s">
        <v>158</v>
      </c>
      <c r="C51" s="5">
        <v>526</v>
      </c>
      <c r="D51" s="21">
        <v>0.12889999999999999</v>
      </c>
      <c r="E51" s="5">
        <v>16</v>
      </c>
      <c r="F51" s="21">
        <v>3.04E-2</v>
      </c>
      <c r="G51" s="21">
        <v>0.17780000000000001</v>
      </c>
    </row>
    <row r="52" spans="2:7" x14ac:dyDescent="0.3">
      <c r="B52" s="5" t="s">
        <v>160</v>
      </c>
      <c r="C52" s="5">
        <v>687</v>
      </c>
      <c r="D52" s="21">
        <v>0.16830000000000001</v>
      </c>
      <c r="E52" s="5">
        <v>2</v>
      </c>
      <c r="F52" s="21">
        <v>2.8999999999999998E-3</v>
      </c>
      <c r="G52" s="21">
        <v>2.2200000000000001E-2</v>
      </c>
    </row>
    <row r="53" spans="2:7" x14ac:dyDescent="0.3">
      <c r="B53" s="5" t="s">
        <v>157</v>
      </c>
      <c r="C53" s="5">
        <v>2410</v>
      </c>
      <c r="D53" s="21">
        <v>0.59040000000000004</v>
      </c>
      <c r="E53" s="5">
        <v>59</v>
      </c>
      <c r="F53" s="21">
        <v>2.4500000000000001E-2</v>
      </c>
      <c r="G53" s="21">
        <v>0.65559999999999996</v>
      </c>
    </row>
    <row r="71" spans="2:7" ht="23.4" x14ac:dyDescent="0.45">
      <c r="B71" s="37" t="s">
        <v>163</v>
      </c>
      <c r="C71" s="37"/>
      <c r="D71" s="37"/>
      <c r="E71" s="37"/>
      <c r="F71" s="37"/>
      <c r="G71" s="37"/>
    </row>
    <row r="72" spans="2:7" ht="15.6" x14ac:dyDescent="0.3">
      <c r="B72" s="19" t="s">
        <v>36</v>
      </c>
      <c r="C72" s="19" t="s">
        <v>138</v>
      </c>
      <c r="D72" s="19" t="s">
        <v>139</v>
      </c>
      <c r="E72" s="19" t="s">
        <v>140</v>
      </c>
      <c r="F72" s="19" t="s">
        <v>142</v>
      </c>
      <c r="G72" s="19" t="s">
        <v>146</v>
      </c>
    </row>
    <row r="73" spans="2:7" x14ac:dyDescent="0.3">
      <c r="B73" s="5" t="s">
        <v>164</v>
      </c>
      <c r="C73" s="5">
        <v>2056</v>
      </c>
      <c r="D73" s="21">
        <v>0.50370000000000004</v>
      </c>
      <c r="E73" s="5">
        <v>48</v>
      </c>
      <c r="F73" s="21">
        <v>2.3300000000000001E-2</v>
      </c>
      <c r="G73" s="21">
        <v>0.5333</v>
      </c>
    </row>
    <row r="74" spans="2:7" x14ac:dyDescent="0.3">
      <c r="B74" s="5" t="s">
        <v>165</v>
      </c>
      <c r="C74" s="5">
        <v>2026</v>
      </c>
      <c r="D74" s="21">
        <v>0.49630000000000002</v>
      </c>
      <c r="E74" s="5">
        <v>42</v>
      </c>
      <c r="F74" s="21">
        <v>2.07E-2</v>
      </c>
      <c r="G74" s="21">
        <v>0.4667</v>
      </c>
    </row>
    <row r="92" spans="2:7" ht="23.4" x14ac:dyDescent="0.45">
      <c r="B92" s="35" t="s">
        <v>170</v>
      </c>
      <c r="C92" s="35"/>
      <c r="D92" s="35"/>
      <c r="E92" s="35"/>
      <c r="F92" s="35"/>
      <c r="G92" s="35"/>
    </row>
    <row r="93" spans="2:7" ht="15.6" x14ac:dyDescent="0.3">
      <c r="B93" s="19" t="s">
        <v>167</v>
      </c>
      <c r="C93" s="19" t="s">
        <v>138</v>
      </c>
      <c r="D93" s="19" t="s">
        <v>139</v>
      </c>
      <c r="E93" s="19" t="s">
        <v>140</v>
      </c>
      <c r="F93" s="19" t="s">
        <v>142</v>
      </c>
      <c r="G93" s="19" t="s">
        <v>146</v>
      </c>
    </row>
    <row r="94" spans="2:7" x14ac:dyDescent="0.3">
      <c r="B94" s="5" t="s">
        <v>168</v>
      </c>
      <c r="C94" s="5">
        <v>2414</v>
      </c>
      <c r="D94" s="21">
        <v>0.59140000000000004</v>
      </c>
      <c r="E94" s="5">
        <v>81</v>
      </c>
      <c r="F94" s="21">
        <v>3.3599999999999998E-2</v>
      </c>
      <c r="G94" s="29">
        <v>0.9</v>
      </c>
    </row>
    <row r="95" spans="2:7" x14ac:dyDescent="0.3">
      <c r="B95" s="5" t="s">
        <v>169</v>
      </c>
      <c r="C95" s="5">
        <v>1668</v>
      </c>
      <c r="D95" s="21">
        <v>0.40860000000000002</v>
      </c>
      <c r="E95" s="5">
        <v>9</v>
      </c>
      <c r="F95" s="21">
        <v>5.4000000000000003E-3</v>
      </c>
      <c r="G95" s="29">
        <v>0.1</v>
      </c>
    </row>
    <row r="113" spans="2:7" ht="23.4" x14ac:dyDescent="0.45">
      <c r="B113" s="35" t="s">
        <v>181</v>
      </c>
      <c r="C113" s="36"/>
      <c r="D113" s="36"/>
      <c r="E113" s="36"/>
      <c r="F113" s="36"/>
      <c r="G113" s="36"/>
    </row>
    <row r="114" spans="2:7" ht="15.6" x14ac:dyDescent="0.3">
      <c r="B114" s="19" t="s">
        <v>39</v>
      </c>
      <c r="C114" s="19" t="s">
        <v>138</v>
      </c>
      <c r="D114" s="19" t="s">
        <v>139</v>
      </c>
      <c r="E114" s="19" t="s">
        <v>140</v>
      </c>
      <c r="F114" s="19" t="s">
        <v>142</v>
      </c>
      <c r="G114" s="19" t="s">
        <v>146</v>
      </c>
    </row>
    <row r="115" spans="2:7" x14ac:dyDescent="0.3">
      <c r="B115" s="5" t="s">
        <v>176</v>
      </c>
      <c r="C115" s="5">
        <v>585</v>
      </c>
      <c r="D115" s="21">
        <v>0.14330000000000001</v>
      </c>
      <c r="E115" s="5">
        <v>22</v>
      </c>
      <c r="F115" s="21">
        <v>3.7600000000000001E-2</v>
      </c>
      <c r="G115" s="21">
        <v>0.24440000000000001</v>
      </c>
    </row>
    <row r="116" spans="2:7" x14ac:dyDescent="0.3">
      <c r="B116" s="5" t="s">
        <v>179</v>
      </c>
      <c r="C116" s="5">
        <v>659</v>
      </c>
      <c r="D116" s="21">
        <v>0.16139999999999999</v>
      </c>
      <c r="E116" s="5">
        <v>25</v>
      </c>
      <c r="F116" s="21">
        <v>3.7900000000000003E-2</v>
      </c>
      <c r="G116" s="21">
        <v>0.27779999999999999</v>
      </c>
    </row>
    <row r="117" spans="2:7" x14ac:dyDescent="0.3">
      <c r="B117" s="5" t="s">
        <v>178</v>
      </c>
      <c r="C117" s="5">
        <v>1353</v>
      </c>
      <c r="D117" s="21">
        <v>0.33150000000000002</v>
      </c>
      <c r="E117" s="5">
        <v>19</v>
      </c>
      <c r="F117" s="21">
        <v>1.4E-2</v>
      </c>
      <c r="G117" s="21">
        <v>0.21110000000000001</v>
      </c>
    </row>
    <row r="118" spans="2:7" x14ac:dyDescent="0.3">
      <c r="B118" s="5" t="s">
        <v>177</v>
      </c>
      <c r="C118" s="5">
        <v>1485</v>
      </c>
      <c r="D118" s="21">
        <v>0.36380000000000001</v>
      </c>
      <c r="E118" s="5">
        <v>24</v>
      </c>
      <c r="F118" s="21">
        <v>1.6199999999999999E-2</v>
      </c>
      <c r="G118" s="21">
        <v>0.26669999999999999</v>
      </c>
    </row>
  </sheetData>
  <sortState xmlns:xlrd2="http://schemas.microsoft.com/office/spreadsheetml/2017/richdata2" ref="B115:G118">
    <sortCondition ref="C115:C118"/>
  </sortState>
  <mergeCells count="6">
    <mergeCell ref="B113:G113"/>
    <mergeCell ref="B2:G2"/>
    <mergeCell ref="B22:G22"/>
    <mergeCell ref="B47:G47"/>
    <mergeCell ref="B71:G71"/>
    <mergeCell ref="B92:G9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0 F A A B Q S w M E F A A C A A g A w V X P 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w V X 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F V z 1 q b h U J / R w I A A J o Y A A A T A B w A R m 9 y b X V s Y X M v U 2 V j d G l v b j E u b S C i G A A o o B Q A A A A A A A A A A A A A A A A A A A A A A A A A A A D l l k 1 v 2 k A Q h u 9 I / I e V q 0 g g W U i J G g 6 t f K i c f u T S p o K e 4 s p a 7 M F s W O + i m V 1 a h P L f s x h I o D I o R T m s M B f j 2 d m Z d 9 5 9 Z J s g M 0 I r N l h f L z + 2 W + 0 W T T h C z g p Q O W C a C z I o R r b K i 5 g E 0 2 4 x 9 x t o i x m 4 S E z z 3 o 3 O b A n K d L 4 I C b 1 Y K + N u q B P E H 5 J f B E j J A 8 f Z I t m m U T L T a M Z a C p 3 O U D + 4 7 p T Y q l 3 / O n X 9 9 B R S F D R N c m 5 4 A j l P M 5 o n N Y p 6 L h 5 0 w / s b k K I U B j A K w i B k s Z a 2 V B T 1 Q / Z Z Z T o X q o g u r 6 6 v Q v b T a g M D s 5 A Q v f z t f d c K f n f D 9 W T v g j v U p V v L 2 T f g r i M F b s w h H 7 n E z c o m 3 l m b E L L 7 T f y T l I O M S 4 4 U G b S 7 J e M J V 4 W r O F z M 4 K X c E L m i s c Z y L X i 1 S J 2 a / u F y G a y n d 8 M Z l 8 U M / D W P I V s G s b b K u O i t M v 3 3 v V W F K n y n Z 1 b y 6 t A u t n u U L U e A 1 f K g 8 p g d 2 H y r 2 F f U d s Y 2 a X U V f s w B u Z R s p 9 G B 7 M d u u y V U r R G 7 v P E C 0 m L V 1 S f k 6 k U 1 i L p n A 7 w B 7 4 L p 8 X Y 9 5 g R 0 G m 5 / N E 7 T 1 T 6 f c K s X 1 S D c n g 0 4 N 9 w Q S O S g M v C O u S P K G g T e v g v n R h + 4 l 3 V a c k Q B u U / s H d T V I P L 2 P C D D j S W v 8 d s p 8 0 r 6 q N R T d 1 K b 4 X z i 7 4 i y B h G 4 7 4 L X 8 J 3 w 7 B u V w i f k / p X T I M 5 W o 2 f c Q K F x 8 U a U v Y a j 4 y T u U H Y a X 4 W 0 m S a v P u n q J D W I s + 3 4 5 8 f a B D i a 1 b E C 9 4 u 4 w 8 I a x N 2 + C W / 6 N v W B P R d A B w 8 5 j V 6 h d 0 h X k 8 j b 9 c D f z 7 j / A O 8 J U E s B A i 0 A F A A C A A g A w V X P W u 4 v n K m k A A A A 9 g A A A B I A A A A A A A A A A A A A A A A A A A A A A E N v b m Z p Z y 9 Q Y W N r Y W d l L n h t b F B L A Q I t A B Q A A g A I A M F V z 1 o P y u m r p A A A A O k A A A A T A A A A A A A A A A A A A A A A A P A A A A B b Q 2 9 u d G V u d F 9 U e X B l c 1 0 u e G 1 s U E s B A i 0 A F A A C A A g A w V X P W p u F Q n 9 H A g A A m h g A A B M A A A A A A A A A A A A A A A A A 4 Q E A A E Z v c m 1 1 b G F z L 1 N l Y 3 R p b 2 4 x L m 1 Q S w U G A A A A A A M A A w D C A A A A d 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n c A A A A A A A D Q 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d l b m R l c 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N D l l Y z l i M y 1 j N T g 2 L T R h Z W I t O W R k Z S 0 2 Y 2 N l Z m Z m M j I 1 O D U 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M y 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0 V D A w O j Q 5 O j M 5 L j g 2 O T Y x M T R a I i A v P j x F b n R y e S B U e X B l P S J G a W x s Q 2 9 s d W 1 u V H l w Z X M i I F Z h b H V l P S J z Q m d N R k F 3 V U Y i I C 8 + P E V u d H J 5 I F R 5 c G U 9 I k Z p b G x D b 2 x 1 b W 5 O Y W 1 l c y I g V m F s d W U 9 I n N b J n F 1 b 3 Q 7 Z 2 V u Z G V y J n F 1 b 3 Q 7 L C Z x d W 9 0 O 0 N v d W 5 0 J n F 1 b 3 Q 7 L C Z x d W 9 0 O 1 B v c H V s Y X R p b 2 4 g J S Z x d W 9 0 O y w m c X V v d D t T d H J v a 2 U g Q 2 9 1 b n Q m c X V v d D s s J n F 1 b 3 Q 7 S W 4 g R 3 J v d X A g U 3 R y b 2 t l I C U m c X V v d D s s J n F 1 b 3 Q 7 T 3 Z l c m F s b C B Q b 3 B 1 b G F 0 a W 9 u I F N 0 c m 9 r Z S A 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2 V u Z G V y X 2 R p c 3 R y a W J 1 d G l v b i 9 B d X R v U m V t b 3 Z l Z E N v b H V t b n M x L n t n Z W 5 k Z X I s M H 0 m c X V v d D s s J n F 1 b 3 Q 7 U 2 V j d G l v b j E v Z 2 V u Z G V y X 2 R p c 3 R y a W J 1 d G l v b i 9 B d X R v U m V t b 3 Z l Z E N v b H V t b n M x L n t D b 3 V u d C w x f S Z x d W 9 0 O y w m c X V v d D t T Z W N 0 a W 9 u M S 9 n Z W 5 k Z X J f Z G l z d H J p Y n V 0 a W 9 u L 0 F 1 d G 9 S Z W 1 v d m V k Q 2 9 s d W 1 u c z E u e 1 B v c H V s Y X R p b 2 4 g J S w y f S Z x d W 9 0 O y w m c X V v d D t T Z W N 0 a W 9 u M S 9 n Z W 5 k Z X J f Z G l z d H J p Y n V 0 a W 9 u L 0 F 1 d G 9 S Z W 1 v d m V k Q 2 9 s d W 1 u c z E u e 1 N 0 c m 9 r Z S B D b 3 V u d C w z f S Z x d W 9 0 O y w m c X V v d D t T Z W N 0 a W 9 u M S 9 n Z W 5 k Z X J f Z G l z d H J p Y n V 0 a W 9 u L 0 F 1 d G 9 S Z W 1 v d m V k Q 2 9 s d W 1 u c z E u e 0 l u I E d y b 3 V w I F N 0 c m 9 r Z S A l L D R 9 J n F 1 b 3 Q 7 L C Z x d W 9 0 O 1 N l Y 3 R p b 2 4 x L 2 d l b m R l c l 9 k a X N 0 c m l i d X R p b 2 4 v Q X V 0 b 1 J l b W 9 2 Z W R D b 2 x 1 b W 5 z M S 5 7 T 3 Z l c m F s b C B Q b 3 B 1 b G F 0 a W 9 u I F N 0 c m 9 r Z S A l L D V 9 J n F 1 b 3 Q 7 X S w m c X V v d D t D b 2 x 1 b W 5 D b 3 V u d C Z x d W 9 0 O z o 2 L C Z x d W 9 0 O 0 t l e U N v b H V t b k 5 h b W V z J n F 1 b 3 Q 7 O l t d L C Z x d W 9 0 O 0 N v b H V t b k l k Z W 5 0 a X R p Z X M m c X V v d D s 6 W y Z x d W 9 0 O 1 N l Y 3 R p b 2 4 x L 2 d l b m R l c l 9 k a X N 0 c m l i d X R p b 2 4 v Q X V 0 b 1 J l b W 9 2 Z W R D b 2 x 1 b W 5 z M S 5 7 Z 2 V u Z G V y L D B 9 J n F 1 b 3 Q 7 L C Z x d W 9 0 O 1 N l Y 3 R p b 2 4 x L 2 d l b m R l c l 9 k a X N 0 c m l i d X R p b 2 4 v Q X V 0 b 1 J l b W 9 2 Z W R D b 2 x 1 b W 5 z M S 5 7 Q 2 9 1 b n Q s M X 0 m c X V v d D s s J n F 1 b 3 Q 7 U 2 V j d G l v b j E v Z 2 V u Z G V y X 2 R p c 3 R y a W J 1 d G l v b i 9 B d X R v U m V t b 3 Z l Z E N v b H V t b n M x L n t Q b 3 B 1 b G F 0 a W 9 u I C U s M n 0 m c X V v d D s s J n F 1 b 3 Q 7 U 2 V j d G l v b j E v Z 2 V u Z G V y X 2 R p c 3 R y a W J 1 d G l v b i 9 B d X R v U m V t b 3 Z l Z E N v b H V t b n M x L n t T d H J v a 2 U g Q 2 9 1 b n Q s M 3 0 m c X V v d D s s J n F 1 b 3 Q 7 U 2 V j d G l v b j E v Z 2 V u Z G V y X 2 R p c 3 R y a W J 1 d G l v b i 9 B d X R v U m V t b 3 Z l Z E N v b H V t b n M x L n t J b i B H c m 9 1 c C B T d H J v a 2 U g J S w 0 f S Z x d W 9 0 O y w m c X V v d D t T Z W N 0 a W 9 u M S 9 n Z W 5 k Z X J f Z G l z d H J p Y n V 0 a W 9 u L 0 F 1 d G 9 S Z W 1 v d m V k Q 2 9 s d W 1 u c z E u e 0 9 2 Z X J h b G w g U G 9 w d W x h d G l v b i B T d H J v a 2 U g J S w 1 f S Z x d W 9 0 O 1 0 s J n F 1 b 3 Q 7 U m V s Y X R p b 2 5 z a G l w S W 5 m b y Z x d W 9 0 O z p b X X 0 i I C 8 + P C 9 T d G F i b G V F b n R y a W V z P j w v S X R l b T 4 8 S X R l b T 4 8 S X R l b U x v Y 2 F 0 a W 9 u P j x J d G V t V H l w Z T 5 G b 3 J t d W x h P C 9 J d G V t V H l w Z T 4 8 S X R l b V B h d G g + U 2 V j d G l v b j E v Z 2 V u Z G V y X 2 R p c 3 R y a W J 1 d G l v b i 9 T b 3 V y Y 2 U 8 L 0 l 0 Z W 1 Q Y X R o P j w v S X R l b U x v Y 2 F 0 a W 9 u P j x T d G F i b G V F b n R y a W V z I C 8 + P C 9 J d G V t P j x J d G V t P j x J d G V t T G 9 j Y X R p b 2 4 + P E l 0 Z W 1 U e X B l P k Z v c m 1 1 b G E 8 L 0 l 0 Z W 1 U e X B l P j x J d G V t U G F 0 a D 5 T Z W N 0 a W 9 u M S 9 n Z W 5 k Z X J f Z G l z d H J p Y n V 0 a W 9 u L 1 B y b 2 1 v d G V k J T I w S G V h Z G V y c z w v S X R l b V B h d G g + P C 9 J d G V t T G 9 j Y X R p b 2 4 + P F N 0 Y W J s Z U V u d H J p Z X M g L z 4 8 L 0 l 0 Z W 0 + P E l 0 Z W 0 + P E l 0 Z W 1 M b 2 N h d G l v b j 4 8 S X R l b V R 5 c G U + R m 9 y b X V s Y T w v S X R l b V R 5 c G U + P E l 0 Z W 1 Q Y X R o P l N l Y 3 R p b 2 4 x L 2 d l b m R l c l 9 k a X N 0 c m l i d X R p b 2 4 v Q 2 h h b m d l Z C U y M F R 5 c G U 8 L 0 l 0 Z W 1 Q Y X R o P j w v S X R l b U x v Y 2 F 0 a W 9 u P j x T d G F i b G V F b n R y a W V z I C 8 + P C 9 J d G V t P j x J d G V t P j x J d G V t T G 9 j Y X R p b 2 4 + P E l 0 Z W 1 U e X B l P k Z v c m 1 1 b G E 8 L 0 l 0 Z W 1 U e X B l P j x J d G V t U G F 0 a D 5 T Z W N 0 a W 9 u M S 9 h Z 2 V f Z 3 J v d X B 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G Q 0 M j g 0 M D k t M z M 1 M y 0 0 M z U 0 L W I 1 M 2 I t O T Y z N G E z M z k 0 O T U 4 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I z 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Y t M T R U M D Y 6 M T A 6 N T k u N D M z N T Y y O F o i I C 8 + P E V u d H J 5 I F R 5 c G U 9 I k Z p b G x D b 2 x 1 b W 5 U e X B l c y I g V m F s d W U 9 I n N C Z 0 1 G Q X d V R i I g L z 4 8 R W 5 0 c n k g V H l w Z T 0 i R m l s b E N v b H V t b k 5 h b W V z I i B W Y W x 1 Z T 0 i c 1 s m c X V v d D t h Z 2 V f Z 3 J v d X A 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F n Z V 9 n c m 9 1 c F 9 k a X N 0 c m l i d X R p b 2 4 v Q X V 0 b 1 J l b W 9 2 Z W R D b 2 x 1 b W 5 z M S 5 7 Y W d l X 2 d y b 3 V w L D B 9 J n F 1 b 3 Q 7 L C Z x d W 9 0 O 1 N l Y 3 R p b 2 4 x L 2 F n Z V 9 n c m 9 1 c F 9 k a X N 0 c m l i d X R p b 2 4 v Q X V 0 b 1 J l b W 9 2 Z W R D b 2 x 1 b W 5 z M S 5 7 Q 2 9 1 b n Q s M X 0 m c X V v d D s s J n F 1 b 3 Q 7 U 2 V j d G l v b j E v Y W d l X 2 d y b 3 V w X 2 R p c 3 R y a W J 1 d G l v b i 9 B d X R v U m V t b 3 Z l Z E N v b H V t b n M x L n t Q b 3 B 1 b G F 0 a W 9 u I C U s M n 0 m c X V v d D s s J n F 1 b 3 Q 7 U 2 V j d G l v b j E v Y W d l X 2 d y b 3 V w X 2 R p c 3 R y a W J 1 d G l v b i 9 B d X R v U m V t b 3 Z l Z E N v b H V t b n M x L n t T d H J v a 2 U g Q 2 9 1 b n Q s M 3 0 m c X V v d D s s J n F 1 b 3 Q 7 U 2 V j d G l v b j E v Y W d l X 2 d y b 3 V w X 2 R p c 3 R y a W J 1 d G l v b i 9 B d X R v U m V t b 3 Z l Z E N v b H V t b n M x L n t J b i B H c m 9 1 c C B T d H J v a 2 U g J S w 0 f S Z x d W 9 0 O y w m c X V v d D t T Z W N 0 a W 9 u M S 9 h Z 2 V f Z 3 J v d X B f Z G l z d H J p Y n V 0 a W 9 u L 0 F 1 d G 9 S Z W 1 v d m V k Q 2 9 s d W 1 u c z E u e y U g b 2 Y g U 3 R y b 2 t l I E N h c 2 V z L D V 9 J n F 1 b 3 Q 7 X S w m c X V v d D t D b 2 x 1 b W 5 D b 3 V u d C Z x d W 9 0 O z o 2 L C Z x d W 9 0 O 0 t l e U N v b H V t b k 5 h b W V z J n F 1 b 3 Q 7 O l t d L C Z x d W 9 0 O 0 N v b H V t b k l k Z W 5 0 a X R p Z X M m c X V v d D s 6 W y Z x d W 9 0 O 1 N l Y 3 R p b 2 4 x L 2 F n Z V 9 n c m 9 1 c F 9 k a X N 0 c m l i d X R p b 2 4 v Q X V 0 b 1 J l b W 9 2 Z W R D b 2 x 1 b W 5 z M S 5 7 Y W d l X 2 d y b 3 V w L D B 9 J n F 1 b 3 Q 7 L C Z x d W 9 0 O 1 N l Y 3 R p b 2 4 x L 2 F n Z V 9 n c m 9 1 c F 9 k a X N 0 c m l i d X R p b 2 4 v Q X V 0 b 1 J l b W 9 2 Z W R D b 2 x 1 b W 5 z M S 5 7 Q 2 9 1 b n Q s M X 0 m c X V v d D s s J n F 1 b 3 Q 7 U 2 V j d G l v b j E v Y W d l X 2 d y b 3 V w X 2 R p c 3 R y a W J 1 d G l v b i 9 B d X R v U m V t b 3 Z l Z E N v b H V t b n M x L n t Q b 3 B 1 b G F 0 a W 9 u I C U s M n 0 m c X V v d D s s J n F 1 b 3 Q 7 U 2 V j d G l v b j E v Y W d l X 2 d y b 3 V w X 2 R p c 3 R y a W J 1 d G l v b i 9 B d X R v U m V t b 3 Z l Z E N v b H V t b n M x L n t T d H J v a 2 U g Q 2 9 1 b n Q s M 3 0 m c X V v d D s s J n F 1 b 3 Q 7 U 2 V j d G l v b j E v Y W d l X 2 d y b 3 V w X 2 R p c 3 R y a W J 1 d G l v b i 9 B d X R v U m V t b 3 Z l Z E N v b H V t b n M x L n t J b i B H c m 9 1 c C B T d H J v a 2 U g J S w 0 f S Z x d W 9 0 O y w m c X V v d D t T Z W N 0 a W 9 u M S 9 h Z 2 V f Z 3 J v d X B f Z G l z d H J p Y n V 0 a W 9 u L 0 F 1 d G 9 S Z W 1 v d m V k Q 2 9 s d W 1 u c z E u e y U g b 2 Y g U 3 R y b 2 t l I E N h c 2 V z L D V 9 J n F 1 b 3 Q 7 X S w m c X V v d D t S Z W x h d G l v b n N o a X B J b m Z v J n F 1 b 3 Q 7 O l t d f S I g L z 4 8 L 1 N 0 Y W J s Z U V u d H J p Z X M + P C 9 J d G V t P j x J d G V t P j x J d G V t T G 9 j Y X R p b 2 4 + P E l 0 Z W 1 U e X B l P k Z v c m 1 1 b G E 8 L 0 l 0 Z W 1 U e X B l P j x J d G V t U G F 0 a D 5 T Z W N 0 a W 9 u M S 9 h Z 2 V f Z 3 J v d X B f Z G l z d H J p Y n V 0 a W 9 u L 1 N v d X J j Z T w v S X R l b V B h d G g + P C 9 J d G V t T G 9 j Y X R p b 2 4 + P F N 0 Y W J s Z U V u d H J p Z X M g L z 4 8 L 0 l 0 Z W 0 + P E l 0 Z W 0 + P E l 0 Z W 1 M b 2 N h d G l v b j 4 8 S X R l b V R 5 c G U + R m 9 y b X V s Y T w v S X R l b V R 5 c G U + P E l 0 Z W 1 Q Y X R o P l N l Y 3 R p b 2 4 x L 2 F n Z V 9 n c m 9 1 c F 9 k a X N 0 c m l i d X R p b 2 4 v U H J v b W 9 0 Z W Q l M j B I Z W F k Z X J z P C 9 J d G V t U G F 0 a D 4 8 L 0 l 0 Z W 1 M b 2 N h d G l v b j 4 8 U 3 R h Y m x l R W 5 0 c m l l c y A v P j w v S X R l b T 4 8 S X R l b T 4 8 S X R l b U x v Y 2 F 0 a W 9 u P j x J d G V t V H l w Z T 5 G b 3 J t d W x h P C 9 J d G V t V H l w Z T 4 8 S X R l b V B h d G g + U 2 V j d G l v b j E v Y W d l X 2 d y b 3 V w X 2 R p c 3 R y a W J 1 d G l v b i 9 D a G F u Z 2 V k J T I w V H l w Z T w v S X R l b V B h d G g + P C 9 J d G V t T G 9 j Y X R p b 2 4 + P F N 0 Y W J s Z U V u d H J p Z X M g L z 4 8 L 0 l 0 Z W 0 + P E l 0 Z W 0 + P E l 0 Z W 1 M b 2 N h d G l v b j 4 8 S X R l b V R 5 c G U + R m 9 y b X V s Y T w v S X R l b V R 5 c G U + P E l 0 Z W 1 Q Y X R o P l N l Y 3 R p b 2 4 x L 3 d v c m t f d H l w 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k O T k 5 N z c 3 Z C 1 k N z Z k L T Q 1 M z Y t O W E 0 Y i 0 1 Z T M 5 Y W I x N j Q w Y T E 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N D g 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i 0 x N F Q x O T o w O T o 1 O C 4 x M j U y N j Y x W i I g L z 4 8 R W 5 0 c n k g V H l w Z T 0 i R m l s b E N v b H V t b l R 5 c G V z I i B W Y W x 1 Z T 0 i c 0 J n T U Z B d 1 V G I i A v P j x F b n R y e S B U e X B l P S J G a W x s Q 2 9 s d W 1 u T m F t Z X M i I F Z h b H V l P S J z W y Z x d W 9 0 O 3 d v c m t f d H l w Z S 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d 2 9 y a 1 9 0 e X B l X 2 R p c 3 R y a W J 1 d G l v b i 9 B d X R v U m V t b 3 Z l Z E N v b H V t b n M x L n t 3 b 3 J r X 3 R 5 c G U s M H 0 m c X V v d D s s J n F 1 b 3 Q 7 U 2 V j d G l v b j E v d 2 9 y a 1 9 0 e X B l X 2 R p c 3 R y a W J 1 d G l v b i 9 B d X R v U m V t b 3 Z l Z E N v b H V t b n M x L n t D b 3 V u d C w x f S Z x d W 9 0 O y w m c X V v d D t T Z W N 0 a W 9 u M S 9 3 b 3 J r X 3 R 5 c G V f Z G l z d H J p Y n V 0 a W 9 u L 0 F 1 d G 9 S Z W 1 v d m V k Q 2 9 s d W 1 u c z E u e 1 B v c H V s Y X R p b 2 4 g J S w y f S Z x d W 9 0 O y w m c X V v d D t T Z W N 0 a W 9 u M S 9 3 b 3 J r X 3 R 5 c G V f Z G l z d H J p Y n V 0 a W 9 u L 0 F 1 d G 9 S Z W 1 v d m V k Q 2 9 s d W 1 u c z E u e 1 N 0 c m 9 r Z S B D b 3 V u d C w z f S Z x d W 9 0 O y w m c X V v d D t T Z W N 0 a W 9 u M S 9 3 b 3 J r X 3 R 5 c G V f Z G l z d H J p Y n V 0 a W 9 u L 0 F 1 d G 9 S Z W 1 v d m V k Q 2 9 s d W 1 u c z E u e 0 l u I E d y b 3 V w I F N 0 c m 9 r Z S A l L D R 9 J n F 1 b 3 Q 7 L C Z x d W 9 0 O 1 N l Y 3 R p b 2 4 x L 3 d v c m t f d H l w Z V 9 k a X N 0 c m l i d X R p b 2 4 v Q X V 0 b 1 J l b W 9 2 Z W R D b 2 x 1 b W 5 z M S 5 7 J S B v Z i B T d H J v a 2 U g Q 2 F z Z X M s N X 0 m c X V v d D t d L C Z x d W 9 0 O 0 N v b H V t b k N v d W 5 0 J n F 1 b 3 Q 7 O j Y s J n F 1 b 3 Q 7 S 2 V 5 Q 2 9 s d W 1 u T m F t Z X M m c X V v d D s 6 W 1 0 s J n F 1 b 3 Q 7 Q 2 9 s d W 1 u S W R l b n R p d G l l c y Z x d W 9 0 O z p b J n F 1 b 3 Q 7 U 2 V j d G l v b j E v d 2 9 y a 1 9 0 e X B l X 2 R p c 3 R y a W J 1 d G l v b i 9 B d X R v U m V t b 3 Z l Z E N v b H V t b n M x L n t 3 b 3 J r X 3 R 5 c G U s M H 0 m c X V v d D s s J n F 1 b 3 Q 7 U 2 V j d G l v b j E v d 2 9 y a 1 9 0 e X B l X 2 R p c 3 R y a W J 1 d G l v b i 9 B d X R v U m V t b 3 Z l Z E N v b H V t b n M x L n t D b 3 V u d C w x f S Z x d W 9 0 O y w m c X V v d D t T Z W N 0 a W 9 u M S 9 3 b 3 J r X 3 R 5 c G V f Z G l z d H J p Y n V 0 a W 9 u L 0 F 1 d G 9 S Z W 1 v d m V k Q 2 9 s d W 1 u c z E u e 1 B v c H V s Y X R p b 2 4 g J S w y f S Z x d W 9 0 O y w m c X V v d D t T Z W N 0 a W 9 u M S 9 3 b 3 J r X 3 R 5 c G V f Z G l z d H J p Y n V 0 a W 9 u L 0 F 1 d G 9 S Z W 1 v d m V k Q 2 9 s d W 1 u c z E u e 1 N 0 c m 9 r Z S B D b 3 V u d C w z f S Z x d W 9 0 O y w m c X V v d D t T Z W N 0 a W 9 u M S 9 3 b 3 J r X 3 R 5 c G V f Z G l z d H J p Y n V 0 a W 9 u L 0 F 1 d G 9 S Z W 1 v d m V k Q 2 9 s d W 1 u c z E u e 0 l u I E d y b 3 V w I F N 0 c m 9 r Z S A l L D R 9 J n F 1 b 3 Q 7 L C Z x d W 9 0 O 1 N l Y 3 R p b 2 4 x L 3 d v c m t f d H l w Z V 9 k a X N 0 c m l i d X R p b 2 4 v Q X V 0 b 1 J l b W 9 2 Z W R D b 2 x 1 b W 5 z M S 5 7 J S B v Z i B T d H J v a 2 U g Q 2 F z Z X M s N X 0 m c X V v d D t d L C Z x d W 9 0 O 1 J l b G F 0 a W 9 u c 2 h p c E l u Z m 8 m c X V v d D s 6 W 1 1 9 I i A v P j w v U 3 R h Y m x l R W 5 0 c m l l c z 4 8 L 0 l 0 Z W 0 + P E l 0 Z W 0 + P E l 0 Z W 1 M b 2 N h d G l v b j 4 8 S X R l b V R 5 c G U + R m 9 y b X V s Y T w v S X R l b V R 5 c G U + P E l 0 Z W 1 Q Y X R o P l N l Y 3 R p b 2 4 x L 3 d v c m t f d H l w Z V 9 k a X N 0 c m l i d X R p b 2 4 v U 2 9 1 c m N l P C 9 J d G V t U G F 0 a D 4 8 L 0 l 0 Z W 1 M b 2 N h d G l v b j 4 8 U 3 R h Y m x l R W 5 0 c m l l c y A v P j w v S X R l b T 4 8 S X R l b T 4 8 S X R l b U x v Y 2 F 0 a W 9 u P j x J d G V t V H l w Z T 5 G b 3 J t d W x h P C 9 J d G V t V H l w Z T 4 8 S X R l b V B h d G g + U 2 V j d G l v b j E v d 2 9 y a 1 9 0 e X B l X 2 R p c 3 R y a W J 1 d G l v b i 9 Q c m 9 t b 3 R l Z C U y M E h l Y W R l c n M 8 L 0 l 0 Z W 1 Q Y X R o P j w v S X R l b U x v Y 2 F 0 a W 9 u P j x T d G F i b G V F b n R y a W V z I C 8 + P C 9 J d G V t P j x J d G V t P j x J d G V t T G 9 j Y X R p b 2 4 + P E l 0 Z W 1 U e X B l P k Z v c m 1 1 b G E 8 L 0 l 0 Z W 1 U e X B l P j x J d G V t U G F 0 a D 5 T Z W N 0 a W 9 u M S 9 3 b 3 J r X 3 R 5 c G V f Z G l z d H J p Y n V 0 a W 9 u L 0 N o Y W 5 n Z W Q l M j B U e X B l P C 9 J d G V t U G F 0 a D 4 8 L 0 l 0 Z W 1 M b 2 N h d G l v b j 4 8 U 3 R h Y m x l R W 5 0 c m l l c y A v P j w v S X R l b T 4 8 S X R l b T 4 8 S X R l b U x v Y 2 F 0 a W 9 u P j x J d G V t V H l w Z T 5 G b 3 J t d W x h P C 9 J d G V t V H l w Z T 4 8 S X R l b V B h d G g + U 2 V j d G l v b j E v c m V z a W R l b m N l X 3 R 5 c G V 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j Q w Z m Z l N z A t Y T d l Y y 0 0 N 2 Z m L W I 2 Y j I t M j A 0 N j h j N D h k Y 2 Y 3 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c y 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Y t M T R U M T k 6 M z k 6 M D M u M T c 4 O D A 4 M 1 o i I C 8 + P E V u d H J 5 I F R 5 c G U 9 I k Z p b G x D b 2 x 1 b W 5 U e X B l c y I g V m F s d W U 9 I n N C Z 0 1 G Q X d V R i I g L z 4 8 R W 5 0 c n k g V H l w Z T 0 i R m l s b E N v b H V t b k 5 h b W V z I i B W Y W x 1 Z T 0 i c 1 s m c X V v d D t y Z X N p Z G V u Y 2 V f d H l w Z S Z x d W 9 0 O y w m c X V v d D t D b 3 V u d C Z x d W 9 0 O y w m c X V v d D t Q b 3 B 1 b G F 0 a W 9 u I C U m c X V v d D s s J n F 1 b 3 Q 7 U 3 R y b 2 t l I E N v d W 5 0 J n F 1 b 3 Q 7 L C Z x d W 9 0 O 0 l u I E d y b 3 V w I F N 0 c m 9 r Z S A l J n F 1 b 3 Q 7 L C Z x d W 9 0 O y U g b 2 Y g U 3 R y b 2 t l I E N h c 2 V z 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m V z a W R l b m N l X 3 R 5 c G V f Z G l z d H J p Y n V 0 a W 9 u L 0 F 1 d G 9 S Z W 1 v d m V k Q 2 9 s d W 1 u c z E u e 3 J l c 2 l k Z W 5 j Z V 9 0 e X B l L D B 9 J n F 1 b 3 Q 7 L C Z x d W 9 0 O 1 N l Y 3 R p b 2 4 x L 3 J l c 2 l k Z W 5 j Z V 9 0 e X B l X 2 R p c 3 R y a W J 1 d G l v b i 9 B d X R v U m V t b 3 Z l Z E N v b H V t b n M x L n t D b 3 V u d C w x f S Z x d W 9 0 O y w m c X V v d D t T Z W N 0 a W 9 u M S 9 y Z X N p Z G V u Y 2 V f d H l w Z V 9 k a X N 0 c m l i d X R p b 2 4 v Q X V 0 b 1 J l b W 9 2 Z W R D b 2 x 1 b W 5 z M S 5 7 U G 9 w d W x h d G l v b i A l L D J 9 J n F 1 b 3 Q 7 L C Z x d W 9 0 O 1 N l Y 3 R p b 2 4 x L 3 J l c 2 l k Z W 5 j Z V 9 0 e X B l X 2 R p c 3 R y a W J 1 d G l v b i 9 B d X R v U m V t b 3 Z l Z E N v b H V t b n M x L n t T d H J v a 2 U g Q 2 9 1 b n Q s M 3 0 m c X V v d D s s J n F 1 b 3 Q 7 U 2 V j d G l v b j E v c m V z a W R l b m N l X 3 R 5 c G V f Z G l z d H J p Y n V 0 a W 9 u L 0 F 1 d G 9 S Z W 1 v d m V k Q 2 9 s d W 1 u c z E u e 0 l u I E d y b 3 V w I F N 0 c m 9 r Z S A l L D R 9 J n F 1 b 3 Q 7 L C Z x d W 9 0 O 1 N l Y 3 R p b 2 4 x L 3 J l c 2 l k Z W 5 j Z V 9 0 e X B l X 2 R p c 3 R y a W J 1 d G l v b i 9 B d X R v U m V t b 3 Z l Z E N v b H V t b n M x L n s l I G 9 m I F N 0 c m 9 r Z S B D Y X N l c y w 1 f S Z x d W 9 0 O 1 0 s J n F 1 b 3 Q 7 Q 2 9 s d W 1 u Q 2 9 1 b n Q m c X V v d D s 6 N i w m c X V v d D t L Z X l D b 2 x 1 b W 5 O Y W 1 l c y Z x d W 9 0 O z p b X S w m c X V v d D t D b 2 x 1 b W 5 J Z G V u d G l 0 a W V z J n F 1 b 3 Q 7 O l s m c X V v d D t T Z W N 0 a W 9 u M S 9 y Z X N p Z G V u Y 2 V f d H l w Z V 9 k a X N 0 c m l i d X R p b 2 4 v Q X V 0 b 1 J l b W 9 2 Z W R D b 2 x 1 b W 5 z M S 5 7 c m V z a W R l b m N l X 3 R 5 c G U s M H 0 m c X V v d D s s J n F 1 b 3 Q 7 U 2 V j d G l v b j E v c m V z a W R l b m N l X 3 R 5 c G V f Z G l z d H J p Y n V 0 a W 9 u L 0 F 1 d G 9 S Z W 1 v d m V k Q 2 9 s d W 1 u c z E u e 0 N v d W 5 0 L D F 9 J n F 1 b 3 Q 7 L C Z x d W 9 0 O 1 N l Y 3 R p b 2 4 x L 3 J l c 2 l k Z W 5 j Z V 9 0 e X B l X 2 R p c 3 R y a W J 1 d G l v b i 9 B d X R v U m V t b 3 Z l Z E N v b H V t b n M x L n t Q b 3 B 1 b G F 0 a W 9 u I C U s M n 0 m c X V v d D s s J n F 1 b 3 Q 7 U 2 V j d G l v b j E v c m V z a W R l b m N l X 3 R 5 c G V f Z G l z d H J p Y n V 0 a W 9 u L 0 F 1 d G 9 S Z W 1 v d m V k Q 2 9 s d W 1 u c z E u e 1 N 0 c m 9 r Z S B D b 3 V u d C w z f S Z x d W 9 0 O y w m c X V v d D t T Z W N 0 a W 9 u M S 9 y Z X N p Z G V u Y 2 V f d H l w Z V 9 k a X N 0 c m l i d X R p b 2 4 v Q X V 0 b 1 J l b W 9 2 Z W R D b 2 x 1 b W 5 z M S 5 7 S W 4 g R 3 J v d X A g U 3 R y b 2 t l I C U s N H 0 m c X V v d D s s J n F 1 b 3 Q 7 U 2 V j d G l v b j E v c m V z a W R l b m N l X 3 R 5 c G V f Z G l z d H J p Y n V 0 a W 9 u L 0 F 1 d G 9 S Z W 1 v d m V k Q 2 9 s d W 1 u c z E u e y U g b 2 Y g U 3 R y b 2 t l I E N h c 2 V z L D V 9 J n F 1 b 3 Q 7 X S w m c X V v d D t S Z W x h d G l v b n N o a X B J b m Z v J n F 1 b 3 Q 7 O l t d f S I g L z 4 8 L 1 N 0 Y W J s Z U V u d H J p Z X M + P C 9 J d G V t P j x J d G V t P j x J d G V t T G 9 j Y X R p b 2 4 + P E l 0 Z W 1 U e X B l P k Z v c m 1 1 b G E 8 L 0 l 0 Z W 1 U e X B l P j x J d G V t U G F 0 a D 5 T Z W N 0 a W 9 u M S 9 y Z X N p Z G V u Y 2 V f d H l w Z V 9 k a X N 0 c m l i d X R p b 2 4 v U 2 9 1 c m N l P C 9 J d G V t U G F 0 a D 4 8 L 0 l 0 Z W 1 M b 2 N h d G l v b j 4 8 U 3 R h Y m x l R W 5 0 c m l l c y A v P j w v S X R l b T 4 8 S X R l b T 4 8 S X R l b U x v Y 2 F 0 a W 9 u P j x J d G V t V H l w Z T 5 G b 3 J t d W x h P C 9 J d G V t V H l w Z T 4 8 S X R l b V B h d G g + U 2 V j d G l v b j E v c m V z a W R l b m N l X 3 R 5 c G V f Z G l z d H J p Y n V 0 a W 9 u L 1 B y b 2 1 v d G V k J T I w S G V h Z G V y c z w v S X R l b V B h d G g + P C 9 J d G V t T G 9 j Y X R p b 2 4 + P F N 0 Y W J s Z U V u d H J p Z X M g L z 4 8 L 0 l 0 Z W 0 + P E l 0 Z W 0 + P E l 0 Z W 1 M b 2 N h d G l v b j 4 8 S X R l b V R 5 c G U + R m 9 y b X V s Y T w v S X R l b V R 5 c G U + P E l 0 Z W 1 Q Y X R o P l N l Y 3 R p b 2 4 x L 3 J l c 2 l k Z W 5 j Z V 9 0 e X B l X 2 R p c 3 R y a W J 1 d G l v b i 9 D a G F u Z 2 V k J T I w V H l w Z T w v S X R l b V B h d G g + P C 9 J d G V t T G 9 j Y X R p b 2 4 + P F N 0 Y W J s Z U V u d H J p Z X M g L z 4 8 L 0 l 0 Z W 0 + P E l 0 Z W 0 + P E l 0 Z W 1 M b 2 N h d G l v b j 4 8 S X R l b V R 5 c G U + R m 9 y b X V s Y T w v S X R l b V R 5 c G U + P E l 0 Z W 1 Q Y X R o P l N l Y 3 R p b 2 4 x L 2 V 2 Z X J f b W F y c m l l Z F 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O T k 1 Z G Q y M i 0 y M D h j L T Q 5 Y j U t O G E 2 N S 1 i Z D g 3 Y j Y x Y j F m Z D g i I C 8 + P E V u d H J 5 I F R 5 c G U 9 I k J 1 Z m Z l c k 5 l e H R S Z W Z y Z X N o I i B W Y W x 1 Z T 0 i b D E i I C 8 + P E V u d H J 5 I F R 5 c G U 9 I l J l c 3 V s d F R 5 c G U i I F Z h b H V l P S J z V G F i b G U i I C 8 + P E V u d H J 5 I F R 5 c G U 9 I k 5 h b W V V c G R h d G V k Q W Z 0 Z X J G a W x s I i B W Y W x 1 Z T 0 i b D A i I C 8 + P E V u d H J 5 I F R 5 c G U 9 I l J l Y 2 9 2 Z X J 5 V G F y Z 2 V 0 U 2 h l Z X Q i I F Z h b H V l P S J z Z G V t b 2 d y Y X B o a W N z X 2 R p c 3 R y a W J 1 d G l v b i I g L z 4 8 R W 5 0 c n k g V H l w Z T 0 i U m V j b 3 Z l c n l U Y X J n Z X R D b 2 x 1 b W 4 i I F Z h b H V l P S J s M i I g L z 4 8 R W 5 0 c n k g V H l w Z T 0 i U m V j b 3 Z l c n l U Y X J n Z X R S b 3 c i I F Z h b H V l P S J s O T M 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F Q x O T o 1 N j o y N y 4 y N D g 1 M z Y 5 W i I g L z 4 8 R W 5 0 c n k g V H l w Z T 0 i R m l s b E N v b H V t b l R 5 c G V z I i B W Y W x 1 Z T 0 i c 0 J n T U Z B d 1 V E I i A v P j x F b n R y e S B U e X B l P S J G a W x s Q 2 9 s d W 1 u T m F t Z X M i I F Z h b H V l P S J z W y Z x d W 9 0 O 2 V 2 Z X J f b W F y c m l l Z F 9 z d G F 0 d X M 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2 Z X J f b W F y c m l l Z F 9 k a X N 0 c m l i d X R p b 2 4 v Q X V 0 b 1 J l b W 9 2 Z W R D b 2 x 1 b W 5 z M S 5 7 Z X Z l c l 9 t Y X J y a W V k X 3 N 0 Y X R 1 c y w w f S Z x d W 9 0 O y w m c X V v d D t T Z W N 0 a W 9 u M S 9 l d m V y X 2 1 h c n J p Z W R f Z G l z d H J p Y n V 0 a W 9 u L 0 F 1 d G 9 S Z W 1 v d m V k Q 2 9 s d W 1 u c z E u e 0 N v d W 5 0 L D F 9 J n F 1 b 3 Q 7 L C Z x d W 9 0 O 1 N l Y 3 R p b 2 4 x L 2 V 2 Z X J f b W F y c m l l Z F 9 k a X N 0 c m l i d X R p b 2 4 v Q X V 0 b 1 J l b W 9 2 Z W R D b 2 x 1 b W 5 z M S 5 7 U G 9 w d W x h d G l v b i A l L D J 9 J n F 1 b 3 Q 7 L C Z x d W 9 0 O 1 N l Y 3 R p b 2 4 x L 2 V 2 Z X J f b W F y c m l l Z F 9 k a X N 0 c m l i d X R p b 2 4 v Q X V 0 b 1 J l b W 9 2 Z W R D b 2 x 1 b W 5 z M S 5 7 U 3 R y b 2 t l I E N v d W 5 0 L D N 9 J n F 1 b 3 Q 7 L C Z x d W 9 0 O 1 N l Y 3 R p b 2 4 x L 2 V 2 Z X J f b W F y c m l l Z F 9 k a X N 0 c m l i d X R p b 2 4 v Q X V 0 b 1 J l b W 9 2 Z W R D b 2 x 1 b W 5 z M S 5 7 S W 4 g R 3 J v d X A g U 3 R y b 2 t l I C U s N H 0 m c X V v d D s s J n F 1 b 3 Q 7 U 2 V j d G l v b j E v Z X Z l c l 9 t Y X J y a W V k X 2 R p c 3 R y a W J 1 d G l v b i 9 B d X R v U m V t b 3 Z l Z E N v b H V t b n M x L n s l I G 9 m I F N 0 c m 9 r Z S B D Y X N l c y w 1 f S Z x d W 9 0 O 1 0 s J n F 1 b 3 Q 7 Q 2 9 s d W 1 u Q 2 9 1 b n Q m c X V v d D s 6 N i w m c X V v d D t L Z X l D b 2 x 1 b W 5 O Y W 1 l c y Z x d W 9 0 O z p b X S w m c X V v d D t D b 2 x 1 b W 5 J Z G V u d G l 0 a W V z J n F 1 b 3 Q 7 O l s m c X V v d D t T Z W N 0 a W 9 u M S 9 l d m V y X 2 1 h c n J p Z W R f Z G l z d H J p Y n V 0 a W 9 u L 0 F 1 d G 9 S Z W 1 v d m V k Q 2 9 s d W 1 u c z E u e 2 V 2 Z X J f b W F y c m l l Z F 9 z d G F 0 d X M s M H 0 m c X V v d D s s J n F 1 b 3 Q 7 U 2 V j d G l v b j E v Z X Z l c l 9 t Y X J y a W V k X 2 R p c 3 R y a W J 1 d G l v b i 9 B d X R v U m V t b 3 Z l Z E N v b H V t b n M x L n t D b 3 V u d C w x f S Z x d W 9 0 O y w m c X V v d D t T Z W N 0 a W 9 u M S 9 l d m V y X 2 1 h c n J p Z W R f Z G l z d H J p Y n V 0 a W 9 u L 0 F 1 d G 9 S Z W 1 v d m V k Q 2 9 s d W 1 u c z E u e 1 B v c H V s Y X R p b 2 4 g J S w y f S Z x d W 9 0 O y w m c X V v d D t T Z W N 0 a W 9 u M S 9 l d m V y X 2 1 h c n J p Z W R f Z G l z d H J p Y n V 0 a W 9 u L 0 F 1 d G 9 S Z W 1 v d m V k Q 2 9 s d W 1 u c z E u e 1 N 0 c m 9 r Z S B D b 3 V u d C w z f S Z x d W 9 0 O y w m c X V v d D t T Z W N 0 a W 9 u M S 9 l d m V y X 2 1 h c n J p Z W R f Z G l z d H J p Y n V 0 a W 9 u L 0 F 1 d G 9 S Z W 1 v d m V k Q 2 9 s d W 1 u c z E u e 0 l u I E d y b 3 V w I F N 0 c m 9 r Z S A l L D R 9 J n F 1 b 3 Q 7 L C Z x d W 9 0 O 1 N l Y 3 R p b 2 4 x L 2 V 2 Z X J f b W F y c m l l Z F 9 k a X N 0 c m l i d X R p b 2 4 v Q X V 0 b 1 J l b W 9 2 Z W R D b 2 x 1 b W 5 z M S 5 7 J S B v Z i B T d H J v a 2 U g Q 2 F z Z X M s N X 0 m c X V v d D t d L C Z x d W 9 0 O 1 J l b G F 0 a W 9 u c 2 h p c E l u Z m 8 m c X V v d D s 6 W 1 1 9 I i A v P j w v U 3 R h Y m x l R W 5 0 c m l l c z 4 8 L 0 l 0 Z W 0 + P E l 0 Z W 0 + P E l 0 Z W 1 M b 2 N h d G l v b j 4 8 S X R l b V R 5 c G U + R m 9 y b X V s Y T w v S X R l b V R 5 c G U + P E l 0 Z W 1 Q Y X R o P l N l Y 3 R p b 2 4 x L 2 V 2 Z X J f b W F y c m l l Z F 9 k a X N 0 c m l i d X R p b 2 4 v U 2 9 1 c m N l P C 9 J d G V t U G F 0 a D 4 8 L 0 l 0 Z W 1 M b 2 N h d G l v b j 4 8 U 3 R h Y m x l R W 5 0 c m l l c y A v P j w v S X R l b T 4 8 S X R l b T 4 8 S X R l b U x v Y 2 F 0 a W 9 u P j x J d G V t V H l w Z T 5 G b 3 J t d W x h P C 9 J d G V t V H l w Z T 4 8 S X R l b V B h d G g + U 2 V j d G l v b j E v Z X Z l c l 9 t Y X J y a W V k X 2 R p c 3 R y a W J 1 d G l v b i 9 Q c m 9 t b 3 R l Z C U y M E h l Y W R l c n M 8 L 0 l 0 Z W 1 Q Y X R o P j w v S X R l b U x v Y 2 F 0 a W 9 u P j x T d G F i b G V F b n R y a W V z I C 8 + P C 9 J d G V t P j x J d G V t P j x J d G V t T G 9 j Y X R p b 2 4 + P E l 0 Z W 1 U e X B l P k Z v c m 1 1 b G E 8 L 0 l 0 Z W 1 U e X B l P j x J d G V t U G F 0 a D 5 T Z W N 0 a W 9 u M S 9 l d m V y X 2 1 h c n J p Z W R f Z G l z d H J p Y n V 0 a W 9 u L 0 N o Y W 5 n Z W Q l M j B U e X B l P C 9 J d G V t U G F 0 a D 4 8 L 0 l 0 Z W 1 M b 2 N h d G l v b j 4 8 U 3 R h Y m x l R W 5 0 c m l l c y A v P j w v S X R l b T 4 8 S X R l b T 4 8 S X R l b U x v Y 2 F 0 a W 9 u P j x J d G V t V H l w Z T 5 G b 3 J t d W x h P C 9 J d G V t V H l w Z T 4 8 S X R l b V B h d G g + U 2 V j d G l v b j E v c 2 1 v a 2 l u Z 1 9 z d G F 0 d X N 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Q y Z D V i O T k t M 2 M 1 N i 0 0 M j Z k L W F k O D c t N 2 M 5 Y m E z M T k 5 Y m N i I i A v P j x F b n R y e S B U e X B l P S J C d W Z m Z X J O Z X h 0 U m V m c m V z a C I g V m F s d W U 9 I m w x I i A v P j x F b n R y e S B U e X B l P S J S Z X N 1 b H R U e X B l I i B W Y W x 1 Z T 0 i c 1 R h Y m x l I i A v P j x F b n R y e S B U e X B l P S J O Y W 1 l V X B k Y X R l Z E F m d G V y R m l s b C I g V m F s d W U 9 I m w w I i A v P j x F b n R y e S B U e X B l P S J S Z W N v d m V y e V R h c m d l d F N o Z W V 0 I i B W Y W x 1 Z T 0 i c 2 R l b W 9 n c m F w a G l j c 1 9 k a X N 0 c m l i d X R p b 2 4 i I C 8 + P E V u d H J 5 I F R 5 c G U 9 I l J l Y 2 9 2 Z X J 5 V G F y Z 2 V 0 Q 2 9 s d W 1 u I i B W Y W x 1 Z T 0 i b D I i I C 8 + P E V u d H J 5 I F R 5 c G U 9 I l J l Y 2 9 2 Z X J 5 V G F y Z 2 V 0 U m 9 3 I i B W Y W x 1 Z T 0 i b D E x N 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2 L T E 0 V D I w O j E 5 O j I 5 L j E z M D M y N D V a I i A v P j x F b n R y e S B U e X B l P S J G a W x s Q 2 9 s d W 1 u V H l w Z X M i I F Z h b H V l P S J z Q m d N R k F 3 V U Y i I C 8 + P E V u d H J 5 I F R 5 c G U 9 I k Z p b G x D b 2 x 1 b W 5 O Y W 1 l c y I g V m F s d W U 9 I n N b J n F 1 b 3 Q 7 c 2 1 v a 2 l u Z 1 9 z d G F 0 d X M m c X V v d D s s J n F 1 b 3 Q 7 Q 2 9 1 b n Q m c X V v d D s s J n F 1 b 3 Q 7 U G 9 w d W x h d G l v b i A l J n F 1 b 3 Q 7 L C Z x d W 9 0 O 1 N 0 c m 9 r Z S B D b 3 V u d C Z x d W 9 0 O y w m c X V v d D t J b i B H c m 9 1 c C B T d H J v a 2 U g J S Z x d W 9 0 O y w m c X V v d D s l I G 9 m I F N 0 c m 9 r Z S B D Y X N l c 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t b 2 t p b m d f c 3 R h d H V z X 2 R p c 3 R y a W J 1 d G l v b i 9 B d X R v U m V t b 3 Z l Z E N v b H V t b n M x L n t z b W 9 r a W 5 n X 3 N 0 Y X R 1 c y w w f S Z x d W 9 0 O y w m c X V v d D t T Z W N 0 a W 9 u M S 9 z b W 9 r a W 5 n X 3 N 0 Y X R 1 c 1 9 k a X N 0 c m l i d X R p b 2 4 v Q X V 0 b 1 J l b W 9 2 Z W R D b 2 x 1 b W 5 z M S 5 7 Q 2 9 1 b n Q s M X 0 m c X V v d D s s J n F 1 b 3 Q 7 U 2 V j d G l v b j E v c 2 1 v a 2 l u Z 1 9 z d G F 0 d X N f Z G l z d H J p Y n V 0 a W 9 u L 0 F 1 d G 9 S Z W 1 v d m V k Q 2 9 s d W 1 u c z E u e 1 B v c H V s Y X R p b 2 4 g J S w y f S Z x d W 9 0 O y w m c X V v d D t T Z W N 0 a W 9 u M S 9 z b W 9 r a W 5 n X 3 N 0 Y X R 1 c 1 9 k a X N 0 c m l i d X R p b 2 4 v Q X V 0 b 1 J l b W 9 2 Z W R D b 2 x 1 b W 5 z M S 5 7 U 3 R y b 2 t l I E N v d W 5 0 L D N 9 J n F 1 b 3 Q 7 L C Z x d W 9 0 O 1 N l Y 3 R p b 2 4 x L 3 N t b 2 t p b m d f c 3 R h d H V z X 2 R p c 3 R y a W J 1 d G l v b i 9 B d X R v U m V t b 3 Z l Z E N v b H V t b n M x L n t J b i B H c m 9 1 c C B T d H J v a 2 U g J S w 0 f S Z x d W 9 0 O y w m c X V v d D t T Z W N 0 a W 9 u M S 9 z b W 9 r a W 5 n X 3 N 0 Y X R 1 c 1 9 k a X N 0 c m l i d X R p b 2 4 v Q X V 0 b 1 J l b W 9 2 Z W R D b 2 x 1 b W 5 z M S 5 7 J S B v Z i B T d H J v a 2 U g Q 2 F z Z X M s N X 0 m c X V v d D t d L C Z x d W 9 0 O 0 N v b H V t b k N v d W 5 0 J n F 1 b 3 Q 7 O j Y s J n F 1 b 3 Q 7 S 2 V 5 Q 2 9 s d W 1 u T m F t Z X M m c X V v d D s 6 W 1 0 s J n F 1 b 3 Q 7 Q 2 9 s d W 1 u S W R l b n R p d G l l c y Z x d W 9 0 O z p b J n F 1 b 3 Q 7 U 2 V j d G l v b j E v c 2 1 v a 2 l u Z 1 9 z d G F 0 d X N f Z G l z d H J p Y n V 0 a W 9 u L 0 F 1 d G 9 S Z W 1 v d m V k Q 2 9 s d W 1 u c z E u e 3 N t b 2 t p b m d f c 3 R h d H V z L D B 9 J n F 1 b 3 Q 7 L C Z x d W 9 0 O 1 N l Y 3 R p b 2 4 x L 3 N t b 2 t p b m d f c 3 R h d H V z X 2 R p c 3 R y a W J 1 d G l v b i 9 B d X R v U m V t b 3 Z l Z E N v b H V t b n M x L n t D b 3 V u d C w x f S Z x d W 9 0 O y w m c X V v d D t T Z W N 0 a W 9 u M S 9 z b W 9 r a W 5 n X 3 N 0 Y X R 1 c 1 9 k a X N 0 c m l i d X R p b 2 4 v Q X V 0 b 1 J l b W 9 2 Z W R D b 2 x 1 b W 5 z M S 5 7 U G 9 w d W x h d G l v b i A l L D J 9 J n F 1 b 3 Q 7 L C Z x d W 9 0 O 1 N l Y 3 R p b 2 4 x L 3 N t b 2 t p b m d f c 3 R h d H V z X 2 R p c 3 R y a W J 1 d G l v b i 9 B d X R v U m V t b 3 Z l Z E N v b H V t b n M x L n t T d H J v a 2 U g Q 2 9 1 b n Q s M 3 0 m c X V v d D s s J n F 1 b 3 Q 7 U 2 V j d G l v b j E v c 2 1 v a 2 l u Z 1 9 z d G F 0 d X N f Z G l z d H J p Y n V 0 a W 9 u L 0 F 1 d G 9 S Z W 1 v d m V k Q 2 9 s d W 1 u c z E u e 0 l u I E d y b 3 V w I F N 0 c m 9 r Z S A l L D R 9 J n F 1 b 3 Q 7 L C Z x d W 9 0 O 1 N l Y 3 R p b 2 4 x L 3 N t b 2 t p b m d f c 3 R h d H V z X 2 R p c 3 R y a W J 1 d G l v b i 9 B d X R v U m V t b 3 Z l Z E N v b H V t b n M x L n s l I G 9 m I F N 0 c m 9 r Z S B D Y X N l c y w 1 f S Z x d W 9 0 O 1 0 s J n F 1 b 3 Q 7 U m V s Y X R p b 2 5 z a G l w S W 5 m b y Z x d W 9 0 O z p b X X 0 i I C 8 + P C 9 T d G F i b G V F b n R y a W V z P j w v S X R l b T 4 8 S X R l b T 4 8 S X R l b U x v Y 2 F 0 a W 9 u P j x J d G V t V H l w Z T 5 G b 3 J t d W x h P C 9 J d G V t V H l w Z T 4 8 S X R l b V B h d G g + U 2 V j d G l v b j E v c 2 1 v a 2 l u Z 1 9 z d G F 0 d X N f Z G l z d H J p Y n V 0 a W 9 u L 1 N v d X J j Z T w v S X R l b V B h d G g + P C 9 J d G V t T G 9 j Y X R p b 2 4 + P F N 0 Y W J s Z U V u d H J p Z X M g L z 4 8 L 0 l 0 Z W 0 + P E l 0 Z W 0 + P E l 0 Z W 1 M b 2 N h d G l v b j 4 8 S X R l b V R 5 c G U + R m 9 y b X V s Y T w v S X R l b V R 5 c G U + P E l 0 Z W 1 Q Y X R o P l N l Y 3 R p b 2 4 x L 3 N t b 2 t p b m d f c 3 R h d H V z X 2 R p c 3 R y a W J 1 d G l v b i 9 Q c m 9 t b 3 R l Z C U y M E h l Y W R l c n M 8 L 0 l 0 Z W 1 Q Y X R o P j w v S X R l b U x v Y 2 F 0 a W 9 u P j x T d G F i b G V F b n R y a W V z I C 8 + P C 9 J d G V t P j x J d G V t P j x J d G V t T G 9 j Y X R p b 2 4 + P E l 0 Z W 1 U e X B l P k Z v c m 1 1 b G E 8 L 0 l 0 Z W 1 U e X B l P j x J d G V t U G F 0 a D 5 T Z W N 0 a W 9 u M S 9 z b W 9 r a W 5 n X 3 N 0 Y X R 1 c 1 9 k a X N 0 c m l i d X R p b 2 4 v Q 2 h h b m d l Z C U y M F R 5 c G U 8 L 0 l 0 Z W 1 Q Y X R o P j w v S X R l b U x v Y 2 F 0 a W 9 u P j x T d G F i b G V F b n R y a W V z I C 8 + P C 9 J d G V t P j x J d G V t P j x J d G V t T G 9 j Y X R p b 2 4 + P E l 0 Z W 1 U e X B l P k Z v c m 1 1 b G E 8 L 0 l 0 Z W 1 U e X B l P j x J d G V t U G F 0 a D 5 T Z W N 0 a W 9 u M S 9 i b W l f Z G l z d H J p Y n V 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m Q 2 N z I 4 N 2 E t Z m J m Y i 0 0 N T Z m L W F j N j I t M T R j Z T g 4 M G V l M D Q 0 I i A v P j x F b n R y e S B U e X B l P S J C d W Z m Z X J O Z X h 0 U m V m c m V z a C I g V m F s d W U 9 I m w x I i A v P j x F b n R y e S B U e X B l P S J S Z X N 1 b H R U e X B l I i B W Y W x 1 Z T 0 i c 1 R h Y m x l I i A v P j x F b n R y e S B U e X B l P S J O Y W 1 l V X B k Y X R l Z E F m d G V y R m l s b C I g V m F s d W U 9 I m w w I i A v P j x F b n R y e S B U e X B l P S J S Z W N v d m V y e V R h c m d l d F N o Z W V 0 I i B W Y W x 1 Z T 0 i c 2 h l Y W x 0 a F 9 k a X N 0 c m l i d X R p b 2 4 i I C 8 + P E V u d H J 5 I F R 5 c G U 9 I l J l Y 2 9 2 Z X J 5 V G F y Z 2 V 0 Q 2 9 s d W 1 u I i B W Y W x 1 Z T 0 i b D I i I C 8 + P E V u d H J 5 I F R 5 c G U 9 I l J l Y 2 9 2 Z X J 5 V G F y Z 2 V 0 U m 9 3 I i B W Y W x 1 Z T 0 i b D M 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N i 0 x N V Q w M D o z N z o x M i 4 y N D M x M T E 5 W i I g L z 4 8 R W 5 0 c n k g V H l w Z T 0 i R m l s b E N v b H V t b l R 5 c G V z I i B W Y W x 1 Z T 0 i c 0 J n T U Z C U U 1 G I i A v P j x F b n R y e S B U e X B l P S J G a W x s Q 2 9 s d W 1 u T m F t Z X M i I F Z h b H V l P S J z W y Z x d W 9 0 O 2 J t a V 9 j Y X R l Z 2 9 y e S Z x d W 9 0 O y w m c X V v d D t D b 3 V u d C Z x d W 9 0 O y w m c X V v d D t Q b 3 B 1 b G F 0 a W 9 u I C U m c X V v d D s s J n F 1 b 3 Q 7 S W 4 g R 3 J v d X A g U 3 R y b 2 t l I C U m c X V v d D s s J n F 1 b 3 Q 7 U 3 R y b 2 t l I E N v d W 5 0 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m 1 p X 2 R p c 3 R y a W J 1 d G l v b i 9 B d X R v U m V t b 3 Z l Z E N v b H V t b n M x L n t i b W l f Y 2 F 0 Z W d v c n k s M H 0 m c X V v d D s s J n F 1 b 3 Q 7 U 2 V j d G l v b j E v Y m 1 p X 2 R p c 3 R y a W J 1 d G l v b i 9 B d X R v U m V t b 3 Z l Z E N v b H V t b n M x L n t D b 3 V u d C w x f S Z x d W 9 0 O y w m c X V v d D t T Z W N 0 a W 9 u M S 9 i b W l f Z G l z d H J p Y n V 0 a W 9 u L 0 F 1 d G 9 S Z W 1 v d m V k Q 2 9 s d W 1 u c z E u e 1 B v c H V s Y X R p b 2 4 g J S w y f S Z x d W 9 0 O y w m c X V v d D t T Z W N 0 a W 9 u M S 9 i b W l f Z G l z d H J p Y n V 0 a W 9 u L 0 F 1 d G 9 S Z W 1 v d m V k Q 2 9 s d W 1 u c z E u e 0 l u I E d y b 3 V w I F N 0 c m 9 r Z S A l L D N 9 J n F 1 b 3 Q 7 L C Z x d W 9 0 O 1 N l Y 3 R p b 2 4 x L 2 J t a V 9 k a X N 0 c m l i d X R p b 2 4 v Q X V 0 b 1 J l b W 9 2 Z W R D b 2 x 1 b W 5 z M S 5 7 U 3 R y b 2 t l I E N v d W 5 0 L D R 9 J n F 1 b 3 Q 7 L C Z x d W 9 0 O 1 N l Y 3 R p b 2 4 x L 2 J t a V 9 k a X N 0 c m l i d X R p b 2 4 v Q X V 0 b 1 J l b W 9 2 Z W R D b 2 x 1 b W 5 z M S 5 7 J S B v Z i B T d H J v a 2 U s N X 0 m c X V v d D t d L C Z x d W 9 0 O 0 N v b H V t b k N v d W 5 0 J n F 1 b 3 Q 7 O j Y s J n F 1 b 3 Q 7 S 2 V 5 Q 2 9 s d W 1 u T m F t Z X M m c X V v d D s 6 W 1 0 s J n F 1 b 3 Q 7 Q 2 9 s d W 1 u S W R l b n R p d G l l c y Z x d W 9 0 O z p b J n F 1 b 3 Q 7 U 2 V j d G l v b j E v Y m 1 p X 2 R p c 3 R y a W J 1 d G l v b i 9 B d X R v U m V t b 3 Z l Z E N v b H V t b n M x L n t i b W l f Y 2 F 0 Z W d v c n k s M H 0 m c X V v d D s s J n F 1 b 3 Q 7 U 2 V j d G l v b j E v Y m 1 p X 2 R p c 3 R y a W J 1 d G l v b i 9 B d X R v U m V t b 3 Z l Z E N v b H V t b n M x L n t D b 3 V u d C w x f S Z x d W 9 0 O y w m c X V v d D t T Z W N 0 a W 9 u M S 9 i b W l f Z G l z d H J p Y n V 0 a W 9 u L 0 F 1 d G 9 S Z W 1 v d m V k Q 2 9 s d W 1 u c z E u e 1 B v c H V s Y X R p b 2 4 g J S w y f S Z x d W 9 0 O y w m c X V v d D t T Z W N 0 a W 9 u M S 9 i b W l f Z G l z d H J p Y n V 0 a W 9 u L 0 F 1 d G 9 S Z W 1 v d m V k Q 2 9 s d W 1 u c z E u e 0 l u I E d y b 3 V w I F N 0 c m 9 r Z S A l L D N 9 J n F 1 b 3 Q 7 L C Z x d W 9 0 O 1 N l Y 3 R p b 2 4 x L 2 J t a V 9 k a X N 0 c m l i d X R p b 2 4 v Q X V 0 b 1 J l b W 9 2 Z W R D b 2 x 1 b W 5 z M S 5 7 U 3 R y b 2 t l I E N v d W 5 0 L D R 9 J n F 1 b 3 Q 7 L C Z x d W 9 0 O 1 N l Y 3 R p b 2 4 x L 2 J t a V 9 k a X N 0 c m l i d X R p b 2 4 v Q X V 0 b 1 J l b W 9 2 Z W R D b 2 x 1 b W 5 z M S 5 7 J S B v Z i B T d H J v a 2 U s N X 0 m c X V v d D t d L C Z x d W 9 0 O 1 J l b G F 0 a W 9 u c 2 h p c E l u Z m 8 m c X V v d D s 6 W 1 1 9 I i A v P j w v U 3 R h Y m x l R W 5 0 c m l l c z 4 8 L 0 l 0 Z W 0 + P E l 0 Z W 0 + P E l 0 Z W 1 M b 2 N h d G l v b j 4 8 S X R l b V R 5 c G U + R m 9 y b X V s Y T w v S X R l b V R 5 c G U + P E l 0 Z W 1 Q Y X R o P l N l Y 3 R p b 2 4 x L 2 J t a V 9 k a X N 0 c m l i d X R p b 2 4 v U 2 9 1 c m N l P C 9 J d G V t U G F 0 a D 4 8 L 0 l 0 Z W 1 M b 2 N h d G l v b j 4 8 U 3 R h Y m x l R W 5 0 c m l l c y A v P j w v S X R l b T 4 8 S X R l b T 4 8 S X R l b U x v Y 2 F 0 a W 9 u P j x J d G V t V H l w Z T 5 G b 3 J t d W x h P C 9 J d G V t V H l w Z T 4 8 S X R l b V B h d G g + U 2 V j d G l v b j E v Y m 1 p X 2 R p c 3 R y a W J 1 d G l v b i 9 Q c m 9 t b 3 R l Z C U y M E h l Y W R l c n M 8 L 0 l 0 Z W 1 Q Y X R o P j w v S X R l b U x v Y 2 F 0 a W 9 u P j x T d G F i b G V F b n R y a W V z I C 8 + P C 9 J d G V t P j x J d G V t P j x J d G V t T G 9 j Y X R p b 2 4 + P E l 0 Z W 1 U e X B l P k Z v c m 1 1 b G E 8 L 0 l 0 Z W 1 U e X B l P j x J d G V t U G F 0 a D 5 T Z W N 0 a W 9 u M S 9 i b W l f Z G l z d H J p Y n V 0 a W 9 u L 0 N o Y W 5 n Z W Q l M j B U e X B l P C 9 J d G V t U G F 0 a D 4 8 L 0 l 0 Z W 1 M b 2 N h d G l v b j 4 8 U 3 R h Y m x l R W 5 0 c m l l c y A v P j w v S X R l b T 4 8 S X R l b T 4 8 S X R l b U x v Y 2 F 0 a W 9 u P j x J d G V t V H l w Z T 5 G b 3 J t d W x h P C 9 J d G V t V H l w Z T 4 8 S X R l b V B h d G g + U 2 V j d G l v b j E v Z 2 x 1 Y 2 9 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0 O T E 0 Y m Z m M i 0 w O D R i L T Q 3 N W Y t O G Y 0 Z C 0 1 O W I z Y z l i O G I x Y T Q 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M j g 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N S 0 w N i 0 x N V Q x N z o x M z o y M i 4 w M z M w N j M y W i I g L z 4 8 R W 5 0 c n k g V H l w Z T 0 i R m l s b E N v b H V t b l R 5 c G V z I i B W Y W x 1 Z T 0 i c 0 J n T U Z C U U 1 G I i A v P j x F b n R y e S B U e X B l P S J G a W x s Q 2 9 s d W 1 u T m F t Z X M i I F Z h b H V l P S J z W y Z x d W 9 0 O 2 d s d W N v c 2 V f Y 2 F 0 Z W d v c n k m c X V v d D s s J n F 1 b 3 Q 7 Q 2 9 1 b n Q m c X V v d D s s J n F 1 b 3 Q 7 U G 9 w d W x h d G l v b i A l J n F 1 b 3 Q 7 L C Z x d W 9 0 O 0 l u I E d y b 3 V w I F N 0 c m 9 r Z S A l J n F 1 b 3 Q 7 L C Z x d W 9 0 O 1 N 0 c m 9 r Z S B D b 3 V u d C Z x d W 9 0 O y w m c X V v d D s l I G 9 m I F N 0 c m 9 r 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d s d W N v c 2 V f Z G l z d H J p Y n V 0 a W 9 u L 0 F 1 d G 9 S Z W 1 v d m V k Q 2 9 s d W 1 u c z E u e 2 d s d W N v c 2 V f Y 2 F 0 Z W d v c n k s M H 0 m c X V v d D s s J n F 1 b 3 Q 7 U 2 V j d G l v b j E v Z 2 x 1 Y 2 9 z Z V 9 k a X N 0 c m l i d X R p b 2 4 v Q X V 0 b 1 J l b W 9 2 Z W R D b 2 x 1 b W 5 z M S 5 7 Q 2 9 1 b n Q s M X 0 m c X V v d D s s J n F 1 b 3 Q 7 U 2 V j d G l v b j E v Z 2 x 1 Y 2 9 z Z V 9 k a X N 0 c m l i d X R p b 2 4 v Q X V 0 b 1 J l b W 9 2 Z W R D b 2 x 1 b W 5 z M S 5 7 U G 9 w d W x h d G l v b i A l L D J 9 J n F 1 b 3 Q 7 L C Z x d W 9 0 O 1 N l Y 3 R p b 2 4 x L 2 d s d W N v c 2 V f Z G l z d H J p Y n V 0 a W 9 u L 0 F 1 d G 9 S Z W 1 v d m V k Q 2 9 s d W 1 u c z E u e 0 l u I E d y b 3 V w I F N 0 c m 9 r Z S A l L D N 9 J n F 1 b 3 Q 7 L C Z x d W 9 0 O 1 N l Y 3 R p b 2 4 x L 2 d s d W N v c 2 V f Z G l z d H J p Y n V 0 a W 9 u L 0 F 1 d G 9 S Z W 1 v d m V k Q 2 9 s d W 1 u c z E u e 1 N 0 c m 9 r Z S B D b 3 V u d C w 0 f S Z x d W 9 0 O y w m c X V v d D t T Z W N 0 a W 9 u M S 9 n b H V j b 3 N l X 2 R p c 3 R y a W J 1 d G l v b i 9 B d X R v U m V t b 3 Z l Z E N v b H V t b n M x L n s l I G 9 m I F N 0 c m 9 r Z S w 1 f S Z x d W 9 0 O 1 0 s J n F 1 b 3 Q 7 Q 2 9 s d W 1 u Q 2 9 1 b n Q m c X V v d D s 6 N i w m c X V v d D t L Z X l D b 2 x 1 b W 5 O Y W 1 l c y Z x d W 9 0 O z p b X S w m c X V v d D t D b 2 x 1 b W 5 J Z G V u d G l 0 a W V z J n F 1 b 3 Q 7 O l s m c X V v d D t T Z W N 0 a W 9 u M S 9 n b H V j b 3 N l X 2 R p c 3 R y a W J 1 d G l v b i 9 B d X R v U m V t b 3 Z l Z E N v b H V t b n M x L n t n b H V j b 3 N l X 2 N h d G V n b 3 J 5 L D B 9 J n F 1 b 3 Q 7 L C Z x d W 9 0 O 1 N l Y 3 R p b 2 4 x L 2 d s d W N v c 2 V f Z G l z d H J p Y n V 0 a W 9 u L 0 F 1 d G 9 S Z W 1 v d m V k Q 2 9 s d W 1 u c z E u e 0 N v d W 5 0 L D F 9 J n F 1 b 3 Q 7 L C Z x d W 9 0 O 1 N l Y 3 R p b 2 4 x L 2 d s d W N v c 2 V f Z G l z d H J p Y n V 0 a W 9 u L 0 F 1 d G 9 S Z W 1 v d m V k Q 2 9 s d W 1 u c z E u e 1 B v c H V s Y X R p b 2 4 g J S w y f S Z x d W 9 0 O y w m c X V v d D t T Z W N 0 a W 9 u M S 9 n b H V j b 3 N l X 2 R p c 3 R y a W J 1 d G l v b i 9 B d X R v U m V t b 3 Z l Z E N v b H V t b n M x L n t J b i B H c m 9 1 c C B T d H J v a 2 U g J S w z f S Z x d W 9 0 O y w m c X V v d D t T Z W N 0 a W 9 u M S 9 n b H V j b 3 N l X 2 R p c 3 R y a W J 1 d G l v b i 9 B d X R v U m V t b 3 Z l Z E N v b H V t b n M x L n t T d H J v a 2 U g Q 2 9 1 b n Q s N H 0 m c X V v d D s s J n F 1 b 3 Q 7 U 2 V j d G l v b j E v Z 2 x 1 Y 2 9 z Z V 9 k a X N 0 c m l i d X R p b 2 4 v Q X V 0 b 1 J l b W 9 2 Z W R D b 2 x 1 b W 5 z M S 5 7 J S B v Z i B T d H J v a 2 U s N X 0 m c X V v d D t d L C Z x d W 9 0 O 1 J l b G F 0 a W 9 u c 2 h p c E l u Z m 8 m c X V v d D s 6 W 1 1 9 I i A v P j w v U 3 R h Y m x l R W 5 0 c m l l c z 4 8 L 0 l 0 Z W 0 + P E l 0 Z W 0 + P E l 0 Z W 1 M b 2 N h d G l v b j 4 8 S X R l b V R 5 c G U + R m 9 y b X V s Y T w v S X R l b V R 5 c G U + P E l 0 Z W 1 Q Y X R o P l N l Y 3 R p b 2 4 x L 2 d s d W N v c 2 V f Z G l z d H J p Y n V 0 a W 9 u L 1 N v d X J j Z T w v S X R l b V B h d G g + P C 9 J d G V t T G 9 j Y X R p b 2 4 + P F N 0 Y W J s Z U V u d H J p Z X M g L z 4 8 L 0 l 0 Z W 0 + P E l 0 Z W 0 + P E l 0 Z W 1 M b 2 N h d G l v b j 4 8 S X R l b V R 5 c G U + R m 9 y b X V s Y T w v S X R l b V R 5 c G U + P E l 0 Z W 1 Q Y X R o P l N l Y 3 R p b 2 4 x L 2 d s d W N v c 2 V f Z G l z d H J p Y n V 0 a W 9 u L 1 B y b 2 1 v d G V k J T I w S G V h Z G V y c z w v S X R l b V B h d G g + P C 9 J d G V t T G 9 j Y X R p b 2 4 + P F N 0 Y W J s Z U V u d H J p Z X M g L z 4 8 L 0 l 0 Z W 0 + P E l 0 Z W 0 + P E l 0 Z W 1 M b 2 N h d G l v b j 4 8 S X R l b V R 5 c G U + R m 9 y b X V s Y T w v S X R l b V R 5 c G U + P E l 0 Z W 1 Q Y X R o P l N l Y 3 R p b 2 4 x L 2 d s d W N v c 2 V f Z G l z d H J p Y n V 0 a W 9 u L 0 N o Y W 5 n Z W Q l M j B U e X B l P C 9 J d G V t U G F 0 a D 4 8 L 0 l 0 Z W 1 M b 2 N h d G l v b j 4 8 U 3 R h Y m x l R W 5 0 c m l l c y A v P j w v S X R l b T 4 8 S X R l b T 4 8 S X R l b U x v Y 2 F 0 a W 9 u P j x J d G V t V H l w Z T 5 G b 3 J t d W x h P C 9 J d G V t V H l w Z T 4 8 S X R l b V B h d G g + U 2 V j d G l v b j E v a G V h c n R f Z G l z Z W F z Z V 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M 2 Y y N D I z O C 0 4 O D g 2 L T Q 5 M T U t Y m N m Y i 0 2 N T c w N W M w Z m Y 3 Y z E i I C 8 + P E V u d H J 5 I F R 5 c G U 9 I k J 1 Z m Z l c k 5 l e H R S Z W Z y Z X N o I i B W Y W x 1 Z T 0 i b D E i I C 8 + P E V u d H J 5 I F R 5 c G U 9 I l J l c 3 V s d F R 5 c G U i I F Z h b H V l P S J z V G F i b G U i I C 8 + P E V u d H J 5 I F R 5 c G U 9 I k 5 h b W V V c G R h d G V k Q W Z 0 Z X J G a W x s I i B W Y W x 1 Z T 0 i b D A i I C 8 + P E V u d H J 5 I F R 5 c G U 9 I l J l Y 2 9 2 Z X J 5 V G F y Z 2 V 0 U 2 h l Z X Q i I F Z h b H V l P S J z a G V h b H R o X 2 R p c 3 R y a W J 1 d G l v b i I g L z 4 8 R W 5 0 c n k g V H l w Z T 0 i U m V j b 3 Z l c n l U Y X J n Z X R D b 2 x 1 b W 4 i I F Z h b H V l P S J s M i I g L z 4 8 R W 5 0 c n k g V H l w Z T 0 i U m V j b 3 Z l c n l U Y X J n Z X R S b 3 c i I F Z h b H V l P S J s N T 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i 0 x N V Q x N z o z N D o x M y 4 0 O D Q 1 N T g 2 W i I g L z 4 8 R W 5 0 c n k g V H l w Z T 0 i R m l s b E N v b H V t b l R 5 c G V z I i B W Y W x 1 Z T 0 i c 0 J n T U Z C U U 1 G I i A v P j x F b n R y e S B U e X B l P S J G a W x s Q 2 9 s d W 1 u T m F t Z X M i I F Z h b H V l P S J z W y Z x d W 9 0 O 2 h l Y X J 0 X 2 R p c 2 V h c 2 V f c 3 R h d H V z J n F 1 b 3 Q 7 L C Z x d W 9 0 O 0 N v d W 5 0 J n F 1 b 3 Q 7 L C Z x d W 9 0 O 1 B v c H V s Y X R p b 2 4 g J S Z x d W 9 0 O y w m c X V v d D t J b i B H c m 9 1 c C B T d H J v a 2 U g J S Z x d W 9 0 O y w m c X V v d D t T d H J v a 2 U g Q 2 9 1 b n Q m c X V v d D s s J n F 1 b 3 Q 7 J S B v Z i B T d H J v a 2 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o Z W F y d F 9 k a X N l Y X N l X 2 R p c 3 R y a W J 1 d G l v b i 9 B d X R v U m V t b 3 Z l Z E N v b H V t b n M x L n t o Z W F y d F 9 k a X N l Y X N l X 3 N 0 Y X R 1 c y w w f S Z x d W 9 0 O y w m c X V v d D t T Z W N 0 a W 9 u M S 9 o Z W F y d F 9 k a X N l Y X N l X 2 R p c 3 R y a W J 1 d G l v b i 9 B d X R v U m V t b 3 Z l Z E N v b H V t b n M x L n t D b 3 V u d C w x f S Z x d W 9 0 O y w m c X V v d D t T Z W N 0 a W 9 u M S 9 o Z W F y d F 9 k a X N l Y X N l X 2 R p c 3 R y a W J 1 d G l v b i 9 B d X R v U m V t b 3 Z l Z E N v b H V t b n M x L n t Q b 3 B 1 b G F 0 a W 9 u I C U s M n 0 m c X V v d D s s J n F 1 b 3 Q 7 U 2 V j d G l v b j E v a G V h c n R f Z G l z Z W F z Z V 9 k a X N 0 c m l i d X R p b 2 4 v Q X V 0 b 1 J l b W 9 2 Z W R D b 2 x 1 b W 5 z M S 5 7 S W 4 g R 3 J v d X A g U 3 R y b 2 t l I C U s M 3 0 m c X V v d D s s J n F 1 b 3 Q 7 U 2 V j d G l v b j E v a G V h c n R f Z G l z Z W F z Z V 9 k a X N 0 c m l i d X R p b 2 4 v Q X V 0 b 1 J l b W 9 2 Z W R D b 2 x 1 b W 5 z M S 5 7 U 3 R y b 2 t l I E N v d W 5 0 L D R 9 J n F 1 b 3 Q 7 L C Z x d W 9 0 O 1 N l Y 3 R p b 2 4 x L 2 h l Y X J 0 X 2 R p c 2 V h c 2 V f Z G l z d H J p Y n V 0 a W 9 u L 0 F 1 d G 9 S Z W 1 v d m V k Q 2 9 s d W 1 u c z E u e y U g b 2 Y g U 3 R y b 2 t l L D V 9 J n F 1 b 3 Q 7 X S w m c X V v d D t D b 2 x 1 b W 5 D b 3 V u d C Z x d W 9 0 O z o 2 L C Z x d W 9 0 O 0 t l e U N v b H V t b k 5 h b W V z J n F 1 b 3 Q 7 O l t d L C Z x d W 9 0 O 0 N v b H V t b k l k Z W 5 0 a X R p Z X M m c X V v d D s 6 W y Z x d W 9 0 O 1 N l Y 3 R p b 2 4 x L 2 h l Y X J 0 X 2 R p c 2 V h c 2 V f Z G l z d H J p Y n V 0 a W 9 u L 0 F 1 d G 9 S Z W 1 v d m V k Q 2 9 s d W 1 u c z E u e 2 h l Y X J 0 X 2 R p c 2 V h c 2 V f c 3 R h d H V z L D B 9 J n F 1 b 3 Q 7 L C Z x d W 9 0 O 1 N l Y 3 R p b 2 4 x L 2 h l Y X J 0 X 2 R p c 2 V h c 2 V f Z G l z d H J p Y n V 0 a W 9 u L 0 F 1 d G 9 S Z W 1 v d m V k Q 2 9 s d W 1 u c z E u e 0 N v d W 5 0 L D F 9 J n F 1 b 3 Q 7 L C Z x d W 9 0 O 1 N l Y 3 R p b 2 4 x L 2 h l Y X J 0 X 2 R p c 2 V h c 2 V f Z G l z d H J p Y n V 0 a W 9 u L 0 F 1 d G 9 S Z W 1 v d m V k Q 2 9 s d W 1 u c z E u e 1 B v c H V s Y X R p b 2 4 g J S w y f S Z x d W 9 0 O y w m c X V v d D t T Z W N 0 a W 9 u M S 9 o Z W F y d F 9 k a X N l Y X N l X 2 R p c 3 R y a W J 1 d G l v b i 9 B d X R v U m V t b 3 Z l Z E N v b H V t b n M x L n t J b i B H c m 9 1 c C B T d H J v a 2 U g J S w z f S Z x d W 9 0 O y w m c X V v d D t T Z W N 0 a W 9 u M S 9 o Z W F y d F 9 k a X N l Y X N l X 2 R p c 3 R y a W J 1 d G l v b i 9 B d X R v U m V t b 3 Z l Z E N v b H V t b n M x L n t T d H J v a 2 U g Q 2 9 1 b n Q s N H 0 m c X V v d D s s J n F 1 b 3 Q 7 U 2 V j d G l v b j E v a G V h c n R f Z G l z Z W F z Z V 9 k a X N 0 c m l i d X R p b 2 4 v Q X V 0 b 1 J l b W 9 2 Z W R D b 2 x 1 b W 5 z M S 5 7 J S B v Z i B T d H J v a 2 U s N X 0 m c X V v d D t d L C Z x d W 9 0 O 1 J l b G F 0 a W 9 u c 2 h p c E l u Z m 8 m c X V v d D s 6 W 1 1 9 I i A v P j w v U 3 R h Y m x l R W 5 0 c m l l c z 4 8 L 0 l 0 Z W 0 + P E l 0 Z W 0 + P E l 0 Z W 1 M b 2 N h d G l v b j 4 8 S X R l b V R 5 c G U + R m 9 y b X V s Y T w v S X R l b V R 5 c G U + P E l 0 Z W 1 Q Y X R o P l N l Y 3 R p b 2 4 x L 2 h l Y X J 0 X 2 R p c 2 V h c 2 V f Z G l z d H J p Y n V 0 a W 9 u L 1 N v d X J j Z T w v S X R l b V B h d G g + P C 9 J d G V t T G 9 j Y X R p b 2 4 + P F N 0 Y W J s Z U V u d H J p Z X M g L z 4 8 L 0 l 0 Z W 0 + P E l 0 Z W 0 + P E l 0 Z W 1 M b 2 N h d G l v b j 4 8 S X R l b V R 5 c G U + R m 9 y b X V s Y T w v S X R l b V R 5 c G U + P E l 0 Z W 1 Q Y X R o P l N l Y 3 R p b 2 4 x L 2 h l Y X J 0 X 2 R p c 2 V h c 2 V f Z G l z d H J p Y n V 0 a W 9 u L 1 B y b 2 1 v d G V k J T I w S G V h Z G V y c z w v S X R l b V B h d G g + P C 9 J d G V t T G 9 j Y X R p b 2 4 + P F N 0 Y W J s Z U V u d H J p Z X M g L z 4 8 L 0 l 0 Z W 0 + P E l 0 Z W 0 + P E l 0 Z W 1 M b 2 N h d G l v b j 4 8 S X R l b V R 5 c G U + R m 9 y b X V s Y T w v S X R l b V R 5 c G U + P E l 0 Z W 1 Q Y X R o P l N l Y 3 R p b 2 4 x L 2 h l Y X J 0 X 2 R p c 2 V h c 2 V f Z G l z d H J p Y n V 0 a W 9 u L 0 N o Y W 5 n Z W Q l M j B U e X B l P C 9 J d G V t U G F 0 a D 4 8 L 0 l 0 Z W 1 M b 2 N h d G l v b j 4 8 U 3 R h Y m x l R W 5 0 c m l l c y A v P j w v S X R l b T 4 8 S X R l b T 4 8 S X R l b U x v Y 2 F 0 a W 9 u P j x J d G V t V H l w Z T 5 G b 3 J t d W x h P C 9 J d G V t V H l w Z T 4 8 S X R l b V B h d G g + U 2 V j d G l v b j E v a H l w Z X J 0 Z W 5 z a W 9 u X 2 R p c 3 R y a W J 1 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Z k M m E z Z T Y 1 L T V i N D A t N G I y N S 0 4 N j F k L W E 3 Z j J m N m F h Y j E x Z i I g L z 4 8 R W 5 0 c n k g V H l w Z T 0 i Q n V m Z m V y T m V 4 d F J l Z n J l c 2 g i I F Z h b H V l P S J s M S I g L z 4 8 R W 5 0 c n k g V H l w Z T 0 i U m V z d W x 0 V H l w Z S I g V m F s d W U 9 I n N U Y W J s Z S I g L z 4 8 R W 5 0 c n k g V H l w Z T 0 i T m F t Z V V w Z G F 0 Z W R B Z n R l c k Z p b G w i I F Z h b H V l P S J s M C I g L z 4 8 R W 5 0 c n k g V H l w Z T 0 i U m V j b 3 Z l c n l U Y X J n Z X R T a G V l d C I g V m F s d W U 9 I n N o Z W F s d G h f Z G l z d H J p Y n V 0 a W 9 u I i A v P j x F b n R y e S B U e X B l P S J S Z W N v d m V y e V R h c m d l d E N v b H V t b i I g V m F s d W U 9 I m w y I i A v P j x F b n R y e S B U e X B l P S J S Z W N v d m V y e V R h c m d l d F J v d y I g V m F s d W U 9 I m w 3 N C I g L z 4 8 R W 5 0 c n k g V H l w Z T 0 i R m l s b G V k Q 2 9 t c G x l d G V S Z X N 1 b H R U b 1 d v c m t z a G V l d C I g V m F s d W U 9 I m w x I i A v P j x F b n R y e S B U e X B l P S J B Z G R l Z F R v R G F 0 Y U 1 v Z G V s I i B W Y W x 1 Z T 0 i b D A i I C 8 + P E V u d H J 5 I F R 5 c G U 9 I k Z p b G x D b 3 V u d C I g V m F s d W U 9 I m w y I i A v P j x F b n R y e S B U e X B l P S J G a W x s R X J y b 3 J D b 2 R l I i B W Y W x 1 Z T 0 i c 1 V u a 2 5 v d 2 4 i I C 8 + P E V u d H J 5 I F R 5 c G U 9 I k Z p b G x F c n J v c k N v d W 5 0 I i B W Y W x 1 Z T 0 i b D A i I C 8 + P E V u d H J 5 I F R 5 c G U 9 I k Z p b G x M Y X N 0 V X B k Y X R l Z C I g V m F s d W U 9 I m Q y M D I 1 L T A 2 L T E 1 V D E 3 O j Q 1 O j U 5 L j A w N T k 0 M z d a I i A v P j x F b n R y e S B U e X B l P S J G a W x s Q 2 9 s d W 1 u V H l w Z X M i I F Z h b H V l P S J z Q m d N R k F 3 V U Y i I C 8 + P E V u d H J 5 I F R 5 c G U 9 I k Z p b G x D b 2 x 1 b W 5 O Y W 1 l c y I g V m F s d W U 9 I n N b J n F 1 b 3 Q 7 a H l w Z X J 0 Z W 5 z a W 9 u X 3 N 0 Y X R 1 c y Z x d W 9 0 O y w m c X V v d D t D b 3 V u d C Z x d W 9 0 O y w m c X V v d D t Q b 3 B 1 b G F 0 a W 9 u I C U m c X V v d D s s J n F 1 b 3 Q 7 U 3 R y b 2 t l I E N v d W 5 0 J n F 1 b 3 Q 7 L C Z x d W 9 0 O 0 l u I E d y b 3 V w I F N 0 c m 9 r Z S A l J n F 1 b 3 Q 7 L C Z x d W 9 0 O y U g b 2 Y g U 3 R y b 2 t 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a H l w Z X J 0 Z W 5 z a W 9 u X 2 R p c 3 R y a W J 1 d G l v b i 9 B d X R v U m V t b 3 Z l Z E N v b H V t b n M x L n t o e X B l c n R l b n N p b 2 5 f c 3 R h d H V z L D B 9 J n F 1 b 3 Q 7 L C Z x d W 9 0 O 1 N l Y 3 R p b 2 4 x L 2 h 5 c G V y d G V u c 2 l v b l 9 k a X N 0 c m l i d X R p b 2 4 v Q X V 0 b 1 J l b W 9 2 Z W R D b 2 x 1 b W 5 z M S 5 7 Q 2 9 1 b n Q s M X 0 m c X V v d D s s J n F 1 b 3 Q 7 U 2 V j d G l v b j E v a H l w Z X J 0 Z W 5 z a W 9 u X 2 R p c 3 R y a W J 1 d G l v b i 9 B d X R v U m V t b 3 Z l Z E N v b H V t b n M x L n t Q b 3 B 1 b G F 0 a W 9 u I C U s M n 0 m c X V v d D s s J n F 1 b 3 Q 7 U 2 V j d G l v b j E v a H l w Z X J 0 Z W 5 z a W 9 u X 2 R p c 3 R y a W J 1 d G l v b i 9 B d X R v U m V t b 3 Z l Z E N v b H V t b n M x L n t T d H J v a 2 U g Q 2 9 1 b n Q s M 3 0 m c X V v d D s s J n F 1 b 3 Q 7 U 2 V j d G l v b j E v a H l w Z X J 0 Z W 5 z a W 9 u X 2 R p c 3 R y a W J 1 d G l v b i 9 B d X R v U m V t b 3 Z l Z E N v b H V t b n M x L n t J b i B H c m 9 1 c C B T d H J v a 2 U g J S w 0 f S Z x d W 9 0 O y w m c X V v d D t T Z W N 0 a W 9 u M S 9 o e X B l c n R l b n N p b 2 5 f Z G l z d H J p Y n V 0 a W 9 u L 0 F 1 d G 9 S Z W 1 v d m V k Q 2 9 s d W 1 u c z E u e y U g b 2 Y g U 3 R y b 2 t l L D V 9 J n F 1 b 3 Q 7 X S w m c X V v d D t D b 2 x 1 b W 5 D b 3 V u d C Z x d W 9 0 O z o 2 L C Z x d W 9 0 O 0 t l e U N v b H V t b k 5 h b W V z J n F 1 b 3 Q 7 O l t d L C Z x d W 9 0 O 0 N v b H V t b k l k Z W 5 0 a X R p Z X M m c X V v d D s 6 W y Z x d W 9 0 O 1 N l Y 3 R p b 2 4 x L 2 h 5 c G V y d G V u c 2 l v b l 9 k a X N 0 c m l i d X R p b 2 4 v Q X V 0 b 1 J l b W 9 2 Z W R D b 2 x 1 b W 5 z M S 5 7 a H l w Z X J 0 Z W 5 z a W 9 u X 3 N 0 Y X R 1 c y w w f S Z x d W 9 0 O y w m c X V v d D t T Z W N 0 a W 9 u M S 9 o e X B l c n R l b n N p b 2 5 f Z G l z d H J p Y n V 0 a W 9 u L 0 F 1 d G 9 S Z W 1 v d m V k Q 2 9 s d W 1 u c z E u e 0 N v d W 5 0 L D F 9 J n F 1 b 3 Q 7 L C Z x d W 9 0 O 1 N l Y 3 R p b 2 4 x L 2 h 5 c G V y d G V u c 2 l v b l 9 k a X N 0 c m l i d X R p b 2 4 v Q X V 0 b 1 J l b W 9 2 Z W R D b 2 x 1 b W 5 z M S 5 7 U G 9 w d W x h d G l v b i A l L D J 9 J n F 1 b 3 Q 7 L C Z x d W 9 0 O 1 N l Y 3 R p b 2 4 x L 2 h 5 c G V y d G V u c 2 l v b l 9 k a X N 0 c m l i d X R p b 2 4 v Q X V 0 b 1 J l b W 9 2 Z W R D b 2 x 1 b W 5 z M S 5 7 U 3 R y b 2 t l I E N v d W 5 0 L D N 9 J n F 1 b 3 Q 7 L C Z x d W 9 0 O 1 N l Y 3 R p b 2 4 x L 2 h 5 c G V y d G V u c 2 l v b l 9 k a X N 0 c m l i d X R p b 2 4 v Q X V 0 b 1 J l b W 9 2 Z W R D b 2 x 1 b W 5 z M S 5 7 S W 4 g R 3 J v d X A g U 3 R y b 2 t l I C U s N H 0 m c X V v d D s s J n F 1 b 3 Q 7 U 2 V j d G l v b j E v a H l w Z X J 0 Z W 5 z a W 9 u X 2 R p c 3 R y a W J 1 d G l v b i 9 B d X R v U m V t b 3 Z l Z E N v b H V t b n M x L n s l I G 9 m I F N 0 c m 9 r Z S w 1 f S Z x d W 9 0 O 1 0 s J n F 1 b 3 Q 7 U m V s Y X R p b 2 5 z a G l w S W 5 m b y Z x d W 9 0 O z p b X X 0 i I C 8 + P C 9 T d G F i b G V F b n R y a W V z P j w v S X R l b T 4 8 S X R l b T 4 8 S X R l b U x v Y 2 F 0 a W 9 u P j x J d G V t V H l w Z T 5 G b 3 J t d W x h P C 9 J d G V t V H l w Z T 4 8 S X R l b V B h d G g + U 2 V j d G l v b j E v a H l w Z X J 0 Z W 5 z a W 9 u X 2 R p c 3 R y a W J 1 d G l v b i 9 T b 3 V y Y 2 U 8 L 0 l 0 Z W 1 Q Y X R o P j w v S X R l b U x v Y 2 F 0 a W 9 u P j x T d G F i b G V F b n R y a W V z I C 8 + P C 9 J d G V t P j x J d G V t P j x J d G V t T G 9 j Y X R p b 2 4 + P E l 0 Z W 1 U e X B l P k Z v c m 1 1 b G E 8 L 0 l 0 Z W 1 U e X B l P j x J d G V t U G F 0 a D 5 T Z W N 0 a W 9 u M S 9 o e X B l c n R l b n N p b 2 5 f Z G l z d H J p Y n V 0 a W 9 u L 1 B y b 2 1 v d G V k J T I w S G V h Z G V y c z w v S X R l b V B h d G g + P C 9 J d G V t T G 9 j Y X R p b 2 4 + P F N 0 Y W J s Z U V u d H J p Z X M g L z 4 8 L 0 l 0 Z W 0 + P E l 0 Z W 0 + P E l 0 Z W 1 M b 2 N h d G l v b j 4 8 S X R l b V R 5 c G U + R m 9 y b X V s Y T w v S X R l b V R 5 c G U + P E l 0 Z W 1 Q Y X R o P l N l Y 3 R p b 2 4 x L 2 h 5 c G V y d G V u c 2 l v b l 9 k a X N 0 c m l i d X R p b 2 4 v Q 2 h h b m d l Z C U y M F R 5 c G U 8 L 0 l 0 Z W 1 Q Y X R o P j w v S X R l b U x v Y 2 F 0 a W 9 u P j x T d G F i b G V F b n R y a W V z I C 8 + P C 9 J d G V t P j w v S X R l b X M + P C 9 M b 2 N h b F B h Y 2 t h Z 2 V N Z X R h Z G F 0 Y U Z p b G U + F g A A A F B L B Q Y A A A A A A A A A A A A A A A A A A A A A A A A m A Q A A A Q A A A N C M n d 8 B F d E R j H o A w E / C l + s B A A A A l I u Q X i i K b k 6 0 C S L k R a V H v w A A A A A C A A A A A A A Q Z g A A A A E A A C A A A A D i m t 2 5 V t x t G D 1 C C t x w G L Q O o q B S D n t 7 P y c y s a t / o n B n p g A A A A A O g A A A A A I A A C A A A A A 8 q m X 2 F 3 l v 8 F d R E N v K l q i T 0 1 i 1 y q o A g D L 1 n O R + h A o 3 G F A A A A A I w f 3 T n z P U D b N 8 3 B W d B S e R Q / + 8 L z 9 q g S 9 2 I O 1 o B e o 7 z U x 1 z q x S 0 Y w 8 Z Z K + T C O 1 j Y J g / Z C A B B V w C u 9 K r M L l W A S 5 G 4 V P 0 z h J 8 k Q + X Y C 6 t g O g y k A A A A A H z U x W q 0 5 v v j 7 M s K d 0 z k M 8 r K v P n v N U U V f G V + x Q J m j E Q I L 4 L B 9 X o + d T P q H K + D H s m q r v v 0 p 0 2 C T D X x F v n a b 8 f m Q w < / D a t a M a s h u p > 
</file>

<file path=customXml/itemProps1.xml><?xml version="1.0" encoding="utf-8"?>
<ds:datastoreItem xmlns:ds="http://schemas.openxmlformats.org/officeDocument/2006/customXml" ds:itemID="{7AF27430-6B29-4BD9-8322-C8E2AE18297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column_info</vt:lpstr>
      <vt:lpstr>eda_log</vt:lpstr>
      <vt:lpstr>under65_context</vt:lpstr>
      <vt:lpstr>continuous_data_assessment</vt:lpstr>
      <vt:lpstr>cleaning_log</vt:lpstr>
      <vt:lpstr>health_distribution</vt:lpstr>
      <vt:lpstr>demographics_distribution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Medina</dc:creator>
  <cp:lastModifiedBy>John Medina</cp:lastModifiedBy>
  <dcterms:created xsi:type="dcterms:W3CDTF">2025-06-13T17:32:27Z</dcterms:created>
  <dcterms:modified xsi:type="dcterms:W3CDTF">2025-06-15T18:00:31Z</dcterms:modified>
</cp:coreProperties>
</file>