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jarpy\Documents\portfolio_projects\under_65_stroke_risk\Excel\"/>
    </mc:Choice>
  </mc:AlternateContent>
  <xr:revisionPtr revIDLastSave="0" documentId="13_ncr:1_{3D3B0E02-D043-4CCB-9964-8F36A2545953}" xr6:coauthVersionLast="47" xr6:coauthVersionMax="47" xr10:uidLastSave="{00000000-0000-0000-0000-000000000000}"/>
  <bookViews>
    <workbookView xWindow="-108" yWindow="-108" windowWidth="23256" windowHeight="12456" tabRatio="854" firstSheet="3" activeTab="5" xr2:uid="{2C5C62E5-41EA-4EE3-AABA-755D16133068}"/>
  </bookViews>
  <sheets>
    <sheet name="overview" sheetId="1" r:id="rId1"/>
    <sheet name="column_info" sheetId="4" r:id="rId2"/>
    <sheet name="under65_context" sheetId="6" r:id="rId3"/>
    <sheet name="continuous_data_assessment" sheetId="5" r:id="rId4"/>
    <sheet name="cleaning_log" sheetId="2" r:id="rId5"/>
    <sheet name="eda_log" sheetId="3" r:id="rId6"/>
    <sheet name="demographics_distribution"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6" i="5" l="1"/>
  <c r="J6" i="5" s="1"/>
  <c r="K6" i="5"/>
  <c r="I5" i="5"/>
  <c r="J5" i="5"/>
  <c r="K5" i="5"/>
  <c r="I4" i="5"/>
  <c r="J4" i="5" s="1"/>
  <c r="K3" i="5"/>
  <c r="J3" i="5"/>
  <c r="I3" i="5"/>
  <c r="I3" i="6"/>
  <c r="H3" i="6"/>
  <c r="G3" i="6"/>
  <c r="F3" i="6"/>
  <c r="D3" i="6"/>
  <c r="K4" i="5"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65AA6D9-2AE3-4FAC-A187-E837082905A5}" keepAlive="1" name="Query - gender_distribution" description="Connection to the 'gender_distribution' query in the workbook." type="5" refreshedVersion="0" background="1">
    <dbPr connection="Provider=Microsoft.Mashup.OleDb.1;Data Source=$Workbook$;Location=gender_distribution;Extended Properties=&quot;&quot;" command="SELECT * FROM [gender_distribution]"/>
  </connection>
</connections>
</file>

<file path=xl/sharedStrings.xml><?xml version="1.0" encoding="utf-8"?>
<sst xmlns="http://schemas.openxmlformats.org/spreadsheetml/2006/main" count="186" uniqueCount="147">
  <si>
    <t>Data cleaning and filtering</t>
  </si>
  <si>
    <t>PostgreSQL</t>
  </si>
  <si>
    <t>Extract under-65 subset, clean nulls, bin ages, filter outliers.</t>
  </si>
  <si>
    <t>Exploratory Data Analysis (EDA)</t>
  </si>
  <si>
    <t>PostgreSQL + Excel</t>
  </si>
  <si>
    <t>Data visualization</t>
  </si>
  <si>
    <t>Tableau + Excel</t>
  </si>
  <si>
    <t>Step</t>
  </si>
  <si>
    <t>Tool</t>
  </si>
  <si>
    <t>Purpose</t>
  </si>
  <si>
    <t>Presentation</t>
  </si>
  <si>
    <t>Slide deck + video presentation</t>
  </si>
  <si>
    <t>Summarize goals, methods, insights, visuals, and tools for recruiters.</t>
  </si>
  <si>
    <t>Project write-up</t>
  </si>
  <si>
    <t>README (Github)</t>
  </si>
  <si>
    <t>Version control</t>
  </si>
  <si>
    <t>Documentation</t>
  </si>
  <si>
    <t>Excel</t>
  </si>
  <si>
    <t>Git, GitHub, Excel (Save as)</t>
  </si>
  <si>
    <t>Maintain reproducibility and track changes throughout the project.</t>
  </si>
  <si>
    <t>Log all cleaning and EDA steps, with reasoning and insights tracking.</t>
  </si>
  <si>
    <r>
      <rPr>
        <b/>
        <sz val="11"/>
        <color theme="1"/>
        <rFont val="Aptos Narrow"/>
        <family val="2"/>
        <scheme val="minor"/>
      </rPr>
      <t>Communicate</t>
    </r>
    <r>
      <rPr>
        <sz val="11"/>
        <color theme="1"/>
        <rFont val="Aptos Narrow"/>
        <family val="2"/>
        <scheme val="minor"/>
      </rPr>
      <t xml:space="preserve"> key findings and recommendations clearly to</t>
    </r>
    <r>
      <rPr>
        <b/>
        <sz val="11"/>
        <color theme="1"/>
        <rFont val="Aptos Narrow"/>
        <family val="2"/>
        <scheme val="minor"/>
      </rPr>
      <t xml:space="preserve"> non-technical</t>
    </r>
    <r>
      <rPr>
        <sz val="11"/>
        <color theme="1"/>
        <rFont val="Aptos Narrow"/>
        <family val="2"/>
        <scheme val="minor"/>
      </rPr>
      <t xml:space="preserve"> stakeholders (5-10 mins).</t>
    </r>
  </si>
  <si>
    <r>
      <t xml:space="preserve">Create clear, presentation-ready </t>
    </r>
    <r>
      <rPr>
        <b/>
        <sz val="11"/>
        <color theme="1"/>
        <rFont val="Aptos Narrow"/>
        <family val="2"/>
        <scheme val="minor"/>
      </rPr>
      <t>visuals</t>
    </r>
    <r>
      <rPr>
        <sz val="11"/>
        <color theme="1"/>
        <rFont val="Aptos Narrow"/>
        <family val="2"/>
        <scheme val="minor"/>
      </rPr>
      <t xml:space="preserve"> for insights and stakeholder communication.</t>
    </r>
  </si>
  <si>
    <r>
      <t xml:space="preserve">Run </t>
    </r>
    <r>
      <rPr>
        <b/>
        <sz val="11"/>
        <color theme="1"/>
        <rFont val="Aptos Narrow"/>
        <family val="2"/>
        <scheme val="minor"/>
      </rPr>
      <t>descriptive queries</t>
    </r>
    <r>
      <rPr>
        <sz val="11"/>
        <color theme="1"/>
        <rFont val="Aptos Narrow"/>
        <family val="2"/>
        <scheme val="minor"/>
      </rPr>
      <t>, summarize trends, calculate percentages.</t>
    </r>
  </si>
  <si>
    <t>Column Name</t>
  </si>
  <si>
    <t>id</t>
  </si>
  <si>
    <t>Data Type</t>
  </si>
  <si>
    <t>gender</t>
  </si>
  <si>
    <t>INTEGER</t>
  </si>
  <si>
    <t>TEXT</t>
  </si>
  <si>
    <t>age</t>
  </si>
  <si>
    <t>NUMERIC</t>
  </si>
  <si>
    <t>hypertension</t>
  </si>
  <si>
    <t>heart_disease</t>
  </si>
  <si>
    <t>ever_married</t>
  </si>
  <si>
    <t>work_type</t>
  </si>
  <si>
    <t>residence_type</t>
  </si>
  <si>
    <t>avg_glucose_level</t>
  </si>
  <si>
    <t>bmi</t>
  </si>
  <si>
    <t>smoking_status</t>
  </si>
  <si>
    <t>stroke</t>
  </si>
  <si>
    <t>Description</t>
  </si>
  <si>
    <t>Unique numerical identifier for patients.</t>
  </si>
  <si>
    <t>Categories</t>
  </si>
  <si>
    <t>Missing Values</t>
  </si>
  <si>
    <t>Patient gender profile</t>
  </si>
  <si>
    <t>male, female, other</t>
  </si>
  <si>
    <t>Comment</t>
  </si>
  <si>
    <t>Continuous</t>
  </si>
  <si>
    <t>none</t>
  </si>
  <si>
    <t>Patient's age at data collection</t>
  </si>
  <si>
    <t>"other" is removed due to being a single instance which makes it both statistically insignificant and noise potential.</t>
  </si>
  <si>
    <t>Presence or absence of hypertension in patient profile.</t>
  </si>
  <si>
    <t>0 (no) and 1 (yes)</t>
  </si>
  <si>
    <t>Change to no hypertension (0) and hypertension (1) for easier interpretation.</t>
  </si>
  <si>
    <t>Presence or absence of heart disease in patient profile.</t>
  </si>
  <si>
    <t>1 (no) and 1 (yes)</t>
  </si>
  <si>
    <t>Change to no heart disease (0) and heart disease (1) for easier interpretation.</t>
  </si>
  <si>
    <t>Patient's history of marriage</t>
  </si>
  <si>
    <t>no / yes</t>
  </si>
  <si>
    <t>Change to never married (no) and married (yes) for easier interpretation.</t>
  </si>
  <si>
    <t>Patient's job type.</t>
  </si>
  <si>
    <t>private, self-employed, govt_job, children, never worked</t>
  </si>
  <si>
    <t>Consider standardization if implementing modeling.</t>
  </si>
  <si>
    <t>Patient's residence type</t>
  </si>
  <si>
    <t>urban, rural</t>
  </si>
  <si>
    <t>Patient's average glucose level</t>
  </si>
  <si>
    <t>Bin to medically accepted (CDC) categories.</t>
  </si>
  <si>
    <t>Patient's bmi profile</t>
  </si>
  <si>
    <t>Patient's smoking history</t>
  </si>
  <si>
    <t>never smoked, smokes, formerly smoked, unknown</t>
  </si>
  <si>
    <t>Investigate "unknown" to test significance.</t>
  </si>
  <si>
    <t>Patient having had stroke or not ever having stroke.
Target feature.</t>
  </si>
  <si>
    <t>0 (no stroke) and 1 (stroke)</t>
  </si>
  <si>
    <t>Keep 0 and 1 for modeling.
Convert to had stroke (1) and no stroke (0) for easier interpretation in data analysis.</t>
  </si>
  <si>
    <t>Feature Engineered Columns</t>
  </si>
  <si>
    <t>201 null values</t>
  </si>
  <si>
    <t>Date</t>
  </si>
  <si>
    <t>Status</t>
  </si>
  <si>
    <t>Next Step</t>
  </si>
  <si>
    <t>ID</t>
  </si>
  <si>
    <t>Convert bmi "N/A" to null</t>
  </si>
  <si>
    <t>1. Presence of "N/A" in bmi caused an error in importing the data in the database.
2. Used Excel to find and replace all N/A to null.</t>
  </si>
  <si>
    <t>complete</t>
  </si>
  <si>
    <t>Investigate missing data</t>
  </si>
  <si>
    <t>Found 201 null values in the bmi column.</t>
  </si>
  <si>
    <t>Identify, document, and handle null/missing values</t>
  </si>
  <si>
    <t>Total Rows</t>
  </si>
  <si>
    <t>Total Number of Stroke Cases</t>
  </si>
  <si>
    <t>Total Stroke Percent</t>
  </si>
  <si>
    <t>Stroke Cases for 65 and Over</t>
  </si>
  <si>
    <t>Stroke Percent for Patients 65 and Over</t>
  </si>
  <si>
    <t>Stroke Cases Under 65</t>
  </si>
  <si>
    <t>Stroke Percent Under 65</t>
  </si>
  <si>
    <t>Stroke Percent After Removal of 65+ Patient Rows</t>
  </si>
  <si>
    <t>Context:
1. Stroke cases make up 4.87% of the original dataset.
2. Patients that are 65 and over represent 159 of the 249 stroke cases in the dataset, which is 3.11% of the 4.87% overall.
3. After the  removal of the rows repesenting patients that are 65 and over, the number of stroke cases is 1.82% of the remaining data.</t>
  </si>
  <si>
    <r>
      <rPr>
        <b/>
        <sz val="11"/>
        <color theme="4"/>
        <rFont val="Aptos Narrow"/>
        <family val="2"/>
        <scheme val="minor"/>
      </rPr>
      <t>Business Task:</t>
    </r>
    <r>
      <rPr>
        <sz val="11"/>
        <color theme="1"/>
        <rFont val="Aptos Narrow"/>
        <family val="2"/>
        <scheme val="minor"/>
      </rPr>
      <t xml:space="preserve">
To identify the </t>
    </r>
    <r>
      <rPr>
        <b/>
        <sz val="11"/>
        <color theme="1"/>
        <rFont val="Aptos Narrow"/>
        <family val="2"/>
        <scheme val="minor"/>
      </rPr>
      <t>leading predictors</t>
    </r>
    <r>
      <rPr>
        <sz val="11"/>
        <color theme="1"/>
        <rFont val="Aptos Narrow"/>
        <family val="2"/>
        <scheme val="minor"/>
      </rPr>
      <t xml:space="preserve"> of stroke in people</t>
    </r>
    <r>
      <rPr>
        <i/>
        <sz val="11"/>
        <color theme="1"/>
        <rFont val="Aptos Narrow"/>
        <family val="2"/>
        <scheme val="minor"/>
      </rPr>
      <t xml:space="preserve"> under the age of </t>
    </r>
    <r>
      <rPr>
        <b/>
        <i/>
        <sz val="11"/>
        <color theme="1"/>
        <rFont val="Aptos Narrow"/>
        <family val="2"/>
        <scheme val="minor"/>
      </rPr>
      <t>65</t>
    </r>
    <r>
      <rPr>
        <sz val="11"/>
        <color theme="1"/>
        <rFont val="Aptos Narrow"/>
        <family val="2"/>
        <scheme val="minor"/>
      </rPr>
      <t xml:space="preserve">, enabling public health organizations and care providers to develop </t>
    </r>
    <r>
      <rPr>
        <b/>
        <sz val="11"/>
        <color theme="1"/>
        <rFont val="Aptos Narrow"/>
        <family val="2"/>
        <scheme val="minor"/>
      </rPr>
      <t>targeted early prevention strategies</t>
    </r>
    <r>
      <rPr>
        <sz val="11"/>
        <color theme="1"/>
        <rFont val="Aptos Narrow"/>
        <family val="2"/>
        <scheme val="minor"/>
      </rPr>
      <t xml:space="preserve">, awareness campaigns, and screening protocols tailored to non-elderly populations.
</t>
    </r>
    <r>
      <rPr>
        <b/>
        <sz val="11"/>
        <color theme="4"/>
        <rFont val="Aptos Narrow"/>
        <family val="2"/>
        <scheme val="minor"/>
      </rPr>
      <t>Target Audiences:</t>
    </r>
    <r>
      <rPr>
        <sz val="11"/>
        <color theme="1"/>
        <rFont val="Aptos Narrow"/>
        <family val="2"/>
        <scheme val="minor"/>
      </rPr>
      <t xml:space="preserve">
1) Public health officials and preventative care organizations.
2) Health-focused nonprofits and awareness campaign designers.
3) Recruiters and hiring managers seeking data analysts with strong</t>
    </r>
    <r>
      <rPr>
        <b/>
        <sz val="11"/>
        <color theme="1"/>
        <rFont val="Aptos Narrow"/>
        <family val="2"/>
        <scheme val="minor"/>
      </rPr>
      <t xml:space="preserve"> SQL</t>
    </r>
    <r>
      <rPr>
        <sz val="11"/>
        <color theme="1"/>
        <rFont val="Aptos Narrow"/>
        <family val="2"/>
        <scheme val="minor"/>
      </rPr>
      <t xml:space="preserve">, </t>
    </r>
    <r>
      <rPr>
        <b/>
        <sz val="11"/>
        <color theme="1"/>
        <rFont val="Aptos Narrow"/>
        <family val="2"/>
        <scheme val="minor"/>
      </rPr>
      <t>Excel</t>
    </r>
    <r>
      <rPr>
        <sz val="11"/>
        <color theme="1"/>
        <rFont val="Aptos Narrow"/>
        <family val="2"/>
        <scheme val="minor"/>
      </rPr>
      <t xml:space="preserve">, </t>
    </r>
    <r>
      <rPr>
        <b/>
        <sz val="11"/>
        <color theme="1"/>
        <rFont val="Aptos Narrow"/>
        <family val="2"/>
        <scheme val="minor"/>
      </rPr>
      <t>Tableau</t>
    </r>
    <r>
      <rPr>
        <sz val="11"/>
        <color theme="1"/>
        <rFont val="Aptos Narrow"/>
        <family val="2"/>
        <scheme val="minor"/>
      </rPr>
      <t>, and data</t>
    </r>
    <r>
      <rPr>
        <b/>
        <sz val="11"/>
        <color theme="1"/>
        <rFont val="Aptos Narrow"/>
        <family val="2"/>
        <scheme val="minor"/>
      </rPr>
      <t xml:space="preserve"> storytelling</t>
    </r>
    <r>
      <rPr>
        <sz val="11"/>
        <color theme="1"/>
        <rFont val="Aptos Narrow"/>
        <family val="2"/>
        <scheme val="minor"/>
      </rPr>
      <t xml:space="preserve"> skills.
</t>
    </r>
    <r>
      <rPr>
        <b/>
        <sz val="11"/>
        <color theme="4"/>
        <rFont val="Aptos Narrow"/>
        <family val="2"/>
        <scheme val="minor"/>
      </rPr>
      <t>Why Under 65:</t>
    </r>
    <r>
      <rPr>
        <sz val="11"/>
        <color theme="1"/>
        <rFont val="Aptos Narrow"/>
        <family val="2"/>
        <scheme val="minor"/>
      </rPr>
      <t xml:space="preserve">
1) Studies have shown that age is a dominant predictor of stroke risk, but younger adults also experience strokes and these cases can easily be overlooked when elder patient stroke cases are factored in.
2) </t>
    </r>
    <r>
      <rPr>
        <i/>
        <sz val="11"/>
        <color theme="1"/>
        <rFont val="Aptos Narrow"/>
        <family val="2"/>
        <scheme val="minor"/>
      </rPr>
      <t>Early identification</t>
    </r>
    <r>
      <rPr>
        <sz val="11"/>
        <color theme="1"/>
        <rFont val="Aptos Narrow"/>
        <family val="2"/>
        <scheme val="minor"/>
      </rPr>
      <t xml:space="preserve"> may </t>
    </r>
    <r>
      <rPr>
        <b/>
        <sz val="11"/>
        <color theme="1"/>
        <rFont val="Aptos Narrow"/>
        <family val="2"/>
        <scheme val="minor"/>
      </rPr>
      <t>reduce</t>
    </r>
    <r>
      <rPr>
        <sz val="11"/>
        <color theme="1"/>
        <rFont val="Aptos Narrow"/>
        <family val="2"/>
        <scheme val="minor"/>
      </rPr>
      <t xml:space="preserve"> long-term disability, cost of care, and workforce disruption. 
3) See the </t>
    </r>
    <r>
      <rPr>
        <b/>
        <sz val="11"/>
        <color theme="1"/>
        <rFont val="Aptos Narrow"/>
        <family val="2"/>
        <scheme val="minor"/>
      </rPr>
      <t>under65_context</t>
    </r>
    <r>
      <rPr>
        <sz val="11"/>
        <color theme="1"/>
        <rFont val="Aptos Narrow"/>
        <family val="2"/>
        <scheme val="minor"/>
      </rPr>
      <t xml:space="preserve"> sheet for statistical justification on excluding 65 and over patient records.
</t>
    </r>
    <r>
      <rPr>
        <b/>
        <sz val="11"/>
        <color theme="4"/>
        <rFont val="Aptos Narrow"/>
        <family val="2"/>
        <scheme val="minor"/>
      </rPr>
      <t>Core Questions:</t>
    </r>
    <r>
      <rPr>
        <sz val="11"/>
        <color theme="1"/>
        <rFont val="Aptos Narrow"/>
        <family val="2"/>
        <scheme val="minor"/>
      </rPr>
      <t xml:space="preserve">
1) What </t>
    </r>
    <r>
      <rPr>
        <b/>
        <sz val="11"/>
        <color theme="1"/>
        <rFont val="Aptos Narrow"/>
        <family val="2"/>
        <scheme val="minor"/>
      </rPr>
      <t>demographic</t>
    </r>
    <r>
      <rPr>
        <sz val="11"/>
        <color theme="1"/>
        <rFont val="Aptos Narrow"/>
        <family val="2"/>
        <scheme val="minor"/>
      </rPr>
      <t xml:space="preserve"> or</t>
    </r>
    <r>
      <rPr>
        <b/>
        <sz val="11"/>
        <color theme="1"/>
        <rFont val="Aptos Narrow"/>
        <family val="2"/>
        <scheme val="minor"/>
      </rPr>
      <t xml:space="preserve"> health-related factors</t>
    </r>
    <r>
      <rPr>
        <sz val="11"/>
        <color theme="1"/>
        <rFont val="Aptos Narrow"/>
        <family val="2"/>
        <scheme val="minor"/>
      </rPr>
      <t xml:space="preserve"> are most strongly associated with stroke in people under 65?
2) How do these factors </t>
    </r>
    <r>
      <rPr>
        <b/>
        <sz val="11"/>
        <color theme="1"/>
        <rFont val="Aptos Narrow"/>
        <family val="2"/>
        <scheme val="minor"/>
      </rPr>
      <t>interact with</t>
    </r>
    <r>
      <rPr>
        <sz val="11"/>
        <color theme="1"/>
        <rFont val="Aptos Narrow"/>
        <family val="2"/>
        <scheme val="minor"/>
      </rPr>
      <t xml:space="preserve"> or</t>
    </r>
    <r>
      <rPr>
        <b/>
        <sz val="11"/>
        <color theme="1"/>
        <rFont val="Aptos Narrow"/>
        <family val="2"/>
        <scheme val="minor"/>
      </rPr>
      <t xml:space="preserve"> compound</t>
    </r>
    <r>
      <rPr>
        <sz val="11"/>
        <color theme="1"/>
        <rFont val="Aptos Narrow"/>
        <family val="2"/>
        <scheme val="minor"/>
      </rPr>
      <t xml:space="preserve"> each other?
3) What </t>
    </r>
    <r>
      <rPr>
        <b/>
        <sz val="11"/>
        <color theme="1"/>
        <rFont val="Aptos Narrow"/>
        <family val="2"/>
        <scheme val="minor"/>
      </rPr>
      <t>data-driven insights</t>
    </r>
    <r>
      <rPr>
        <sz val="11"/>
        <color theme="1"/>
        <rFont val="Aptos Narrow"/>
        <family val="2"/>
        <scheme val="minor"/>
      </rPr>
      <t xml:space="preserve"> can support targeted outreach to younger patients at risk?
</t>
    </r>
    <r>
      <rPr>
        <b/>
        <sz val="11"/>
        <color theme="4"/>
        <rFont val="Aptos Narrow"/>
        <family val="2"/>
        <scheme val="minor"/>
      </rPr>
      <t>Deliverables:</t>
    </r>
    <r>
      <rPr>
        <sz val="11"/>
        <color theme="1"/>
        <rFont val="Aptos Narrow"/>
        <family val="2"/>
        <scheme val="minor"/>
      </rPr>
      <t xml:space="preserve">
1) </t>
    </r>
    <r>
      <rPr>
        <b/>
        <sz val="11"/>
        <color theme="1"/>
        <rFont val="Aptos Narrow"/>
        <family val="2"/>
        <scheme val="minor"/>
      </rPr>
      <t>Clean</t>
    </r>
    <r>
      <rPr>
        <sz val="11"/>
        <color theme="1"/>
        <rFont val="Aptos Narrow"/>
        <family val="2"/>
        <scheme val="minor"/>
      </rPr>
      <t xml:space="preserve"> and </t>
    </r>
    <r>
      <rPr>
        <b/>
        <sz val="11"/>
        <color theme="1"/>
        <rFont val="Aptos Narrow"/>
        <family val="2"/>
        <scheme val="minor"/>
      </rPr>
      <t>filtered</t>
    </r>
    <r>
      <rPr>
        <sz val="11"/>
        <color theme="1"/>
        <rFont val="Aptos Narrow"/>
        <family val="2"/>
        <scheme val="minor"/>
      </rPr>
      <t xml:space="preserve"> SQL dataset focused on under-65 patients. 
2) A short, </t>
    </r>
    <r>
      <rPr>
        <i/>
        <sz val="11"/>
        <color theme="1"/>
        <rFont val="Aptos Narrow"/>
        <family val="2"/>
        <scheme val="minor"/>
      </rPr>
      <t>well-documented</t>
    </r>
    <r>
      <rPr>
        <sz val="11"/>
        <color theme="1"/>
        <rFont val="Aptos Narrow"/>
        <family val="2"/>
        <scheme val="minor"/>
      </rPr>
      <t xml:space="preserve"> </t>
    </r>
    <r>
      <rPr>
        <b/>
        <sz val="11"/>
        <color theme="1"/>
        <rFont val="Aptos Narrow"/>
        <family val="2"/>
        <scheme val="minor"/>
      </rPr>
      <t>EDA summary</t>
    </r>
    <r>
      <rPr>
        <sz val="11"/>
        <color theme="1"/>
        <rFont val="Aptos Narrow"/>
        <family val="2"/>
        <scheme val="minor"/>
      </rPr>
      <t xml:space="preserve"> with insights and key </t>
    </r>
    <r>
      <rPr>
        <b/>
        <sz val="11"/>
        <color theme="1"/>
        <rFont val="Aptos Narrow"/>
        <family val="2"/>
        <scheme val="minor"/>
      </rPr>
      <t>visuals</t>
    </r>
    <r>
      <rPr>
        <sz val="11"/>
        <color theme="1"/>
        <rFont val="Aptos Narrow"/>
        <family val="2"/>
        <scheme val="minor"/>
      </rPr>
      <t xml:space="preserve">.
3) A </t>
    </r>
    <r>
      <rPr>
        <b/>
        <sz val="11"/>
        <color theme="1"/>
        <rFont val="Aptos Narrow"/>
        <family val="2"/>
        <scheme val="minor"/>
      </rPr>
      <t>Tableau Public dashboard</t>
    </r>
    <r>
      <rPr>
        <sz val="11"/>
        <color theme="1"/>
        <rFont val="Aptos Narrow"/>
        <family val="2"/>
        <scheme val="minor"/>
      </rPr>
      <t xml:space="preserve"> showcasing top findings. 
4) A recruiter-facing README summary to showcase analysis process and results.</t>
    </r>
  </si>
  <si>
    <t>Observations and Insights</t>
  </si>
  <si>
    <t>Context of under 65 focus</t>
  </si>
  <si>
    <t>EDA LOG</t>
  </si>
  <si>
    <t>Min</t>
  </si>
  <si>
    <t>Q1</t>
  </si>
  <si>
    <t>Median</t>
  </si>
  <si>
    <t>Q3</t>
  </si>
  <si>
    <t>Max</t>
  </si>
  <si>
    <t>Mean</t>
  </si>
  <si>
    <t>IQR</t>
  </si>
  <si>
    <t>Outlier</t>
  </si>
  <si>
    <t>Upper Bound</t>
  </si>
  <si>
    <t>Lower Bound</t>
  </si>
  <si>
    <t>No</t>
  </si>
  <si>
    <t>glucose</t>
  </si>
  <si>
    <t>yes</t>
  </si>
  <si>
    <t>Filter out 65 and over</t>
  </si>
  <si>
    <t>Based on study focus, patient records aged 65 and above were filtered out.</t>
  </si>
  <si>
    <t>Continue work with filtered dataset.</t>
  </si>
  <si>
    <t>Investigate bmi column to determine appropriate action for null values.</t>
  </si>
  <si>
    <t>Age column number summary analysis</t>
  </si>
  <si>
    <t>Average glucose level number summary analysis</t>
  </si>
  <si>
    <t>Bmi column number summary analysis</t>
  </si>
  <si>
    <t>bmi(impute)</t>
  </si>
  <si>
    <t>Column</t>
  </si>
  <si>
    <t>Impute null bmi values</t>
  </si>
  <si>
    <r>
      <t xml:space="preserve">1. Stroke cases make up </t>
    </r>
    <r>
      <rPr>
        <b/>
        <sz val="11"/>
        <color theme="1"/>
        <rFont val="Aptos Narrow"/>
        <family val="2"/>
        <scheme val="minor"/>
      </rPr>
      <t>4.87%</t>
    </r>
    <r>
      <rPr>
        <sz val="11"/>
        <color theme="1"/>
        <rFont val="Aptos Narrow"/>
        <family val="2"/>
        <scheme val="minor"/>
      </rPr>
      <t xml:space="preserve"> of the original dataset.
2. Of the 249 total stroke cases, </t>
    </r>
    <r>
      <rPr>
        <b/>
        <sz val="11"/>
        <color theme="1"/>
        <rFont val="Aptos Narrow"/>
        <family val="2"/>
        <scheme val="minor"/>
      </rPr>
      <t>159</t>
    </r>
    <r>
      <rPr>
        <sz val="11"/>
        <color theme="1"/>
        <rFont val="Aptos Narrow"/>
        <family val="2"/>
        <scheme val="minor"/>
      </rPr>
      <t xml:space="preserve"> (</t>
    </r>
    <r>
      <rPr>
        <b/>
        <sz val="11"/>
        <color theme="1"/>
        <rFont val="Aptos Narrow"/>
        <family val="2"/>
        <scheme val="minor"/>
      </rPr>
      <t>≈64%</t>
    </r>
    <r>
      <rPr>
        <sz val="11"/>
        <color theme="1"/>
        <rFont val="Aptos Narrow"/>
        <family val="2"/>
        <scheme val="minor"/>
      </rPr>
      <t>) are patients aged 65 and over—indicating that this age group heavily dominates stroke representation. dominantly represent stroke cases.
3.By excluding patients 65 and over, we reduce the</t>
    </r>
    <r>
      <rPr>
        <b/>
        <sz val="11"/>
        <color theme="1"/>
        <rFont val="Aptos Narrow"/>
        <family val="2"/>
        <scheme val="minor"/>
      </rPr>
      <t xml:space="preserve"> overwhelming effect</t>
    </r>
    <r>
      <rPr>
        <sz val="11"/>
        <color theme="1"/>
        <rFont val="Aptos Narrow"/>
        <family val="2"/>
        <scheme val="minor"/>
      </rPr>
      <t xml:space="preserve"> of age and allow other risk factors to emerge more clearly.
4. After removal, stroke cases under 65 will make up </t>
    </r>
    <r>
      <rPr>
        <b/>
        <sz val="11"/>
        <color theme="1"/>
        <rFont val="Aptos Narrow"/>
        <family val="2"/>
        <scheme val="minor"/>
      </rPr>
      <t>1.82%</t>
    </r>
    <r>
      <rPr>
        <sz val="11"/>
        <color theme="1"/>
        <rFont val="Aptos Narrow"/>
        <family val="2"/>
        <scheme val="minor"/>
      </rPr>
      <t xml:space="preserve"> of the remaining dataset.</t>
    </r>
  </si>
  <si>
    <r>
      <t xml:space="preserve">1. After data filtering, minimum age is 0.08 and max is 64.
2. </t>
    </r>
    <r>
      <rPr>
        <b/>
        <sz val="11"/>
        <color theme="1"/>
        <rFont val="Aptos Narrow"/>
        <family val="2"/>
        <scheme val="minor"/>
      </rPr>
      <t>No outlier</t>
    </r>
    <r>
      <rPr>
        <sz val="11"/>
        <color theme="1"/>
        <rFont val="Aptos Narrow"/>
        <family val="2"/>
        <scheme val="minor"/>
      </rPr>
      <t xml:space="preserve"> detected using 1.5 x IQR bounds.</t>
    </r>
  </si>
  <si>
    <r>
      <t xml:space="preserve">1. Average glucose level shows large outliers over the 1.5 x IQR bound.
2. Upon research, glucose levels can be as extreme as over 600; thus, outliers were deemed </t>
    </r>
    <r>
      <rPr>
        <b/>
        <sz val="11"/>
        <color theme="1"/>
        <rFont val="Aptos Narrow"/>
        <family val="2"/>
        <scheme val="minor"/>
      </rPr>
      <t>possibly valid</t>
    </r>
    <r>
      <rPr>
        <sz val="11"/>
        <color theme="1"/>
        <rFont val="Aptos Narrow"/>
        <family val="2"/>
        <scheme val="minor"/>
      </rPr>
      <t xml:space="preserve"> and not removed.</t>
    </r>
  </si>
  <si>
    <r>
      <t>1. The number summary for bmi shows large value</t>
    </r>
    <r>
      <rPr>
        <b/>
        <sz val="11"/>
        <color theme="1"/>
        <rFont val="Aptos Narrow"/>
        <family val="2"/>
        <scheme val="minor"/>
      </rPr>
      <t xml:space="preserve"> outliers</t>
    </r>
    <r>
      <rPr>
        <sz val="11"/>
        <color theme="1"/>
        <rFont val="Aptos Narrow"/>
        <family val="2"/>
        <scheme val="minor"/>
      </rPr>
      <t xml:space="preserve"> when using 1.5 x IQR upper bound.
2. Upon investigation, bmi of 97 or more is</t>
    </r>
    <r>
      <rPr>
        <b/>
        <sz val="11"/>
        <color theme="1"/>
        <rFont val="Aptos Narrow"/>
        <family val="2"/>
        <scheme val="minor"/>
      </rPr>
      <t xml:space="preserve"> rare</t>
    </r>
    <r>
      <rPr>
        <sz val="11"/>
        <color theme="1"/>
        <rFont val="Aptos Narrow"/>
        <family val="2"/>
        <scheme val="minor"/>
      </rPr>
      <t xml:space="preserve"> but possible. Thus, data with large values were </t>
    </r>
    <r>
      <rPr>
        <b/>
        <sz val="11"/>
        <color theme="1"/>
        <rFont val="Aptos Narrow"/>
        <family val="2"/>
        <scheme val="minor"/>
      </rPr>
      <t>preserved</t>
    </r>
    <r>
      <rPr>
        <sz val="11"/>
        <color theme="1"/>
        <rFont val="Aptos Narrow"/>
        <family val="2"/>
        <scheme val="minor"/>
      </rPr>
      <t>.</t>
    </r>
  </si>
  <si>
    <r>
      <t xml:space="preserve">1. The bmi column contains large outliers, making the </t>
    </r>
    <r>
      <rPr>
        <b/>
        <sz val="11"/>
        <color theme="1"/>
        <rFont val="Aptos Narrow"/>
        <family val="2"/>
        <scheme val="minor"/>
      </rPr>
      <t>mean</t>
    </r>
    <r>
      <rPr>
        <sz val="11"/>
        <color theme="1"/>
        <rFont val="Aptos Narrow"/>
        <family val="2"/>
        <scheme val="minor"/>
      </rPr>
      <t xml:space="preserve"> an</t>
    </r>
    <r>
      <rPr>
        <b/>
        <sz val="11"/>
        <color theme="1"/>
        <rFont val="Aptos Narrow"/>
        <family val="2"/>
        <scheme val="minor"/>
      </rPr>
      <t xml:space="preserve"> unsuitable</t>
    </r>
    <r>
      <rPr>
        <sz val="11"/>
        <color theme="1"/>
        <rFont val="Aptos Narrow"/>
        <family val="2"/>
        <scheme val="minor"/>
      </rPr>
      <t xml:space="preserve"> choice for imputation. The median value (</t>
    </r>
    <r>
      <rPr>
        <b/>
        <sz val="11"/>
        <color theme="1"/>
        <rFont val="Aptos Narrow"/>
        <family val="2"/>
        <scheme val="minor"/>
      </rPr>
      <t>27.7</t>
    </r>
    <r>
      <rPr>
        <sz val="11"/>
        <color theme="1"/>
        <rFont val="Aptos Narrow"/>
        <family val="2"/>
        <scheme val="minor"/>
      </rPr>
      <t>) was selected as it provides a more robust and less disruptive replacement for nulls.
2. After imputation, summary statistics such as mean and IQR shifted slightly, but not enough to compromise data integrity or require further adjustment.</t>
    </r>
  </si>
  <si>
    <t>Standardize text fields</t>
  </si>
  <si>
    <t>Lowercase and trimmed gender, ever_married, work_type, residence_type, and smoking_status columns.</t>
  </si>
  <si>
    <t>Check categorical columns for uniqueness</t>
  </si>
  <si>
    <t>Distinct categories check</t>
  </si>
  <si>
    <t>Checked distinct categories for each categorical column and verified that the categories are correct and unique.</t>
  </si>
  <si>
    <t>Remove duplicate rows excluding id</t>
  </si>
  <si>
    <t>Remove duplicate rows</t>
  </si>
  <si>
    <t>No duplicate rows found (id excluded).</t>
  </si>
  <si>
    <t>Proceed to EDA with feature engineering.</t>
  </si>
  <si>
    <t>Gender Distribution Analysis</t>
  </si>
  <si>
    <t>female</t>
  </si>
  <si>
    <t>male</t>
  </si>
  <si>
    <t>Count</t>
  </si>
  <si>
    <t>Population %</t>
  </si>
  <si>
    <t>Stroke Count</t>
  </si>
  <si>
    <t>Gender</t>
  </si>
  <si>
    <t>In Group Stroke %</t>
  </si>
  <si>
    <t>Overall Population Stroke %</t>
  </si>
  <si>
    <r>
      <t xml:space="preserve">1. Females represent </t>
    </r>
    <r>
      <rPr>
        <b/>
        <sz val="11"/>
        <color theme="1"/>
        <rFont val="Aptos Narrow"/>
        <family val="2"/>
        <scheme val="minor"/>
      </rPr>
      <t>58.40%</t>
    </r>
    <r>
      <rPr>
        <sz val="11"/>
        <color theme="1"/>
        <rFont val="Aptos Narrow"/>
        <family val="2"/>
        <scheme val="minor"/>
      </rPr>
      <t xml:space="preserve"> of the under 65 population and accounts for </t>
    </r>
    <r>
      <rPr>
        <b/>
        <sz val="11"/>
        <color theme="1"/>
        <rFont val="Aptos Narrow"/>
        <family val="2"/>
        <scheme val="minor"/>
      </rPr>
      <t>53.33%</t>
    </r>
    <r>
      <rPr>
        <sz val="11"/>
        <color theme="1"/>
        <rFont val="Aptos Narrow"/>
        <family val="2"/>
        <scheme val="minor"/>
      </rPr>
      <t xml:space="preserve"> of the stroke cases, the stroke rate is skewed because of the </t>
    </r>
    <r>
      <rPr>
        <i/>
        <sz val="11"/>
        <color theme="1"/>
        <rFont val="Aptos Narrow"/>
        <family val="2"/>
        <scheme val="minor"/>
      </rPr>
      <t>diffrence in population representation</t>
    </r>
    <r>
      <rPr>
        <sz val="11"/>
        <color theme="1"/>
        <rFont val="Aptos Narrow"/>
        <family val="2"/>
        <scheme val="minor"/>
      </rPr>
      <t xml:space="preserve"> and not overall risk. 
2. </t>
    </r>
    <r>
      <rPr>
        <b/>
        <sz val="11"/>
        <color theme="1"/>
        <rFont val="Aptos Narrow"/>
        <family val="2"/>
        <scheme val="minor"/>
      </rPr>
      <t>Males have a higher stroke rate</t>
    </r>
    <r>
      <rPr>
        <sz val="11"/>
        <color theme="1"/>
        <rFont val="Aptos Narrow"/>
        <family val="2"/>
        <scheme val="minor"/>
      </rPr>
      <t xml:space="preserve"> compared to women within their respective groups (</t>
    </r>
    <r>
      <rPr>
        <b/>
        <sz val="11"/>
        <color theme="1"/>
        <rFont val="Aptos Narrow"/>
        <family val="2"/>
        <scheme val="minor"/>
      </rPr>
      <t>2.47% vs 2.01%</t>
    </r>
    <r>
      <rPr>
        <sz val="11"/>
        <color theme="1"/>
        <rFont val="Aptos Narrow"/>
        <family val="2"/>
        <scheme val="minor"/>
      </rPr>
      <t xml:space="preserve">).
3. These findings suggest that </t>
    </r>
    <r>
      <rPr>
        <b/>
        <sz val="11"/>
        <color theme="1"/>
        <rFont val="Aptos Narrow"/>
        <family val="2"/>
        <scheme val="minor"/>
      </rPr>
      <t>men under 65</t>
    </r>
    <r>
      <rPr>
        <sz val="11"/>
        <color theme="1"/>
        <rFont val="Aptos Narrow"/>
        <family val="2"/>
        <scheme val="minor"/>
      </rPr>
      <t xml:space="preserve"> may</t>
    </r>
    <r>
      <rPr>
        <i/>
        <sz val="11"/>
        <color theme="1"/>
        <rFont val="Aptos Narrow"/>
        <family val="2"/>
        <scheme val="minor"/>
      </rPr>
      <t xml:space="preserve"> require more targeted early screening </t>
    </r>
    <r>
      <rPr>
        <sz val="11"/>
        <color theme="1"/>
        <rFont val="Aptos Narrow"/>
        <family val="2"/>
        <scheme val="minor"/>
      </rPr>
      <t>compared to women.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</si>
</sst>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11"/>
      <color theme="1"/>
      <name val="Aptos Narrow"/>
      <family val="2"/>
      <scheme val="minor"/>
    </font>
    <font>
      <b/>
      <sz val="11"/>
      <color theme="1"/>
      <name val="Aptos Narrow"/>
      <family val="2"/>
      <scheme val="minor"/>
    </font>
    <font>
      <i/>
      <sz val="11"/>
      <color theme="1"/>
      <name val="Aptos Narrow"/>
      <family val="2"/>
      <scheme val="minor"/>
    </font>
    <font>
      <b/>
      <i/>
      <sz val="11"/>
      <color theme="1"/>
      <name val="Aptos Narrow"/>
      <family val="2"/>
      <scheme val="minor"/>
    </font>
    <font>
      <b/>
      <sz val="11"/>
      <color theme="4"/>
      <name val="Aptos Narrow"/>
      <family val="2"/>
      <scheme val="minor"/>
    </font>
    <font>
      <b/>
      <sz val="12"/>
      <name val="Aptos Narrow"/>
      <family val="2"/>
      <scheme val="minor"/>
    </font>
    <font>
      <sz val="8"/>
      <name val="Aptos Narrow"/>
      <family val="2"/>
      <scheme val="minor"/>
    </font>
    <font>
      <b/>
      <sz val="12"/>
      <color theme="1"/>
      <name val="Aptos Narrow"/>
      <family val="2"/>
      <scheme val="minor"/>
    </font>
    <font>
      <b/>
      <sz val="14"/>
      <color theme="1"/>
      <name val="Aptos Narrow"/>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1" fillId="0" borderId="0" applyFont="0" applyFill="0" applyBorder="0" applyAlignment="0" applyProtection="0"/>
  </cellStyleXfs>
  <cellXfs count="26">
    <xf numFmtId="0" fontId="0" fillId="0" borderId="0" xfId="0"/>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vertical="center" wrapText="1"/>
    </xf>
    <xf numFmtId="0" fontId="0" fillId="0" borderId="0" xfId="0" applyAlignment="1">
      <alignment horizontal="center" vertical="center" wrapText="1"/>
    </xf>
    <xf numFmtId="14" fontId="0" fillId="0" borderId="0" xfId="0" applyNumberFormat="1" applyAlignment="1">
      <alignment horizontal="center" vertical="center"/>
    </xf>
    <xf numFmtId="10" fontId="0" fillId="0" borderId="1" xfId="1" applyNumberFormat="1" applyFont="1" applyBorder="1" applyAlignment="1">
      <alignment horizontal="center" vertical="center" wrapText="1"/>
    </xf>
    <xf numFmtId="0" fontId="2" fillId="2" borderId="1" xfId="0" applyFont="1" applyFill="1" applyBorder="1" applyAlignment="1">
      <alignment horizontal="center" vertical="center" wrapText="1"/>
    </xf>
    <xf numFmtId="0" fontId="2" fillId="0" borderId="0" xfId="0" applyFont="1" applyAlignment="1">
      <alignment horizontal="center" vertical="center" wrapText="1"/>
    </xf>
    <xf numFmtId="14" fontId="2" fillId="0" borderId="0" xfId="0" applyNumberFormat="1" applyFont="1"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left" vertical="center" wrapText="1"/>
    </xf>
    <xf numFmtId="0" fontId="8" fillId="2" borderId="1" xfId="0" applyFont="1" applyFill="1"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center" wrapText="1"/>
    </xf>
    <xf numFmtId="0" fontId="9" fillId="2" borderId="0" xfId="0" applyFont="1" applyFill="1" applyAlignment="1">
      <alignment horizontal="center" vertical="center" wrapText="1"/>
    </xf>
    <xf numFmtId="10" fontId="0" fillId="0" borderId="0" xfId="1" applyNumberFormat="1" applyFont="1"/>
    <xf numFmtId="10" fontId="0" fillId="0" borderId="1" xfId="0" applyNumberFormat="1" applyBorder="1" applyAlignment="1">
      <alignment horizontal="center" vertical="center"/>
    </xf>
  </cellXfs>
  <cellStyles count="2">
    <cellStyle name="Normal" xfId="0" builtinId="0"/>
    <cellStyle name="Percent" xfId="1" builtinId="5"/>
  </cellStyles>
  <dxfs count="3">
    <dxf>
      <font>
        <color rgb="FF9C0006"/>
      </font>
      <fill>
        <patternFill>
          <bgColor rgb="FFFFC7CE"/>
        </patternFill>
      </fill>
    </dxf>
    <dxf>
      <font>
        <color rgb="FF006100"/>
      </font>
      <fill>
        <patternFill>
          <bgColor rgb="FFC6EF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Gender Distribution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demographics_distribution!$D$3</c:f>
              <c:strCache>
                <c:ptCount val="1"/>
                <c:pt idx="0">
                  <c:v>Population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accent2">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E05-4A37-B16A-C29A504E9498}"/>
              </c:ext>
            </c:extLst>
          </c:dPt>
          <c:dLbls>
            <c:dLbl>
              <c:idx val="0"/>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E05-4A37-B16A-C29A504E9498}"/>
                </c:ext>
              </c:extLst>
            </c:dLbl>
            <c:dLbl>
              <c:idx val="1"/>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E05-4A37-B16A-C29A504E9498}"/>
                </c:ext>
              </c:extLst>
            </c:dLbl>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demographics_distribution!$B$4:$B$5</c:f>
              <c:strCache>
                <c:ptCount val="2"/>
                <c:pt idx="0">
                  <c:v>female</c:v>
                </c:pt>
                <c:pt idx="1">
                  <c:v>male</c:v>
                </c:pt>
              </c:strCache>
            </c:strRef>
          </c:cat>
          <c:val>
            <c:numRef>
              <c:f>demographics_distribution!$D$4:$D$5</c:f>
              <c:numCache>
                <c:formatCode>0.00%</c:formatCode>
                <c:ptCount val="2"/>
                <c:pt idx="0">
                  <c:v>0.58399999999999996</c:v>
                </c:pt>
                <c:pt idx="1">
                  <c:v>0.41599999999999998</c:v>
                </c:pt>
              </c:numCache>
            </c:numRef>
          </c:val>
          <c:extLst>
            <c:ext xmlns:c16="http://schemas.microsoft.com/office/drawing/2014/chart" uri="{C3380CC4-5D6E-409C-BE32-E72D297353CC}">
              <c16:uniqueId val="{00000000-8E05-4A37-B16A-C29A504E9498}"/>
            </c:ext>
          </c:extLst>
        </c:ser>
        <c:dLbls>
          <c:showLegendKey val="0"/>
          <c:showVal val="0"/>
          <c:showCatName val="0"/>
          <c:showSerName val="0"/>
          <c:showPercent val="0"/>
          <c:showBubbleSize val="0"/>
        </c:dLbls>
        <c:gapWidth val="35"/>
        <c:overlap val="-24"/>
        <c:axId val="2029228319"/>
        <c:axId val="1345614495"/>
      </c:barChart>
      <c:catAx>
        <c:axId val="2029228319"/>
        <c:scaling>
          <c:orientation val="minMax"/>
        </c:scaling>
        <c:delete val="1"/>
        <c:axPos val="b"/>
        <c:numFmt formatCode="General" sourceLinked="1"/>
        <c:majorTickMark val="out"/>
        <c:minorTickMark val="none"/>
        <c:tickLblPos val="nextTo"/>
        <c:crossAx val="1345614495"/>
        <c:crosses val="autoZero"/>
        <c:auto val="1"/>
        <c:lblAlgn val="ctr"/>
        <c:lblOffset val="100"/>
        <c:noMultiLvlLbl val="0"/>
      </c:catAx>
      <c:valAx>
        <c:axId val="1345614495"/>
        <c:scaling>
          <c:orientation val="minMax"/>
        </c:scaling>
        <c:delete val="1"/>
        <c:axPos val="l"/>
        <c:numFmt formatCode="0.00%" sourceLinked="1"/>
        <c:majorTickMark val="out"/>
        <c:minorTickMark val="none"/>
        <c:tickLblPos val="nextTo"/>
        <c:crossAx val="2029228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Males Have a Higher Stroke Risk</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demographics_distribution!$F$3</c:f>
              <c:strCache>
                <c:ptCount val="1"/>
                <c:pt idx="0">
                  <c:v>In Group Stroke %</c:v>
                </c:pt>
              </c:strCache>
            </c:strRef>
          </c:tx>
          <c:spPr>
            <a:solidFill>
              <a:schemeClr val="accent2"/>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demographics_distribution!$B$4:$B$5</c:f>
              <c:strCache>
                <c:ptCount val="2"/>
                <c:pt idx="0">
                  <c:v>female</c:v>
                </c:pt>
                <c:pt idx="1">
                  <c:v>male</c:v>
                </c:pt>
              </c:strCache>
            </c:strRef>
          </c:cat>
          <c:val>
            <c:numRef>
              <c:f>demographics_distribution!$F$4:$F$5</c:f>
              <c:numCache>
                <c:formatCode>0.00%</c:formatCode>
                <c:ptCount val="2"/>
                <c:pt idx="0">
                  <c:v>2.01E-2</c:v>
                </c:pt>
                <c:pt idx="1">
                  <c:v>2.47E-2</c:v>
                </c:pt>
              </c:numCache>
            </c:numRef>
          </c:val>
          <c:extLst>
            <c:ext xmlns:c16="http://schemas.microsoft.com/office/drawing/2014/chart" uri="{C3380CC4-5D6E-409C-BE32-E72D297353CC}">
              <c16:uniqueId val="{00000000-8254-41DC-A3C0-8B8FBD6C6173}"/>
            </c:ext>
          </c:extLst>
        </c:ser>
        <c:dLbls>
          <c:dLblPos val="outEnd"/>
          <c:showLegendKey val="0"/>
          <c:showVal val="1"/>
          <c:showCatName val="0"/>
          <c:showSerName val="0"/>
          <c:showPercent val="0"/>
          <c:showBubbleSize val="0"/>
        </c:dLbls>
        <c:gapWidth val="35"/>
        <c:overlap val="-24"/>
        <c:axId val="250212143"/>
        <c:axId val="250207823"/>
      </c:barChart>
      <c:catAx>
        <c:axId val="250212143"/>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250207823"/>
        <c:crosses val="autoZero"/>
        <c:auto val="1"/>
        <c:lblAlgn val="ctr"/>
        <c:lblOffset val="100"/>
        <c:noMultiLvlLbl val="0"/>
      </c:catAx>
      <c:valAx>
        <c:axId val="250207823"/>
        <c:scaling>
          <c:orientation val="minMax"/>
        </c:scaling>
        <c:delete val="1"/>
        <c:axPos val="l"/>
        <c:numFmt formatCode="0.00%" sourceLinked="1"/>
        <c:majorTickMark val="out"/>
        <c:minorTickMark val="none"/>
        <c:tickLblPos val="nextTo"/>
        <c:crossAx val="250212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Female Stroke Cases</a:t>
            </a:r>
            <a:r>
              <a:rPr lang="en-US" baseline="0"/>
              <a:t> is 53.33% of the Population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demographics_distribution!$G$3</c:f>
              <c:strCache>
                <c:ptCount val="1"/>
                <c:pt idx="0">
                  <c:v>Overall Population Stroke %</c:v>
                </c:pt>
              </c:strCache>
            </c:strRef>
          </c:tx>
          <c:spPr>
            <a:solidFill>
              <a:schemeClr val="accent2"/>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demographics_distribution!$B$4:$B$5</c:f>
              <c:strCache>
                <c:ptCount val="2"/>
                <c:pt idx="0">
                  <c:v>female</c:v>
                </c:pt>
                <c:pt idx="1">
                  <c:v>male</c:v>
                </c:pt>
              </c:strCache>
            </c:strRef>
          </c:cat>
          <c:val>
            <c:numRef>
              <c:f>demographics_distribution!$G$4:$G$5</c:f>
              <c:numCache>
                <c:formatCode>0.00%</c:formatCode>
                <c:ptCount val="2"/>
                <c:pt idx="0">
                  <c:v>0.5333</c:v>
                </c:pt>
                <c:pt idx="1">
                  <c:v>0.4667</c:v>
                </c:pt>
              </c:numCache>
            </c:numRef>
          </c:val>
          <c:extLst>
            <c:ext xmlns:c16="http://schemas.microsoft.com/office/drawing/2014/chart" uri="{C3380CC4-5D6E-409C-BE32-E72D297353CC}">
              <c16:uniqueId val="{00000000-6F9E-4C72-9DEB-5ED68DF76CF5}"/>
            </c:ext>
          </c:extLst>
        </c:ser>
        <c:dLbls>
          <c:dLblPos val="outEnd"/>
          <c:showLegendKey val="0"/>
          <c:showVal val="1"/>
          <c:showCatName val="0"/>
          <c:showSerName val="0"/>
          <c:showPercent val="0"/>
          <c:showBubbleSize val="0"/>
        </c:dLbls>
        <c:gapWidth val="35"/>
        <c:overlap val="-24"/>
        <c:axId val="1974046159"/>
        <c:axId val="1974045199"/>
      </c:barChart>
      <c:catAx>
        <c:axId val="197404615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974045199"/>
        <c:crosses val="autoZero"/>
        <c:auto val="1"/>
        <c:lblAlgn val="ctr"/>
        <c:lblOffset val="100"/>
        <c:noMultiLvlLbl val="0"/>
      </c:catAx>
      <c:valAx>
        <c:axId val="1974045199"/>
        <c:scaling>
          <c:orientation val="minMax"/>
          <c:min val="0"/>
        </c:scaling>
        <c:delete val="1"/>
        <c:axPos val="l"/>
        <c:numFmt formatCode="0.00%" sourceLinked="1"/>
        <c:majorTickMark val="none"/>
        <c:minorTickMark val="none"/>
        <c:tickLblPos val="nextTo"/>
        <c:crossAx val="1974046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953</xdr:colOff>
      <xdr:row>5</xdr:row>
      <xdr:rowOff>162877</xdr:rowOff>
    </xdr:from>
    <xdr:to>
      <xdr:col>6</xdr:col>
      <xdr:colOff>0</xdr:colOff>
      <xdr:row>19</xdr:row>
      <xdr:rowOff>161925</xdr:rowOff>
    </xdr:to>
    <xdr:graphicFrame macro="">
      <xdr:nvGraphicFramePr>
        <xdr:cNvPr id="2" name="Chart 1">
          <a:extLst>
            <a:ext uri="{FF2B5EF4-FFF2-40B4-BE49-F238E27FC236}">
              <a16:creationId xmlns:a16="http://schemas.microsoft.com/office/drawing/2014/main" id="{81A00530-572B-93F8-D727-166B1A3E2C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172402</xdr:colOff>
      <xdr:row>5</xdr:row>
      <xdr:rowOff>174307</xdr:rowOff>
    </xdr:from>
    <xdr:to>
      <xdr:col>11</xdr:col>
      <xdr:colOff>152400</xdr:colOff>
      <xdr:row>20</xdr:row>
      <xdr:rowOff>0</xdr:rowOff>
    </xdr:to>
    <xdr:graphicFrame macro="">
      <xdr:nvGraphicFramePr>
        <xdr:cNvPr id="3" name="Chart 2">
          <a:extLst>
            <a:ext uri="{FF2B5EF4-FFF2-40B4-BE49-F238E27FC236}">
              <a16:creationId xmlns:a16="http://schemas.microsoft.com/office/drawing/2014/main" id="{FBF9F75C-E099-7296-E945-476D953421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577215</xdr:colOff>
      <xdr:row>5</xdr:row>
      <xdr:rowOff>120015</xdr:rowOff>
    </xdr:from>
    <xdr:to>
      <xdr:col>18</xdr:col>
      <xdr:colOff>444500</xdr:colOff>
      <xdr:row>19</xdr:row>
      <xdr:rowOff>165100</xdr:rowOff>
    </xdr:to>
    <xdr:graphicFrame macro="">
      <xdr:nvGraphicFramePr>
        <xdr:cNvPr id="4" name="Chart 3">
          <a:extLst>
            <a:ext uri="{FF2B5EF4-FFF2-40B4-BE49-F238E27FC236}">
              <a16:creationId xmlns:a16="http://schemas.microsoft.com/office/drawing/2014/main" id="{FA6196AB-1E18-B147-28C2-2458E21428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E1CA4-DAEC-4D28-B746-A4B67F92063E}">
  <dimension ref="A1:O25"/>
  <sheetViews>
    <sheetView workbookViewId="0">
      <selection sqref="A1:K25"/>
    </sheetView>
  </sheetViews>
  <sheetFormatPr defaultRowHeight="14.4" x14ac:dyDescent="0.3"/>
  <cols>
    <col min="13" max="13" width="27.21875" style="1" customWidth="1"/>
    <col min="14" max="14" width="25.44140625" style="1" customWidth="1"/>
    <col min="15" max="15" width="35.21875" style="2" customWidth="1"/>
  </cols>
  <sheetData>
    <row r="1" spans="1:15" x14ac:dyDescent="0.3">
      <c r="A1" s="20" t="s">
        <v>96</v>
      </c>
      <c r="B1" s="21"/>
      <c r="C1" s="21"/>
      <c r="D1" s="21"/>
      <c r="E1" s="21"/>
      <c r="F1" s="21"/>
      <c r="G1" s="21"/>
      <c r="H1" s="21"/>
      <c r="I1" s="21"/>
      <c r="J1" s="21"/>
      <c r="K1" s="21"/>
    </row>
    <row r="2" spans="1:15" ht="15.6" x14ac:dyDescent="0.3">
      <c r="A2" s="21"/>
      <c r="B2" s="21"/>
      <c r="C2" s="21"/>
      <c r="D2" s="21"/>
      <c r="E2" s="21"/>
      <c r="F2" s="21"/>
      <c r="G2" s="21"/>
      <c r="H2" s="21"/>
      <c r="I2" s="21"/>
      <c r="J2" s="21"/>
      <c r="K2" s="21"/>
      <c r="M2" s="7" t="s">
        <v>7</v>
      </c>
      <c r="N2" s="7" t="s">
        <v>8</v>
      </c>
      <c r="O2" s="8" t="s">
        <v>9</v>
      </c>
    </row>
    <row r="3" spans="1:15" ht="28.8" x14ac:dyDescent="0.3">
      <c r="A3" s="21"/>
      <c r="B3" s="21"/>
      <c r="C3" s="21"/>
      <c r="D3" s="21"/>
      <c r="E3" s="21"/>
      <c r="F3" s="21"/>
      <c r="G3" s="21"/>
      <c r="H3" s="21"/>
      <c r="I3" s="21"/>
      <c r="J3" s="21"/>
      <c r="K3" s="21"/>
      <c r="M3" s="3" t="s">
        <v>0</v>
      </c>
      <c r="N3" s="5" t="s">
        <v>1</v>
      </c>
      <c r="O3" s="4" t="s">
        <v>2</v>
      </c>
    </row>
    <row r="4" spans="1:15" ht="28.8" x14ac:dyDescent="0.3">
      <c r="A4" s="21"/>
      <c r="B4" s="21"/>
      <c r="C4" s="21"/>
      <c r="D4" s="21"/>
      <c r="E4" s="21"/>
      <c r="F4" s="21"/>
      <c r="G4" s="21"/>
      <c r="H4" s="21"/>
      <c r="I4" s="21"/>
      <c r="J4" s="21"/>
      <c r="K4" s="21"/>
      <c r="M4" s="3" t="s">
        <v>3</v>
      </c>
      <c r="N4" s="5" t="s">
        <v>4</v>
      </c>
      <c r="O4" s="4" t="s">
        <v>23</v>
      </c>
    </row>
    <row r="5" spans="1:15" ht="43.2" x14ac:dyDescent="0.3">
      <c r="A5" s="21"/>
      <c r="B5" s="21"/>
      <c r="C5" s="21"/>
      <c r="D5" s="21"/>
      <c r="E5" s="21"/>
      <c r="F5" s="21"/>
      <c r="G5" s="21"/>
      <c r="H5" s="21"/>
      <c r="I5" s="21"/>
      <c r="J5" s="21"/>
      <c r="K5" s="21"/>
      <c r="M5" s="3" t="s">
        <v>5</v>
      </c>
      <c r="N5" s="5" t="s">
        <v>6</v>
      </c>
      <c r="O5" s="4" t="s">
        <v>22</v>
      </c>
    </row>
    <row r="6" spans="1:15" ht="28.8" x14ac:dyDescent="0.3">
      <c r="A6" s="21"/>
      <c r="B6" s="21"/>
      <c r="C6" s="21"/>
      <c r="D6" s="21"/>
      <c r="E6" s="21"/>
      <c r="F6" s="21"/>
      <c r="G6" s="21"/>
      <c r="H6" s="21"/>
      <c r="I6" s="21"/>
      <c r="J6" s="21"/>
      <c r="K6" s="21"/>
      <c r="M6" s="3" t="s">
        <v>15</v>
      </c>
      <c r="N6" s="5" t="s">
        <v>18</v>
      </c>
      <c r="O6" s="4" t="s">
        <v>19</v>
      </c>
    </row>
    <row r="7" spans="1:15" ht="28.8" x14ac:dyDescent="0.3">
      <c r="A7" s="21"/>
      <c r="B7" s="21"/>
      <c r="C7" s="21"/>
      <c r="D7" s="21"/>
      <c r="E7" s="21"/>
      <c r="F7" s="21"/>
      <c r="G7" s="21"/>
      <c r="H7" s="21"/>
      <c r="I7" s="21"/>
      <c r="J7" s="21"/>
      <c r="K7" s="21"/>
      <c r="M7" s="3" t="s">
        <v>16</v>
      </c>
      <c r="N7" s="5" t="s">
        <v>17</v>
      </c>
      <c r="O7" s="4" t="s">
        <v>20</v>
      </c>
    </row>
    <row r="8" spans="1:15" ht="43.2" x14ac:dyDescent="0.3">
      <c r="A8" s="21"/>
      <c r="B8" s="21"/>
      <c r="C8" s="21"/>
      <c r="D8" s="21"/>
      <c r="E8" s="21"/>
      <c r="F8" s="21"/>
      <c r="G8" s="21"/>
      <c r="H8" s="21"/>
      <c r="I8" s="21"/>
      <c r="J8" s="21"/>
      <c r="K8" s="21"/>
      <c r="M8" s="3" t="s">
        <v>10</v>
      </c>
      <c r="N8" s="5" t="s">
        <v>11</v>
      </c>
      <c r="O8" s="4" t="s">
        <v>21</v>
      </c>
    </row>
    <row r="9" spans="1:15" ht="28.8" x14ac:dyDescent="0.3">
      <c r="A9" s="21"/>
      <c r="B9" s="21"/>
      <c r="C9" s="21"/>
      <c r="D9" s="21"/>
      <c r="E9" s="21"/>
      <c r="F9" s="21"/>
      <c r="G9" s="21"/>
      <c r="H9" s="21"/>
      <c r="I9" s="21"/>
      <c r="J9" s="21"/>
      <c r="K9" s="21"/>
      <c r="M9" s="3" t="s">
        <v>13</v>
      </c>
      <c r="N9" s="5" t="s">
        <v>14</v>
      </c>
      <c r="O9" s="4" t="s">
        <v>12</v>
      </c>
    </row>
    <row r="10" spans="1:15" x14ac:dyDescent="0.3">
      <c r="A10" s="21"/>
      <c r="B10" s="21"/>
      <c r="C10" s="21"/>
      <c r="D10" s="21"/>
      <c r="E10" s="21"/>
      <c r="F10" s="21"/>
      <c r="G10" s="21"/>
      <c r="H10" s="21"/>
      <c r="I10" s="21"/>
      <c r="J10" s="21"/>
      <c r="K10" s="21"/>
    </row>
    <row r="11" spans="1:15" x14ac:dyDescent="0.3">
      <c r="A11" s="21"/>
      <c r="B11" s="21"/>
      <c r="C11" s="21"/>
      <c r="D11" s="21"/>
      <c r="E11" s="21"/>
      <c r="F11" s="21"/>
      <c r="G11" s="21"/>
      <c r="H11" s="21"/>
      <c r="I11" s="21"/>
      <c r="J11" s="21"/>
      <c r="K11" s="21"/>
    </row>
    <row r="12" spans="1:15" x14ac:dyDescent="0.3">
      <c r="A12" s="21"/>
      <c r="B12" s="21"/>
      <c r="C12" s="21"/>
      <c r="D12" s="21"/>
      <c r="E12" s="21"/>
      <c r="F12" s="21"/>
      <c r="G12" s="21"/>
      <c r="H12" s="21"/>
      <c r="I12" s="21"/>
      <c r="J12" s="21"/>
      <c r="K12" s="21"/>
      <c r="M12"/>
      <c r="N12"/>
      <c r="O12"/>
    </row>
    <row r="13" spans="1:15" x14ac:dyDescent="0.3">
      <c r="A13" s="21"/>
      <c r="B13" s="21"/>
      <c r="C13" s="21"/>
      <c r="D13" s="21"/>
      <c r="E13" s="21"/>
      <c r="F13" s="21"/>
      <c r="G13" s="21"/>
      <c r="H13" s="21"/>
      <c r="I13" s="21"/>
      <c r="J13" s="21"/>
      <c r="K13" s="21"/>
      <c r="M13"/>
      <c r="N13"/>
      <c r="O13"/>
    </row>
    <row r="14" spans="1:15" x14ac:dyDescent="0.3">
      <c r="A14" s="21"/>
      <c r="B14" s="21"/>
      <c r="C14" s="21"/>
      <c r="D14" s="21"/>
      <c r="E14" s="21"/>
      <c r="F14" s="21"/>
      <c r="G14" s="21"/>
      <c r="H14" s="21"/>
      <c r="I14" s="21"/>
      <c r="J14" s="21"/>
      <c r="K14" s="21"/>
    </row>
    <row r="15" spans="1:15" x14ac:dyDescent="0.3">
      <c r="A15" s="21"/>
      <c r="B15" s="21"/>
      <c r="C15" s="21"/>
      <c r="D15" s="21"/>
      <c r="E15" s="21"/>
      <c r="F15" s="21"/>
      <c r="G15" s="21"/>
      <c r="H15" s="21"/>
      <c r="I15" s="21"/>
      <c r="J15" s="21"/>
      <c r="K15" s="21"/>
    </row>
    <row r="16" spans="1:15" x14ac:dyDescent="0.3">
      <c r="A16" s="21"/>
      <c r="B16" s="21"/>
      <c r="C16" s="21"/>
      <c r="D16" s="21"/>
      <c r="E16" s="21"/>
      <c r="F16" s="21"/>
      <c r="G16" s="21"/>
      <c r="H16" s="21"/>
      <c r="I16" s="21"/>
      <c r="J16" s="21"/>
      <c r="K16" s="21"/>
    </row>
    <row r="17" spans="1:11" x14ac:dyDescent="0.3">
      <c r="A17" s="21"/>
      <c r="B17" s="21"/>
      <c r="C17" s="21"/>
      <c r="D17" s="21"/>
      <c r="E17" s="21"/>
      <c r="F17" s="21"/>
      <c r="G17" s="21"/>
      <c r="H17" s="21"/>
      <c r="I17" s="21"/>
      <c r="J17" s="21"/>
      <c r="K17" s="21"/>
    </row>
    <row r="18" spans="1:11" x14ac:dyDescent="0.3">
      <c r="A18" s="21"/>
      <c r="B18" s="21"/>
      <c r="C18" s="21"/>
      <c r="D18" s="21"/>
      <c r="E18" s="21"/>
      <c r="F18" s="21"/>
      <c r="G18" s="21"/>
      <c r="H18" s="21"/>
      <c r="I18" s="21"/>
      <c r="J18" s="21"/>
      <c r="K18" s="21"/>
    </row>
    <row r="19" spans="1:11" x14ac:dyDescent="0.3">
      <c r="A19" s="21"/>
      <c r="B19" s="21"/>
      <c r="C19" s="21"/>
      <c r="D19" s="21"/>
      <c r="E19" s="21"/>
      <c r="F19" s="21"/>
      <c r="G19" s="21"/>
      <c r="H19" s="21"/>
      <c r="I19" s="21"/>
      <c r="J19" s="21"/>
      <c r="K19" s="21"/>
    </row>
    <row r="20" spans="1:11" x14ac:dyDescent="0.3">
      <c r="A20" s="21"/>
      <c r="B20" s="21"/>
      <c r="C20" s="21"/>
      <c r="D20" s="21"/>
      <c r="E20" s="21"/>
      <c r="F20" s="21"/>
      <c r="G20" s="21"/>
      <c r="H20" s="21"/>
      <c r="I20" s="21"/>
      <c r="J20" s="21"/>
      <c r="K20" s="21"/>
    </row>
    <row r="21" spans="1:11" x14ac:dyDescent="0.3">
      <c r="A21" s="21"/>
      <c r="B21" s="21"/>
      <c r="C21" s="21"/>
      <c r="D21" s="21"/>
      <c r="E21" s="21"/>
      <c r="F21" s="21"/>
      <c r="G21" s="21"/>
      <c r="H21" s="21"/>
      <c r="I21" s="21"/>
      <c r="J21" s="21"/>
      <c r="K21" s="21"/>
    </row>
    <row r="22" spans="1:11" x14ac:dyDescent="0.3">
      <c r="A22" s="21"/>
      <c r="B22" s="21"/>
      <c r="C22" s="21"/>
      <c r="D22" s="21"/>
      <c r="E22" s="21"/>
      <c r="F22" s="21"/>
      <c r="G22" s="21"/>
      <c r="H22" s="21"/>
      <c r="I22" s="21"/>
      <c r="J22" s="21"/>
      <c r="K22" s="21"/>
    </row>
    <row r="23" spans="1:11" x14ac:dyDescent="0.3">
      <c r="A23" s="21"/>
      <c r="B23" s="21"/>
      <c r="C23" s="21"/>
      <c r="D23" s="21"/>
      <c r="E23" s="21"/>
      <c r="F23" s="21"/>
      <c r="G23" s="21"/>
      <c r="H23" s="21"/>
      <c r="I23" s="21"/>
      <c r="J23" s="21"/>
      <c r="K23" s="21"/>
    </row>
    <row r="24" spans="1:11" x14ac:dyDescent="0.3">
      <c r="A24" s="21"/>
      <c r="B24" s="21"/>
      <c r="C24" s="21"/>
      <c r="D24" s="21"/>
      <c r="E24" s="21"/>
      <c r="F24" s="21"/>
      <c r="G24" s="21"/>
      <c r="H24" s="21"/>
      <c r="I24" s="21"/>
      <c r="J24" s="21"/>
      <c r="K24" s="21"/>
    </row>
    <row r="25" spans="1:11" x14ac:dyDescent="0.3">
      <c r="A25" s="21"/>
      <c r="B25" s="21"/>
      <c r="C25" s="21"/>
      <c r="D25" s="21"/>
      <c r="E25" s="21"/>
      <c r="F25" s="21"/>
      <c r="G25" s="21"/>
      <c r="H25" s="21"/>
      <c r="I25" s="21"/>
      <c r="J25" s="21"/>
      <c r="K25" s="21"/>
    </row>
  </sheetData>
  <mergeCells count="1">
    <mergeCell ref="A1:K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E71E7-EFAD-421B-B076-5D095C2F7907}">
  <dimension ref="B1:G15"/>
  <sheetViews>
    <sheetView topLeftCell="A7" workbookViewId="0">
      <selection activeCell="F13" sqref="F13"/>
    </sheetView>
  </sheetViews>
  <sheetFormatPr defaultRowHeight="14.4" x14ac:dyDescent="0.3"/>
  <cols>
    <col min="1" max="1" width="8.88671875" style="2"/>
    <col min="2" max="3" width="17.6640625" style="2" customWidth="1"/>
    <col min="4" max="4" width="35.77734375" style="2" customWidth="1"/>
    <col min="5" max="5" width="35.44140625" style="2" customWidth="1"/>
    <col min="6" max="6" width="26.6640625" style="2" customWidth="1"/>
    <col min="7" max="7" width="35.6640625" style="2" customWidth="1"/>
    <col min="8" max="16384" width="8.88671875" style="2"/>
  </cols>
  <sheetData>
    <row r="1" spans="2:7" x14ac:dyDescent="0.3">
      <c r="E1" s="2" t="s">
        <v>43</v>
      </c>
      <c r="F1" s="2" t="s">
        <v>44</v>
      </c>
      <c r="G1" s="2" t="s">
        <v>47</v>
      </c>
    </row>
    <row r="2" spans="2:7" x14ac:dyDescent="0.3">
      <c r="B2" s="2" t="s">
        <v>24</v>
      </c>
      <c r="C2" s="2" t="s">
        <v>26</v>
      </c>
      <c r="D2" s="2" t="s">
        <v>41</v>
      </c>
    </row>
    <row r="3" spans="2:7" x14ac:dyDescent="0.3">
      <c r="B3" s="2" t="s">
        <v>25</v>
      </c>
      <c r="C3" s="2" t="s">
        <v>28</v>
      </c>
      <c r="D3" s="2" t="s">
        <v>42</v>
      </c>
      <c r="E3" s="2" t="s">
        <v>48</v>
      </c>
      <c r="F3" s="2" t="s">
        <v>49</v>
      </c>
    </row>
    <row r="4" spans="2:7" ht="43.2" x14ac:dyDescent="0.3">
      <c r="B4" s="2" t="s">
        <v>27</v>
      </c>
      <c r="C4" s="2" t="s">
        <v>29</v>
      </c>
      <c r="D4" s="2" t="s">
        <v>45</v>
      </c>
      <c r="E4" s="2" t="s">
        <v>46</v>
      </c>
      <c r="F4" s="2" t="s">
        <v>49</v>
      </c>
      <c r="G4" s="10" t="s">
        <v>51</v>
      </c>
    </row>
    <row r="5" spans="2:7" ht="28.8" x14ac:dyDescent="0.3">
      <c r="B5" s="2" t="s">
        <v>30</v>
      </c>
      <c r="C5" s="2" t="s">
        <v>31</v>
      </c>
      <c r="D5" s="2" t="s">
        <v>50</v>
      </c>
      <c r="E5" s="2" t="s">
        <v>48</v>
      </c>
      <c r="F5" s="2" t="s">
        <v>49</v>
      </c>
      <c r="G5" s="2" t="s">
        <v>67</v>
      </c>
    </row>
    <row r="6" spans="2:7" ht="28.8" x14ac:dyDescent="0.3">
      <c r="B6" s="2" t="s">
        <v>32</v>
      </c>
      <c r="C6" s="2" t="s">
        <v>28</v>
      </c>
      <c r="D6" s="2" t="s">
        <v>52</v>
      </c>
      <c r="E6" s="2" t="s">
        <v>53</v>
      </c>
      <c r="F6" s="2" t="s">
        <v>49</v>
      </c>
      <c r="G6" s="2" t="s">
        <v>54</v>
      </c>
    </row>
    <row r="7" spans="2:7" ht="28.8" x14ac:dyDescent="0.3">
      <c r="B7" s="2" t="s">
        <v>33</v>
      </c>
      <c r="C7" s="2" t="s">
        <v>28</v>
      </c>
      <c r="D7" s="2" t="s">
        <v>55</v>
      </c>
      <c r="E7" s="2" t="s">
        <v>56</v>
      </c>
      <c r="F7" s="2" t="s">
        <v>49</v>
      </c>
      <c r="G7" s="2" t="s">
        <v>57</v>
      </c>
    </row>
    <row r="8" spans="2:7" ht="28.8" x14ac:dyDescent="0.3">
      <c r="B8" s="2" t="s">
        <v>34</v>
      </c>
      <c r="C8" s="2" t="s">
        <v>29</v>
      </c>
      <c r="D8" s="2" t="s">
        <v>58</v>
      </c>
      <c r="E8" s="2" t="s">
        <v>59</v>
      </c>
      <c r="F8" s="2" t="s">
        <v>49</v>
      </c>
      <c r="G8" s="2" t="s">
        <v>60</v>
      </c>
    </row>
    <row r="9" spans="2:7" ht="28.8" x14ac:dyDescent="0.3">
      <c r="B9" s="2" t="s">
        <v>35</v>
      </c>
      <c r="C9" s="2" t="s">
        <v>29</v>
      </c>
      <c r="D9" s="2" t="s">
        <v>61</v>
      </c>
      <c r="E9" s="2" t="s">
        <v>62</v>
      </c>
      <c r="F9" s="2" t="s">
        <v>49</v>
      </c>
      <c r="G9" s="2" t="s">
        <v>63</v>
      </c>
    </row>
    <row r="10" spans="2:7" x14ac:dyDescent="0.3">
      <c r="B10" s="2" t="s">
        <v>36</v>
      </c>
      <c r="C10" s="2" t="s">
        <v>29</v>
      </c>
      <c r="D10" s="2" t="s">
        <v>64</v>
      </c>
      <c r="E10" s="2" t="s">
        <v>65</v>
      </c>
      <c r="F10" s="2" t="s">
        <v>49</v>
      </c>
    </row>
    <row r="11" spans="2:7" ht="28.8" x14ac:dyDescent="0.3">
      <c r="B11" s="2" t="s">
        <v>37</v>
      </c>
      <c r="C11" s="2" t="s">
        <v>31</v>
      </c>
      <c r="D11" s="2" t="s">
        <v>66</v>
      </c>
      <c r="E11" s="2" t="s">
        <v>48</v>
      </c>
      <c r="F11" s="2" t="s">
        <v>49</v>
      </c>
      <c r="G11" s="2" t="s">
        <v>67</v>
      </c>
    </row>
    <row r="12" spans="2:7" ht="28.8" x14ac:dyDescent="0.3">
      <c r="B12" s="2" t="s">
        <v>38</v>
      </c>
      <c r="C12" s="2" t="s">
        <v>31</v>
      </c>
      <c r="D12" s="2" t="s">
        <v>68</v>
      </c>
      <c r="E12" s="2" t="s">
        <v>48</v>
      </c>
      <c r="F12" s="2" t="s">
        <v>76</v>
      </c>
      <c r="G12" s="2" t="s">
        <v>67</v>
      </c>
    </row>
    <row r="13" spans="2:7" ht="28.8" x14ac:dyDescent="0.3">
      <c r="B13" s="2" t="s">
        <v>39</v>
      </c>
      <c r="C13" s="2" t="s">
        <v>29</v>
      </c>
      <c r="D13" s="2" t="s">
        <v>69</v>
      </c>
      <c r="E13" s="2" t="s">
        <v>70</v>
      </c>
      <c r="F13" s="2" t="s">
        <v>49</v>
      </c>
      <c r="G13" s="2" t="s">
        <v>71</v>
      </c>
    </row>
    <row r="14" spans="2:7" ht="43.2" x14ac:dyDescent="0.3">
      <c r="B14" s="2" t="s">
        <v>40</v>
      </c>
      <c r="C14" s="2" t="s">
        <v>28</v>
      </c>
      <c r="D14" s="2" t="s">
        <v>72</v>
      </c>
      <c r="E14" s="2" t="s">
        <v>73</v>
      </c>
      <c r="F14" s="2" t="s">
        <v>49</v>
      </c>
      <c r="G14" s="2" t="s">
        <v>74</v>
      </c>
    </row>
    <row r="15" spans="2:7" ht="28.8" customHeight="1" x14ac:dyDescent="0.3">
      <c r="B15" s="22" t="s">
        <v>75</v>
      </c>
      <c r="C15" s="22"/>
      <c r="D15" s="22"/>
      <c r="E15" s="22"/>
      <c r="F15" s="22"/>
      <c r="G15" s="22"/>
    </row>
  </sheetData>
  <mergeCells count="1">
    <mergeCell ref="B15:G15"/>
  </mergeCells>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A04FD-F1F5-41CF-A85B-7876F5D9F697}">
  <dimension ref="B2:I15"/>
  <sheetViews>
    <sheetView workbookViewId="0">
      <selection activeCell="G17" sqref="G17"/>
    </sheetView>
  </sheetViews>
  <sheetFormatPr defaultRowHeight="14.4" x14ac:dyDescent="0.3"/>
  <cols>
    <col min="1" max="1" width="8.88671875" style="2"/>
    <col min="2" max="5" width="17.77734375" style="2" customWidth="1"/>
    <col min="6" max="6" width="17.88671875" style="2" customWidth="1"/>
    <col min="7" max="7" width="18" style="2" customWidth="1"/>
    <col min="8" max="8" width="17.88671875" style="2" customWidth="1"/>
    <col min="9" max="9" width="17.6640625" style="2" customWidth="1"/>
    <col min="10" max="16384" width="8.88671875" style="2"/>
  </cols>
  <sheetData>
    <row r="2" spans="2:9" s="11" customFormat="1" ht="43.2" x14ac:dyDescent="0.3">
      <c r="B2" s="14" t="s">
        <v>87</v>
      </c>
      <c r="C2" s="14" t="s">
        <v>88</v>
      </c>
      <c r="D2" s="14" t="s">
        <v>89</v>
      </c>
      <c r="E2" s="14" t="s">
        <v>90</v>
      </c>
      <c r="F2" s="14" t="s">
        <v>91</v>
      </c>
      <c r="G2" s="14" t="s">
        <v>92</v>
      </c>
      <c r="H2" s="14" t="s">
        <v>93</v>
      </c>
      <c r="I2" s="14" t="s">
        <v>94</v>
      </c>
    </row>
    <row r="3" spans="2:9" x14ac:dyDescent="0.3">
      <c r="B3" s="6">
        <v>5110</v>
      </c>
      <c r="C3" s="6">
        <v>249</v>
      </c>
      <c r="D3" s="13">
        <f>C3/B3</f>
        <v>4.8727984344422701E-2</v>
      </c>
      <c r="E3" s="6">
        <v>159</v>
      </c>
      <c r="F3" s="13">
        <f>E3/B3</f>
        <v>3.1115459882583171E-2</v>
      </c>
      <c r="G3" s="6">
        <f>C3-E3</f>
        <v>90</v>
      </c>
      <c r="H3" s="13">
        <f>G3/B3</f>
        <v>1.7612524461839529E-2</v>
      </c>
      <c r="I3" s="13">
        <f>G3/(B3-E3)</f>
        <v>1.8178145829125428E-2</v>
      </c>
    </row>
    <row r="5" spans="2:9" x14ac:dyDescent="0.3">
      <c r="B5" s="20" t="s">
        <v>95</v>
      </c>
      <c r="C5" s="20"/>
      <c r="D5" s="20"/>
      <c r="E5" s="20"/>
      <c r="F5" s="20"/>
      <c r="G5" s="20"/>
      <c r="H5" s="20"/>
      <c r="I5" s="20"/>
    </row>
    <row r="6" spans="2:9" x14ac:dyDescent="0.3">
      <c r="B6" s="20"/>
      <c r="C6" s="20"/>
      <c r="D6" s="20"/>
      <c r="E6" s="20"/>
      <c r="F6" s="20"/>
      <c r="G6" s="20"/>
      <c r="H6" s="20"/>
      <c r="I6" s="20"/>
    </row>
    <row r="7" spans="2:9" x14ac:dyDescent="0.3">
      <c r="B7" s="20"/>
      <c r="C7" s="20"/>
      <c r="D7" s="20"/>
      <c r="E7" s="20"/>
      <c r="F7" s="20"/>
      <c r="G7" s="20"/>
      <c r="H7" s="20"/>
      <c r="I7" s="20"/>
    </row>
    <row r="8" spans="2:9" x14ac:dyDescent="0.3">
      <c r="B8" s="20"/>
      <c r="C8" s="20"/>
      <c r="D8" s="20"/>
      <c r="E8" s="20"/>
      <c r="F8" s="20"/>
      <c r="G8" s="20"/>
      <c r="H8" s="20"/>
      <c r="I8" s="20"/>
    </row>
    <row r="9" spans="2:9" x14ac:dyDescent="0.3">
      <c r="B9" s="20"/>
      <c r="C9" s="20"/>
      <c r="D9" s="20"/>
      <c r="E9" s="20"/>
      <c r="F9" s="20"/>
      <c r="G9" s="20"/>
      <c r="H9" s="20"/>
      <c r="I9" s="20"/>
    </row>
    <row r="10" spans="2:9" x14ac:dyDescent="0.3">
      <c r="B10" s="20"/>
      <c r="C10" s="20"/>
      <c r="D10" s="20"/>
      <c r="E10" s="20"/>
      <c r="F10" s="20"/>
      <c r="G10" s="20"/>
      <c r="H10" s="20"/>
      <c r="I10" s="20"/>
    </row>
    <row r="11" spans="2:9" x14ac:dyDescent="0.3">
      <c r="B11" s="20"/>
      <c r="C11" s="20"/>
      <c r="D11" s="20"/>
      <c r="E11" s="20"/>
      <c r="F11" s="20"/>
      <c r="G11" s="20"/>
      <c r="H11" s="20"/>
      <c r="I11" s="20"/>
    </row>
    <row r="12" spans="2:9" x14ac:dyDescent="0.3">
      <c r="B12" s="20"/>
      <c r="C12" s="20"/>
      <c r="D12" s="20"/>
      <c r="E12" s="20"/>
      <c r="F12" s="20"/>
      <c r="G12" s="20"/>
      <c r="H12" s="20"/>
      <c r="I12" s="20"/>
    </row>
    <row r="13" spans="2:9" x14ac:dyDescent="0.3">
      <c r="B13" s="20"/>
      <c r="C13" s="20"/>
      <c r="D13" s="20"/>
      <c r="E13" s="20"/>
      <c r="F13" s="20"/>
      <c r="G13" s="20"/>
      <c r="H13" s="20"/>
      <c r="I13" s="20"/>
    </row>
    <row r="14" spans="2:9" x14ac:dyDescent="0.3">
      <c r="B14" s="20"/>
      <c r="C14" s="20"/>
      <c r="D14" s="20"/>
      <c r="E14" s="20"/>
      <c r="F14" s="20"/>
      <c r="G14" s="20"/>
      <c r="H14" s="20"/>
      <c r="I14" s="20"/>
    </row>
    <row r="15" spans="2:9" x14ac:dyDescent="0.3">
      <c r="B15" s="20"/>
      <c r="C15" s="20"/>
      <c r="D15" s="20"/>
      <c r="E15" s="20"/>
      <c r="F15" s="20"/>
      <c r="G15" s="20"/>
      <c r="H15" s="20"/>
      <c r="I15" s="20"/>
    </row>
  </sheetData>
  <mergeCells count="1">
    <mergeCell ref="B5:I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484B5-9934-4919-887A-2ED8228B5924}">
  <dimension ref="B2:L14"/>
  <sheetViews>
    <sheetView workbookViewId="0">
      <selection activeCell="G15" sqref="B12:G15"/>
    </sheetView>
  </sheetViews>
  <sheetFormatPr defaultRowHeight="14.4" x14ac:dyDescent="0.3"/>
  <cols>
    <col min="2" max="2" width="18.33203125" customWidth="1"/>
    <col min="10" max="10" width="14.88671875" customWidth="1"/>
    <col min="11" max="11" width="14.77734375" customWidth="1"/>
    <col min="12" max="12" width="14.5546875" customWidth="1"/>
  </cols>
  <sheetData>
    <row r="2" spans="2:12" ht="15.6" x14ac:dyDescent="0.3">
      <c r="B2" s="19" t="s">
        <v>121</v>
      </c>
      <c r="C2" s="19" t="s">
        <v>100</v>
      </c>
      <c r="D2" s="19" t="s">
        <v>101</v>
      </c>
      <c r="E2" s="19" t="s">
        <v>102</v>
      </c>
      <c r="F2" s="19" t="s">
        <v>103</v>
      </c>
      <c r="G2" s="19" t="s">
        <v>104</v>
      </c>
      <c r="H2" s="19" t="s">
        <v>105</v>
      </c>
      <c r="I2" s="19" t="s">
        <v>106</v>
      </c>
      <c r="J2" s="19" t="s">
        <v>109</v>
      </c>
      <c r="K2" s="19" t="s">
        <v>108</v>
      </c>
      <c r="L2" s="19" t="s">
        <v>107</v>
      </c>
    </row>
    <row r="3" spans="2:12" x14ac:dyDescent="0.3">
      <c r="B3" s="5" t="s">
        <v>30</v>
      </c>
      <c r="C3" s="5">
        <v>0.08</v>
      </c>
      <c r="D3" s="5">
        <v>20</v>
      </c>
      <c r="E3" s="5">
        <v>38</v>
      </c>
      <c r="F3" s="5">
        <v>51</v>
      </c>
      <c r="G3" s="5">
        <v>64</v>
      </c>
      <c r="H3" s="5">
        <v>35.49</v>
      </c>
      <c r="I3" s="5">
        <f>F3-D3</f>
        <v>31</v>
      </c>
      <c r="J3" s="5">
        <f>D3-1.5*I3</f>
        <v>-26.5</v>
      </c>
      <c r="K3" s="5">
        <f>F3+1.5*I3</f>
        <v>97.5</v>
      </c>
      <c r="L3" s="5" t="s">
        <v>110</v>
      </c>
    </row>
    <row r="4" spans="2:12" x14ac:dyDescent="0.3">
      <c r="B4" s="5" t="s">
        <v>111</v>
      </c>
      <c r="C4" s="5">
        <v>55.12</v>
      </c>
      <c r="D4" s="5">
        <v>76.7</v>
      </c>
      <c r="E4" s="5">
        <v>90.58</v>
      </c>
      <c r="F4" s="5">
        <v>111.29</v>
      </c>
      <c r="G4" s="5">
        <v>267.76</v>
      </c>
      <c r="H4" s="5">
        <v>101.68</v>
      </c>
      <c r="I4" s="5">
        <f>F4-D4</f>
        <v>34.590000000000003</v>
      </c>
      <c r="J4" s="5">
        <f>D4-1.5*I4</f>
        <v>24.814999999999998</v>
      </c>
      <c r="K4" s="5">
        <f>F4+1.5*I4</f>
        <v>163.17500000000001</v>
      </c>
      <c r="L4" s="5" t="s">
        <v>112</v>
      </c>
    </row>
    <row r="5" spans="2:12" x14ac:dyDescent="0.3">
      <c r="B5" s="5" t="s">
        <v>38</v>
      </c>
      <c r="C5" s="5">
        <v>10.3</v>
      </c>
      <c r="D5" s="5">
        <v>23</v>
      </c>
      <c r="E5" s="5">
        <v>27.7</v>
      </c>
      <c r="F5" s="5">
        <v>33.1</v>
      </c>
      <c r="G5" s="5">
        <v>97.6</v>
      </c>
      <c r="H5" s="5">
        <v>28.73</v>
      </c>
      <c r="I5" s="5">
        <f>F5-D5</f>
        <v>10.100000000000001</v>
      </c>
      <c r="J5" s="5">
        <f>D5-1.5*I5</f>
        <v>7.8499999999999979</v>
      </c>
      <c r="K5" s="5">
        <f>F5+1.5*I5</f>
        <v>48.25</v>
      </c>
      <c r="L5" s="5" t="s">
        <v>112</v>
      </c>
    </row>
    <row r="6" spans="2:12" x14ac:dyDescent="0.3">
      <c r="B6" s="5" t="s">
        <v>120</v>
      </c>
      <c r="C6" s="5">
        <v>10.3</v>
      </c>
      <c r="D6" s="5">
        <v>23.2</v>
      </c>
      <c r="E6" s="5">
        <v>27.7</v>
      </c>
      <c r="F6" s="5">
        <v>32.9</v>
      </c>
      <c r="G6" s="5">
        <v>97.6</v>
      </c>
      <c r="H6" s="5">
        <v>28.7</v>
      </c>
      <c r="I6" s="5">
        <f>F6-D6</f>
        <v>9.6999999999999993</v>
      </c>
      <c r="J6" s="5">
        <f>D6-1.5*I6</f>
        <v>8.65</v>
      </c>
      <c r="K6" s="5">
        <f>F6+1.5*I6</f>
        <v>47.449999999999996</v>
      </c>
      <c r="L6" s="5" t="s">
        <v>112</v>
      </c>
    </row>
    <row r="13" spans="2:12" x14ac:dyDescent="0.3">
      <c r="D13" s="24"/>
      <c r="F13" s="24"/>
      <c r="G13" s="24"/>
    </row>
    <row r="14" spans="2:12" x14ac:dyDescent="0.3">
      <c r="D14" s="24"/>
      <c r="F14" s="24"/>
      <c r="G14"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A1403-F8AB-46A4-B7AB-76C505A072E0}">
  <dimension ref="A1:F7"/>
  <sheetViews>
    <sheetView topLeftCell="C1" workbookViewId="0">
      <selection activeCell="C9" sqref="C9"/>
    </sheetView>
  </sheetViews>
  <sheetFormatPr defaultRowHeight="14.4" x14ac:dyDescent="0.3"/>
  <cols>
    <col min="1" max="1" width="8.88671875" style="9"/>
    <col min="2" max="2" width="18" style="12" customWidth="1"/>
    <col min="3" max="3" width="26.5546875" style="1" customWidth="1"/>
    <col min="4" max="4" width="62.33203125" style="2" customWidth="1"/>
    <col min="5" max="5" width="17.77734375" style="9" customWidth="1"/>
    <col min="6" max="6" width="62" style="2" customWidth="1"/>
    <col min="7" max="16384" width="8.88671875" style="1"/>
  </cols>
  <sheetData>
    <row r="1" spans="1:6" s="9" customFormat="1" x14ac:dyDescent="0.3">
      <c r="A1" s="9" t="s">
        <v>80</v>
      </c>
      <c r="B1" s="12" t="s">
        <v>77</v>
      </c>
      <c r="C1" s="9" t="s">
        <v>41</v>
      </c>
      <c r="D1" s="11" t="s">
        <v>47</v>
      </c>
      <c r="E1" s="9" t="s">
        <v>78</v>
      </c>
      <c r="F1" s="11" t="s">
        <v>79</v>
      </c>
    </row>
    <row r="2" spans="1:6" ht="43.2" x14ac:dyDescent="0.3">
      <c r="A2" s="9">
        <v>1</v>
      </c>
      <c r="B2" s="12">
        <v>45820</v>
      </c>
      <c r="C2" s="1" t="s">
        <v>81</v>
      </c>
      <c r="D2" s="2" t="s">
        <v>82</v>
      </c>
      <c r="E2" s="9" t="s">
        <v>83</v>
      </c>
      <c r="F2" s="2" t="s">
        <v>86</v>
      </c>
    </row>
    <row r="3" spans="1:6" x14ac:dyDescent="0.3">
      <c r="A3" s="9">
        <v>2</v>
      </c>
      <c r="B3" s="12">
        <v>45821</v>
      </c>
      <c r="C3" s="1" t="s">
        <v>84</v>
      </c>
      <c r="D3" s="2" t="s">
        <v>85</v>
      </c>
      <c r="E3" s="9" t="s">
        <v>83</v>
      </c>
      <c r="F3" s="2" t="s">
        <v>116</v>
      </c>
    </row>
    <row r="4" spans="1:6" x14ac:dyDescent="0.3">
      <c r="A4" s="9">
        <v>3</v>
      </c>
      <c r="B4" s="12">
        <v>45821</v>
      </c>
      <c r="C4" s="1" t="s">
        <v>113</v>
      </c>
      <c r="D4" s="2" t="s">
        <v>114</v>
      </c>
      <c r="E4" s="9" t="s">
        <v>83</v>
      </c>
      <c r="F4" s="2" t="s">
        <v>115</v>
      </c>
    </row>
    <row r="5" spans="1:6" ht="28.8" x14ac:dyDescent="0.3">
      <c r="A5" s="9">
        <v>4</v>
      </c>
      <c r="B5" s="12">
        <v>45821</v>
      </c>
      <c r="C5" s="1" t="s">
        <v>128</v>
      </c>
      <c r="D5" s="2" t="s">
        <v>129</v>
      </c>
      <c r="E5" s="9" t="s">
        <v>83</v>
      </c>
      <c r="F5" s="2" t="s">
        <v>130</v>
      </c>
    </row>
    <row r="6" spans="1:6" ht="28.8" x14ac:dyDescent="0.3">
      <c r="A6" s="9">
        <v>5</v>
      </c>
      <c r="B6" s="12">
        <v>45821</v>
      </c>
      <c r="C6" s="1" t="s">
        <v>131</v>
      </c>
      <c r="D6" s="2" t="s">
        <v>132</v>
      </c>
      <c r="E6" s="9" t="s">
        <v>83</v>
      </c>
      <c r="F6" s="2" t="s">
        <v>133</v>
      </c>
    </row>
    <row r="7" spans="1:6" x14ac:dyDescent="0.3">
      <c r="B7" s="12">
        <v>45821</v>
      </c>
      <c r="C7" s="1" t="s">
        <v>134</v>
      </c>
      <c r="D7" s="2" t="s">
        <v>135</v>
      </c>
      <c r="E7" s="9" t="s">
        <v>83</v>
      </c>
      <c r="F7" s="2" t="s">
        <v>136</v>
      </c>
    </row>
  </sheetData>
  <conditionalFormatting sqref="E2:E7">
    <cfRule type="cellIs" dxfId="2" priority="1" operator="equal">
      <formula>"pending"</formula>
    </cfRule>
    <cfRule type="cellIs" dxfId="1" priority="2" operator="equal">
      <formula>"complete"</formula>
    </cfRule>
    <cfRule type="cellIs" dxfId="0" priority="3" operator="equal">
      <formula>"not started"</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80D89-F3C8-4082-83C9-7725D7E691C3}">
  <dimension ref="A1:D9"/>
  <sheetViews>
    <sheetView tabSelected="1" workbookViewId="0">
      <selection activeCell="G3" sqref="G3"/>
    </sheetView>
  </sheetViews>
  <sheetFormatPr defaultRowHeight="14.4" x14ac:dyDescent="0.3"/>
  <cols>
    <col min="1" max="1" width="8.88671875" style="11"/>
    <col min="2" max="2" width="17.6640625" style="17" customWidth="1"/>
    <col min="3" max="3" width="36.44140625" style="2" customWidth="1"/>
    <col min="4" max="4" width="88.88671875" style="2" customWidth="1"/>
    <col min="5" max="16384" width="8.88671875" style="2"/>
  </cols>
  <sheetData>
    <row r="1" spans="1:4" ht="18" x14ac:dyDescent="0.3">
      <c r="A1" s="23" t="s">
        <v>99</v>
      </c>
      <c r="B1" s="23"/>
      <c r="C1" s="23"/>
      <c r="D1" s="23"/>
    </row>
    <row r="2" spans="1:4" x14ac:dyDescent="0.3">
      <c r="A2" s="15" t="s">
        <v>80</v>
      </c>
      <c r="B2" s="16" t="s">
        <v>77</v>
      </c>
      <c r="C2" s="15" t="s">
        <v>41</v>
      </c>
      <c r="D2" s="15" t="s">
        <v>97</v>
      </c>
    </row>
    <row r="3" spans="1:4" ht="86.4" x14ac:dyDescent="0.3">
      <c r="A3" s="11">
        <v>1</v>
      </c>
      <c r="B3" s="17">
        <v>45821</v>
      </c>
      <c r="C3" s="18" t="s">
        <v>98</v>
      </c>
      <c r="D3" s="2" t="s">
        <v>123</v>
      </c>
    </row>
    <row r="4" spans="1:4" ht="28.8" x14ac:dyDescent="0.3">
      <c r="A4" s="11">
        <v>2</v>
      </c>
      <c r="B4" s="17">
        <v>45821</v>
      </c>
      <c r="C4" s="18" t="s">
        <v>117</v>
      </c>
      <c r="D4" s="2" t="s">
        <v>124</v>
      </c>
    </row>
    <row r="5" spans="1:4" ht="43.2" x14ac:dyDescent="0.3">
      <c r="A5" s="11">
        <v>3</v>
      </c>
      <c r="B5" s="17">
        <v>45821</v>
      </c>
      <c r="C5" s="18" t="s">
        <v>118</v>
      </c>
      <c r="D5" s="2" t="s">
        <v>125</v>
      </c>
    </row>
    <row r="6" spans="1:4" ht="28.8" x14ac:dyDescent="0.3">
      <c r="A6" s="11">
        <v>4</v>
      </c>
      <c r="B6" s="17">
        <v>45821</v>
      </c>
      <c r="C6" s="2" t="s">
        <v>119</v>
      </c>
      <c r="D6" s="2" t="s">
        <v>126</v>
      </c>
    </row>
    <row r="7" spans="1:4" ht="57.6" x14ac:dyDescent="0.3">
      <c r="A7" s="11">
        <v>5</v>
      </c>
      <c r="B7" s="17">
        <v>45821</v>
      </c>
      <c r="C7" s="2" t="s">
        <v>122</v>
      </c>
      <c r="D7" s="2" t="s">
        <v>127</v>
      </c>
    </row>
    <row r="8" spans="1:4" ht="72" x14ac:dyDescent="0.3">
      <c r="A8" s="11">
        <v>6</v>
      </c>
      <c r="B8" s="17">
        <v>45821</v>
      </c>
      <c r="C8" s="2" t="s">
        <v>137</v>
      </c>
      <c r="D8" s="2" t="s">
        <v>146</v>
      </c>
    </row>
    <row r="9" spans="1:4" x14ac:dyDescent="0.3">
      <c r="A9" s="11">
        <v>7</v>
      </c>
      <c r="B9" s="17">
        <v>45821</v>
      </c>
    </row>
  </sheetData>
  <mergeCells count="1">
    <mergeCell ref="A1: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4173D-C495-4600-882F-269647749FE3}">
  <dimension ref="B2:G5"/>
  <sheetViews>
    <sheetView zoomScaleNormal="100" workbookViewId="0">
      <selection activeCell="P26" sqref="P26"/>
    </sheetView>
  </sheetViews>
  <sheetFormatPr defaultRowHeight="14.4" x14ac:dyDescent="0.3"/>
  <cols>
    <col min="2" max="2" width="9.33203125" bestFit="1" customWidth="1"/>
    <col min="3" max="3" width="8.5546875" bestFit="1" customWidth="1"/>
    <col min="4" max="4" width="14.5546875" bestFit="1" customWidth="1"/>
    <col min="5" max="5" width="14.6640625" bestFit="1" customWidth="1"/>
    <col min="6" max="6" width="19" bestFit="1" customWidth="1"/>
    <col min="7" max="7" width="27.88671875" bestFit="1" customWidth="1"/>
  </cols>
  <sheetData>
    <row r="2" spans="2:7" x14ac:dyDescent="0.3">
      <c r="B2" t="s">
        <v>143</v>
      </c>
    </row>
    <row r="3" spans="2:7" x14ac:dyDescent="0.3">
      <c r="B3" s="5" t="s">
        <v>27</v>
      </c>
      <c r="C3" s="5" t="s">
        <v>140</v>
      </c>
      <c r="D3" s="5" t="s">
        <v>141</v>
      </c>
      <c r="E3" s="5" t="s">
        <v>142</v>
      </c>
      <c r="F3" s="5" t="s">
        <v>144</v>
      </c>
      <c r="G3" s="5" t="s">
        <v>145</v>
      </c>
    </row>
    <row r="4" spans="2:7" x14ac:dyDescent="0.3">
      <c r="B4" s="5" t="s">
        <v>138</v>
      </c>
      <c r="C4" s="5">
        <v>2384</v>
      </c>
      <c r="D4" s="25">
        <v>0.58399999999999996</v>
      </c>
      <c r="E4" s="5">
        <v>48</v>
      </c>
      <c r="F4" s="25">
        <v>2.01E-2</v>
      </c>
      <c r="G4" s="25">
        <v>0.5333</v>
      </c>
    </row>
    <row r="5" spans="2:7" x14ac:dyDescent="0.3">
      <c r="B5" s="5" t="s">
        <v>139</v>
      </c>
      <c r="C5" s="5">
        <v>1698</v>
      </c>
      <c r="D5" s="25">
        <v>0.41599999999999998</v>
      </c>
      <c r="E5" s="5">
        <v>42</v>
      </c>
      <c r="F5" s="25">
        <v>2.47E-2</v>
      </c>
      <c r="G5" s="25">
        <v>0.4667</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AF27430-6B29-4BD9-8322-C8E2AE182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column_info</vt:lpstr>
      <vt:lpstr>under65_context</vt:lpstr>
      <vt:lpstr>continuous_data_assessment</vt:lpstr>
      <vt:lpstr>cleaning_log</vt:lpstr>
      <vt:lpstr>eda_log</vt:lpstr>
      <vt:lpstr>demographics_distribution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Medina</dc:creator>
  <cp:lastModifiedBy>John Medina</cp:lastModifiedBy>
  <dcterms:created xsi:type="dcterms:W3CDTF">2025-06-13T17:32:27Z</dcterms:created>
  <dcterms:modified xsi:type="dcterms:W3CDTF">2025-06-14T01:15:01Z</dcterms:modified>
</cp:coreProperties>
</file>