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H:\Disk Google\Škola\SPS-CL\_ELE\MĚŘENÍ\3F0\3F1\"/>
    </mc:Choice>
  </mc:AlternateContent>
  <bookViews>
    <workbookView xWindow="0" yWindow="0" windowWidth="28800" windowHeight="14010" xr2:uid="{00000000-000D-0000-FFFF-FFFF00000000}"/>
  </bookViews>
  <sheets>
    <sheet name="List2" sheetId="2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20" i="2"/>
  <c r="D21" i="2"/>
  <c r="G21" i="2" s="1"/>
  <c r="D22" i="2"/>
  <c r="D23" i="2"/>
  <c r="D24" i="2"/>
  <c r="D25" i="2"/>
  <c r="G25" i="2" s="1"/>
  <c r="D26" i="2"/>
  <c r="D27" i="2"/>
  <c r="D28" i="2"/>
  <c r="D29" i="2"/>
  <c r="G29" i="2" s="1"/>
  <c r="D30" i="2"/>
  <c r="F19" i="2"/>
  <c r="F20" i="2"/>
  <c r="F21" i="2"/>
  <c r="F22" i="2"/>
  <c r="F23" i="2"/>
  <c r="F24" i="2"/>
  <c r="F25" i="2"/>
  <c r="F26" i="2"/>
  <c r="F27" i="2"/>
  <c r="F28" i="2"/>
  <c r="F29" i="2"/>
  <c r="F30" i="2"/>
  <c r="F18" i="2"/>
  <c r="G19" i="2"/>
  <c r="G20" i="2"/>
  <c r="G30" i="2"/>
  <c r="G28" i="2"/>
  <c r="G27" i="2"/>
  <c r="G26" i="2"/>
  <c r="G24" i="2"/>
  <c r="G23" i="2"/>
  <c r="G22" i="2"/>
  <c r="D18" i="2"/>
  <c r="G18" i="2" s="1"/>
  <c r="G4" i="2"/>
  <c r="G5" i="2"/>
  <c r="G6" i="2"/>
  <c r="G7" i="2"/>
  <c r="G8" i="2"/>
  <c r="G9" i="2"/>
  <c r="G10" i="2"/>
  <c r="G11" i="2"/>
  <c r="G12" i="2"/>
  <c r="G13" i="2"/>
  <c r="G14" i="2"/>
  <c r="G15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3" i="2"/>
  <c r="E19" i="2" l="1"/>
  <c r="E20" i="2"/>
  <c r="E23" i="2"/>
  <c r="E30" i="2"/>
  <c r="E29" i="2"/>
  <c r="E28" i="2"/>
  <c r="E27" i="2"/>
  <c r="E26" i="2"/>
  <c r="E25" i="2"/>
  <c r="E24" i="2"/>
  <c r="E22" i="2"/>
  <c r="E21" i="2"/>
  <c r="E18" i="2"/>
</calcChain>
</file>

<file path=xl/sharedStrings.xml><?xml version="1.0" encoding="utf-8"?>
<sst xmlns="http://schemas.openxmlformats.org/spreadsheetml/2006/main" count="12" uniqueCount="8">
  <si>
    <t>Am</t>
  </si>
  <si>
    <t>As</t>
  </si>
  <si>
    <t>delta m</t>
  </si>
  <si>
    <t>K</t>
  </si>
  <si>
    <t>δm</t>
  </si>
  <si>
    <t>δp</t>
  </si>
  <si>
    <t>Vm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</si>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</sst>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/>
              <a:t>Korekční</a:t>
            </a:r>
            <a:r>
              <a:rPr lang="cs-CZ" sz="1400" baseline="0"/>
              <a:t> křivka ampérmetru F 164, i. č. 463/20</a:t>
            </a:r>
          </a:p>
        </c:rich>
      </c:tx>
      <c:layout>
        <c:manualLayout>
          <c:xMode val="edge"/>
          <c:yMode val="edge"/>
          <c:x val="0.27506049338701188"/>
          <c:y val="1.8248115981210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[1]List1!$C$26</c:f>
              <c:strCache>
                <c:ptCount val="1"/>
                <c:pt idx="0">
                  <c:v>I [A]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List2!$B$3:$B$15</c:f>
              <c:numCache>
                <c:formatCode>0.000</c:formatCode>
                <c:ptCount val="13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 formatCode="General">
                  <c:v>125</c:v>
                </c:pt>
                <c:pt idx="9" formatCode="General">
                  <c:v>135</c:v>
                </c:pt>
                <c:pt idx="10">
                  <c:v>145</c:v>
                </c:pt>
                <c:pt idx="11">
                  <c:v>180</c:v>
                </c:pt>
                <c:pt idx="12">
                  <c:v>195</c:v>
                </c:pt>
              </c:numCache>
            </c:numRef>
          </c:xVal>
          <c:yVal>
            <c:numRef>
              <c:f>List2!$E$3:$E$15</c:f>
              <c:numCache>
                <c:formatCode>General</c:formatCode>
                <c:ptCount val="13"/>
                <c:pt idx="0">
                  <c:v>-0.5</c:v>
                </c:pt>
                <c:pt idx="1">
                  <c:v>0</c:v>
                </c:pt>
                <c:pt idx="2">
                  <c:v>0.59999999999999432</c:v>
                </c:pt>
                <c:pt idx="3">
                  <c:v>0.20000000000000284</c:v>
                </c:pt>
                <c:pt idx="4">
                  <c:v>0.79999999999999716</c:v>
                </c:pt>
                <c:pt idx="5">
                  <c:v>1.2999999999999972</c:v>
                </c:pt>
                <c:pt idx="6">
                  <c:v>1.5999999999999943</c:v>
                </c:pt>
                <c:pt idx="7">
                  <c:v>2.4000000000000057</c:v>
                </c:pt>
                <c:pt idx="8">
                  <c:v>1.5999999999999943</c:v>
                </c:pt>
                <c:pt idx="9">
                  <c:v>1.8000000000000114</c:v>
                </c:pt>
                <c:pt idx="10">
                  <c:v>2</c:v>
                </c:pt>
                <c:pt idx="11">
                  <c:v>-43.199999999999989</c:v>
                </c:pt>
                <c:pt idx="12">
                  <c:v>-11.099999999999994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1-4A6F-9A11-CA4371B3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</a:rPr>
                  <a:t>U [mA]</a:t>
                </a:r>
                <a:r>
                  <a:rPr lang="cs-CZ" sz="1000" b="0" i="0" u="none" strike="noStrike" baseline="0"/>
                  <a:t>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 </a:t>
                </a:r>
                <a:r>
                  <a:rPr lang="cs-CZ" sz="1000" b="0" i="0" u="none" strike="noStrike" baseline="0">
                    <a:effectLst/>
                  </a:rPr>
                  <a:t>[mA]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/>
              <a:t>Korekční</a:t>
            </a:r>
            <a:r>
              <a:rPr lang="cs-CZ" sz="1400" baseline="0"/>
              <a:t> křivka voltmetru F 200, i. č. 3499</a:t>
            </a:r>
          </a:p>
        </c:rich>
      </c:tx>
      <c:layout>
        <c:manualLayout>
          <c:xMode val="edge"/>
          <c:yMode val="edge"/>
          <c:x val="0.27506049338701188"/>
          <c:y val="1.8248115981210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List2!$E$17</c:f>
              <c:strCache>
                <c:ptCount val="1"/>
                <c:pt idx="0">
                  <c:v>K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List2!$B$18:$B$30</c:f>
              <c:numCache>
                <c:formatCode>0.000</c:formatCode>
                <c:ptCount val="13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 formatCode="General">
                  <c:v>14</c:v>
                </c:pt>
                <c:pt idx="8" formatCode="General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List2!$E$18:$E$30</c:f>
              <c:numCache>
                <c:formatCode>General</c:formatCode>
                <c:ptCount val="13"/>
                <c:pt idx="0">
                  <c:v>-0.3</c:v>
                </c:pt>
                <c:pt idx="1">
                  <c:v>0.79999999999999982</c:v>
                </c:pt>
                <c:pt idx="2">
                  <c:v>0.79999999999999982</c:v>
                </c:pt>
                <c:pt idx="3">
                  <c:v>0.79999999999999982</c:v>
                </c:pt>
                <c:pt idx="4">
                  <c:v>0.80000000000000071</c:v>
                </c:pt>
                <c:pt idx="5">
                  <c:v>0.80000000000000071</c:v>
                </c:pt>
                <c:pt idx="6">
                  <c:v>0.80000000000000071</c:v>
                </c:pt>
                <c:pt idx="7">
                  <c:v>0.80000000000000071</c:v>
                </c:pt>
                <c:pt idx="8">
                  <c:v>0.80000000000000071</c:v>
                </c:pt>
                <c:pt idx="9">
                  <c:v>0.80000000000000071</c:v>
                </c:pt>
                <c:pt idx="10">
                  <c:v>0.80000000000000071</c:v>
                </c:pt>
                <c:pt idx="11">
                  <c:v>0.80000000000000071</c:v>
                </c:pt>
                <c:pt idx="12">
                  <c:v>0.80000000000000071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F-4A93-B80C-F237DB14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</a:rPr>
                  <a:t>U [V]</a:t>
                </a:r>
                <a:r>
                  <a:rPr lang="cs-CZ" sz="1000" b="0" i="0" u="none" strike="noStrike" baseline="0"/>
                  <a:t>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 </a:t>
                </a:r>
                <a:r>
                  <a:rPr lang="cs-CZ" sz="1000" b="0" i="0" u="none" strike="noStrike" baseline="0">
                    <a:effectLst/>
                  </a:rPr>
                  <a:t>[V]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1</xdr:row>
      <xdr:rowOff>171450</xdr:rowOff>
    </xdr:from>
    <xdr:to>
      <xdr:col>19</xdr:col>
      <xdr:colOff>155122</xdr:colOff>
      <xdr:row>25</xdr:row>
      <xdr:rowOff>36443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5DC3EA4-8BE1-4352-8A3C-F67182A20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19</xdr:col>
      <xdr:colOff>202747</xdr:colOff>
      <xdr:row>50</xdr:row>
      <xdr:rowOff>55493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E5E25DA-9ECA-41D0-8510-0B3AE4491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%20Google/&#352;kola/SPS-CL/_ELE/M&#282;&#344;EN&#205;/3F0/3F4/3F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26">
          <cell r="C26" t="str">
            <v>I [A]</v>
          </cell>
        </row>
        <row r="27">
          <cell r="C27">
            <v>1.193E-2</v>
          </cell>
          <cell r="D27">
            <v>6.391</v>
          </cell>
        </row>
        <row r="28">
          <cell r="C28">
            <v>1.8870000000000001E-2</v>
          </cell>
          <cell r="D28">
            <v>6.3440000000000003</v>
          </cell>
        </row>
        <row r="29">
          <cell r="C29">
            <v>4.4810000000000003E-2</v>
          </cell>
          <cell r="D29">
            <v>6.0830000000000002</v>
          </cell>
        </row>
        <row r="30">
          <cell r="C30">
            <v>7.6920000000000002E-2</v>
          </cell>
          <cell r="D30">
            <v>5.7839999999999998</v>
          </cell>
        </row>
        <row r="31">
          <cell r="C31">
            <v>0.14141000000000001</v>
          </cell>
          <cell r="D31">
            <v>5.2619999999999996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FAF7-E67C-488E-9378-F82AF9EFC683}">
  <dimension ref="B2:J31"/>
  <sheetViews>
    <sheetView tabSelected="1" topLeftCell="B1" workbookViewId="0">
      <selection activeCell="D41" sqref="D41"/>
    </sheetView>
  </sheetViews>
  <sheetFormatPr defaultRowHeight="15" x14ac:dyDescent="0.25"/>
  <cols>
    <col min="2" max="10" width="13.28515625" customWidth="1"/>
  </cols>
  <sheetData>
    <row r="2" spans="2:10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/>
      <c r="I2" s="2"/>
      <c r="J2" s="2"/>
    </row>
    <row r="3" spans="2:10" x14ac:dyDescent="0.25">
      <c r="B3" s="1">
        <v>45</v>
      </c>
      <c r="C3" s="1">
        <v>44.5</v>
      </c>
      <c r="D3" s="1">
        <f>B3-C3</f>
        <v>0.5</v>
      </c>
      <c r="E3" s="1">
        <f>-D3</f>
        <v>-0.5</v>
      </c>
      <c r="F3" s="1">
        <f>ABS(D3/B3*100)</f>
        <v>1.1111111111111112</v>
      </c>
      <c r="G3" s="1">
        <f>ABS(D3/60*100)</f>
        <v>0.83333333333333337</v>
      </c>
      <c r="H3" s="1"/>
      <c r="I3" s="1"/>
      <c r="J3" s="1"/>
    </row>
    <row r="4" spans="2:10" x14ac:dyDescent="0.25">
      <c r="B4" s="1">
        <v>55</v>
      </c>
      <c r="C4" s="1">
        <v>55</v>
      </c>
      <c r="D4" s="1">
        <f t="shared" ref="D4:D15" si="0">B4-C4</f>
        <v>0</v>
      </c>
      <c r="E4" s="1">
        <f t="shared" ref="E4:E15" si="1">-D4</f>
        <v>0</v>
      </c>
      <c r="F4" s="1">
        <f t="shared" ref="F4:F15" si="2">ABS(D4/B4*100)</f>
        <v>0</v>
      </c>
      <c r="G4" s="1">
        <f t="shared" ref="G4:G15" si="3">ABS(D4/60*100)</f>
        <v>0</v>
      </c>
      <c r="H4" s="1"/>
      <c r="I4" s="1"/>
      <c r="J4" s="1"/>
    </row>
    <row r="5" spans="2:10" x14ac:dyDescent="0.25">
      <c r="B5" s="1">
        <v>65</v>
      </c>
      <c r="C5" s="1">
        <v>65.599999999999994</v>
      </c>
      <c r="D5" s="1">
        <f t="shared" si="0"/>
        <v>-0.59999999999999432</v>
      </c>
      <c r="E5" s="1">
        <f t="shared" si="1"/>
        <v>0.59999999999999432</v>
      </c>
      <c r="F5" s="1">
        <f t="shared" si="2"/>
        <v>0.92307692307691436</v>
      </c>
      <c r="G5" s="1">
        <f t="shared" si="3"/>
        <v>0.99999999999999045</v>
      </c>
      <c r="H5" s="1"/>
      <c r="I5" s="1"/>
      <c r="J5" s="1"/>
    </row>
    <row r="6" spans="2:10" x14ac:dyDescent="0.25">
      <c r="B6" s="1">
        <v>75</v>
      </c>
      <c r="C6" s="1">
        <v>75.2</v>
      </c>
      <c r="D6" s="1">
        <f t="shared" si="0"/>
        <v>-0.20000000000000284</v>
      </c>
      <c r="E6" s="1">
        <f t="shared" si="1"/>
        <v>0.20000000000000284</v>
      </c>
      <c r="F6" s="1">
        <f t="shared" si="2"/>
        <v>0.26666666666667049</v>
      </c>
      <c r="G6" s="1">
        <f t="shared" si="3"/>
        <v>0.33333333333333809</v>
      </c>
      <c r="H6" s="1"/>
      <c r="I6" s="1"/>
      <c r="J6" s="1"/>
    </row>
    <row r="7" spans="2:10" x14ac:dyDescent="0.25">
      <c r="B7" s="1">
        <v>85</v>
      </c>
      <c r="C7" s="1">
        <v>85.8</v>
      </c>
      <c r="D7" s="1">
        <f t="shared" si="0"/>
        <v>-0.79999999999999716</v>
      </c>
      <c r="E7" s="1">
        <f t="shared" si="1"/>
        <v>0.79999999999999716</v>
      </c>
      <c r="F7" s="1">
        <f t="shared" si="2"/>
        <v>0.94117647058823195</v>
      </c>
      <c r="G7" s="1">
        <f t="shared" si="3"/>
        <v>1.3333333333333286</v>
      </c>
      <c r="H7" s="1"/>
      <c r="I7" s="1"/>
      <c r="J7" s="1"/>
    </row>
    <row r="8" spans="2:10" x14ac:dyDescent="0.25">
      <c r="B8" s="1">
        <v>95</v>
      </c>
      <c r="C8" s="1">
        <v>96.3</v>
      </c>
      <c r="D8" s="1">
        <f t="shared" si="0"/>
        <v>-1.2999999999999972</v>
      </c>
      <c r="E8" s="1">
        <f t="shared" si="1"/>
        <v>1.2999999999999972</v>
      </c>
      <c r="F8" s="1">
        <f t="shared" si="2"/>
        <v>1.3684210526315759</v>
      </c>
      <c r="G8" s="1">
        <f t="shared" si="3"/>
        <v>2.1666666666666621</v>
      </c>
      <c r="H8" s="1"/>
      <c r="I8" s="1"/>
      <c r="J8" s="1"/>
    </row>
    <row r="9" spans="2:10" x14ac:dyDescent="0.25">
      <c r="B9" s="1">
        <v>105</v>
      </c>
      <c r="C9" s="1">
        <v>106.6</v>
      </c>
      <c r="D9" s="1">
        <f t="shared" si="0"/>
        <v>-1.5999999999999943</v>
      </c>
      <c r="E9" s="1">
        <f t="shared" si="1"/>
        <v>1.5999999999999943</v>
      </c>
      <c r="F9" s="1">
        <f t="shared" si="2"/>
        <v>1.5238095238095184</v>
      </c>
      <c r="G9" s="1">
        <f t="shared" si="3"/>
        <v>2.6666666666666572</v>
      </c>
      <c r="H9" s="1"/>
      <c r="I9" s="1"/>
      <c r="J9" s="1"/>
    </row>
    <row r="10" spans="2:10" x14ac:dyDescent="0.25">
      <c r="B10" s="1">
        <v>115</v>
      </c>
      <c r="C10" s="1">
        <v>117.4</v>
      </c>
      <c r="D10" s="1">
        <f t="shared" si="0"/>
        <v>-2.4000000000000057</v>
      </c>
      <c r="E10" s="1">
        <f t="shared" si="1"/>
        <v>2.4000000000000057</v>
      </c>
      <c r="F10" s="1">
        <f t="shared" si="2"/>
        <v>2.0869565217391353</v>
      </c>
      <c r="G10" s="1">
        <f t="shared" si="3"/>
        <v>4.0000000000000098</v>
      </c>
      <c r="H10" s="1"/>
      <c r="I10" s="1"/>
      <c r="J10" s="1"/>
    </row>
    <row r="11" spans="2:10" x14ac:dyDescent="0.25">
      <c r="B11">
        <v>125</v>
      </c>
      <c r="C11">
        <v>126.6</v>
      </c>
      <c r="D11" s="1">
        <f t="shared" si="0"/>
        <v>-1.5999999999999943</v>
      </c>
      <c r="E11" s="1">
        <f t="shared" si="1"/>
        <v>1.5999999999999943</v>
      </c>
      <c r="F11" s="1">
        <f t="shared" si="2"/>
        <v>1.2799999999999954</v>
      </c>
      <c r="G11" s="1">
        <f t="shared" si="3"/>
        <v>2.6666666666666572</v>
      </c>
    </row>
    <row r="12" spans="2:10" x14ac:dyDescent="0.25">
      <c r="B12">
        <v>135</v>
      </c>
      <c r="C12">
        <v>136.80000000000001</v>
      </c>
      <c r="D12" s="1">
        <f t="shared" si="0"/>
        <v>-1.8000000000000114</v>
      </c>
      <c r="E12" s="1">
        <f t="shared" si="1"/>
        <v>1.8000000000000114</v>
      </c>
      <c r="F12" s="1">
        <f t="shared" si="2"/>
        <v>1.3333333333333417</v>
      </c>
      <c r="G12" s="1">
        <f t="shared" si="3"/>
        <v>3.0000000000000191</v>
      </c>
    </row>
    <row r="13" spans="2:10" x14ac:dyDescent="0.25">
      <c r="B13" s="1">
        <v>145</v>
      </c>
      <c r="C13" s="1">
        <v>147</v>
      </c>
      <c r="D13" s="1">
        <f t="shared" si="0"/>
        <v>-2</v>
      </c>
      <c r="E13" s="1">
        <f t="shared" si="1"/>
        <v>2</v>
      </c>
      <c r="F13" s="1">
        <f t="shared" si="2"/>
        <v>1.3793103448275863</v>
      </c>
      <c r="G13" s="1">
        <f t="shared" si="3"/>
        <v>3.3333333333333335</v>
      </c>
      <c r="H13" s="1"/>
    </row>
    <row r="14" spans="2:10" x14ac:dyDescent="0.25">
      <c r="B14" s="1">
        <v>180</v>
      </c>
      <c r="C14" s="1">
        <v>136.80000000000001</v>
      </c>
      <c r="D14" s="1">
        <f t="shared" si="0"/>
        <v>43.199999999999989</v>
      </c>
      <c r="E14" s="1">
        <f t="shared" si="1"/>
        <v>-43.199999999999989</v>
      </c>
      <c r="F14" s="1">
        <f t="shared" si="2"/>
        <v>23.999999999999993</v>
      </c>
      <c r="G14" s="1">
        <f t="shared" si="3"/>
        <v>71.999999999999986</v>
      </c>
      <c r="H14" s="1"/>
    </row>
    <row r="15" spans="2:10" x14ac:dyDescent="0.25">
      <c r="B15" s="1">
        <v>195</v>
      </c>
      <c r="C15" s="1">
        <v>183.9</v>
      </c>
      <c r="D15" s="1">
        <f t="shared" si="0"/>
        <v>11.099999999999994</v>
      </c>
      <c r="E15" s="1">
        <f t="shared" si="1"/>
        <v>-11.099999999999994</v>
      </c>
      <c r="F15" s="1">
        <f t="shared" si="2"/>
        <v>5.6923076923076898</v>
      </c>
      <c r="G15" s="1">
        <f t="shared" si="3"/>
        <v>18.499999999999993</v>
      </c>
      <c r="H15" s="1"/>
    </row>
    <row r="16" spans="2:10" x14ac:dyDescent="0.25">
      <c r="B16" s="1"/>
      <c r="C16" s="1"/>
      <c r="D16" s="1"/>
      <c r="G16" s="1"/>
      <c r="H16" s="1"/>
    </row>
    <row r="17" spans="2:8" x14ac:dyDescent="0.25">
      <c r="B17" s="2" t="s">
        <v>6</v>
      </c>
      <c r="C17" s="2" t="s">
        <v>7</v>
      </c>
      <c r="D17" s="2" t="s">
        <v>2</v>
      </c>
      <c r="E17" s="2" t="s">
        <v>3</v>
      </c>
      <c r="F17" s="2" t="s">
        <v>4</v>
      </c>
      <c r="G17" s="2" t="s">
        <v>5</v>
      </c>
      <c r="H17" s="1"/>
    </row>
    <row r="18" spans="2:8" x14ac:dyDescent="0.25">
      <c r="B18" s="1">
        <v>0.5</v>
      </c>
      <c r="C18" s="1">
        <v>0.2</v>
      </c>
      <c r="D18" s="1">
        <f>B18-C18</f>
        <v>0.3</v>
      </c>
      <c r="E18" s="1">
        <f>-D18</f>
        <v>-0.3</v>
      </c>
      <c r="F18" s="1">
        <f>ABS(D18/B18*100)</f>
        <v>60</v>
      </c>
      <c r="G18" s="1">
        <f>ABS(D18/60*100)</f>
        <v>0.5</v>
      </c>
      <c r="H18" s="1"/>
    </row>
    <row r="19" spans="2:8" x14ac:dyDescent="0.25">
      <c r="B19" s="1">
        <v>2</v>
      </c>
      <c r="C19" s="1">
        <v>2.8</v>
      </c>
      <c r="D19" s="1">
        <f t="shared" ref="D19:D30" si="4">B19-C19</f>
        <v>-0.79999999999999982</v>
      </c>
      <c r="E19" s="1">
        <f t="shared" ref="E19:E30" si="5">-D19</f>
        <v>0.79999999999999982</v>
      </c>
      <c r="F19" s="1">
        <f t="shared" ref="F19:F30" si="6">ABS(D19/B19*100)</f>
        <v>39.999999999999993</v>
      </c>
      <c r="G19" s="1">
        <f t="shared" ref="G19:G30" si="7">ABS(D19/60*100)</f>
        <v>1.333333333333333</v>
      </c>
      <c r="H19" s="1"/>
    </row>
    <row r="20" spans="2:8" x14ac:dyDescent="0.25">
      <c r="B20" s="1">
        <v>4</v>
      </c>
      <c r="C20" s="1">
        <v>4.8</v>
      </c>
      <c r="D20" s="1">
        <f t="shared" si="4"/>
        <v>-0.79999999999999982</v>
      </c>
      <c r="E20" s="1">
        <f t="shared" si="5"/>
        <v>0.79999999999999982</v>
      </c>
      <c r="F20" s="1">
        <f t="shared" si="6"/>
        <v>19.999999999999996</v>
      </c>
      <c r="G20" s="1">
        <f t="shared" si="7"/>
        <v>1.333333333333333</v>
      </c>
      <c r="H20" s="1"/>
    </row>
    <row r="21" spans="2:8" x14ac:dyDescent="0.25">
      <c r="B21" s="1">
        <v>6</v>
      </c>
      <c r="C21" s="1">
        <v>6.8</v>
      </c>
      <c r="D21" s="1">
        <f t="shared" si="4"/>
        <v>-0.79999999999999982</v>
      </c>
      <c r="E21" s="1">
        <f t="shared" si="5"/>
        <v>0.79999999999999982</v>
      </c>
      <c r="F21" s="1">
        <f t="shared" si="6"/>
        <v>13.33333333333333</v>
      </c>
      <c r="G21" s="1">
        <f t="shared" si="7"/>
        <v>1.333333333333333</v>
      </c>
    </row>
    <row r="22" spans="2:8" x14ac:dyDescent="0.25">
      <c r="B22" s="1">
        <v>8</v>
      </c>
      <c r="C22" s="1">
        <v>8.8000000000000007</v>
      </c>
      <c r="D22" s="1">
        <f t="shared" si="4"/>
        <v>-0.80000000000000071</v>
      </c>
      <c r="E22" s="1">
        <f t="shared" si="5"/>
        <v>0.80000000000000071</v>
      </c>
      <c r="F22" s="1">
        <f t="shared" si="6"/>
        <v>10.000000000000009</v>
      </c>
      <c r="G22" s="1">
        <f t="shared" si="7"/>
        <v>1.3333333333333344</v>
      </c>
    </row>
    <row r="23" spans="2:8" x14ac:dyDescent="0.25">
      <c r="B23" s="1">
        <v>10</v>
      </c>
      <c r="C23" s="1">
        <v>10.8</v>
      </c>
      <c r="D23" s="1">
        <f t="shared" si="4"/>
        <v>-0.80000000000000071</v>
      </c>
      <c r="E23" s="1">
        <f t="shared" si="5"/>
        <v>0.80000000000000071</v>
      </c>
      <c r="F23" s="1">
        <f t="shared" si="6"/>
        <v>8.0000000000000071</v>
      </c>
      <c r="G23" s="1">
        <f t="shared" si="7"/>
        <v>1.3333333333333344</v>
      </c>
    </row>
    <row r="24" spans="2:8" x14ac:dyDescent="0.25">
      <c r="B24" s="1">
        <v>12</v>
      </c>
      <c r="C24" s="1">
        <v>12.8</v>
      </c>
      <c r="D24" s="1">
        <f t="shared" si="4"/>
        <v>-0.80000000000000071</v>
      </c>
      <c r="E24" s="1">
        <f t="shared" si="5"/>
        <v>0.80000000000000071</v>
      </c>
      <c r="F24" s="1">
        <f t="shared" si="6"/>
        <v>6.6666666666666723</v>
      </c>
      <c r="G24" s="1">
        <f t="shared" si="7"/>
        <v>1.3333333333333344</v>
      </c>
    </row>
    <row r="25" spans="2:8" x14ac:dyDescent="0.25">
      <c r="B25">
        <v>14</v>
      </c>
      <c r="C25" s="1">
        <v>14.8</v>
      </c>
      <c r="D25" s="1">
        <f t="shared" si="4"/>
        <v>-0.80000000000000071</v>
      </c>
      <c r="E25" s="1">
        <f t="shared" si="5"/>
        <v>0.80000000000000071</v>
      </c>
      <c r="F25" s="1">
        <f t="shared" si="6"/>
        <v>5.7142857142857197</v>
      </c>
      <c r="G25" s="1">
        <f t="shared" si="7"/>
        <v>1.3333333333333344</v>
      </c>
    </row>
    <row r="26" spans="2:8" x14ac:dyDescent="0.25">
      <c r="B26">
        <v>16</v>
      </c>
      <c r="C26">
        <v>16.8</v>
      </c>
      <c r="D26" s="1">
        <f t="shared" si="4"/>
        <v>-0.80000000000000071</v>
      </c>
      <c r="E26" s="1">
        <f t="shared" si="5"/>
        <v>0.80000000000000071</v>
      </c>
      <c r="F26" s="1">
        <f t="shared" si="6"/>
        <v>5.0000000000000044</v>
      </c>
      <c r="G26" s="1">
        <f t="shared" si="7"/>
        <v>1.3333333333333344</v>
      </c>
    </row>
    <row r="27" spans="2:8" x14ac:dyDescent="0.25">
      <c r="B27" s="1">
        <v>18</v>
      </c>
      <c r="C27">
        <v>18.8</v>
      </c>
      <c r="D27" s="1">
        <f t="shared" si="4"/>
        <v>-0.80000000000000071</v>
      </c>
      <c r="E27" s="1">
        <f t="shared" si="5"/>
        <v>0.80000000000000071</v>
      </c>
      <c r="F27" s="1">
        <f t="shared" si="6"/>
        <v>4.4444444444444482</v>
      </c>
      <c r="G27" s="1">
        <f t="shared" si="7"/>
        <v>1.3333333333333344</v>
      </c>
    </row>
    <row r="28" spans="2:8" x14ac:dyDescent="0.25">
      <c r="B28" s="1">
        <v>20</v>
      </c>
      <c r="C28" s="1">
        <v>20.8</v>
      </c>
      <c r="D28" s="1">
        <f t="shared" si="4"/>
        <v>-0.80000000000000071</v>
      </c>
      <c r="E28" s="1">
        <f t="shared" si="5"/>
        <v>0.80000000000000071</v>
      </c>
      <c r="F28" s="1">
        <f t="shared" si="6"/>
        <v>4.0000000000000036</v>
      </c>
      <c r="G28" s="1">
        <f t="shared" si="7"/>
        <v>1.3333333333333344</v>
      </c>
    </row>
    <row r="29" spans="2:8" x14ac:dyDescent="0.25">
      <c r="B29" s="1">
        <v>22</v>
      </c>
      <c r="C29" s="1">
        <v>22.8</v>
      </c>
      <c r="D29" s="1">
        <f t="shared" si="4"/>
        <v>-0.80000000000000071</v>
      </c>
      <c r="E29" s="1">
        <f t="shared" si="5"/>
        <v>0.80000000000000071</v>
      </c>
      <c r="F29" s="1">
        <f t="shared" si="6"/>
        <v>3.6363636363636398</v>
      </c>
      <c r="G29" s="1">
        <f t="shared" si="7"/>
        <v>1.3333333333333344</v>
      </c>
    </row>
    <row r="30" spans="2:8" x14ac:dyDescent="0.25">
      <c r="B30" s="1">
        <v>24</v>
      </c>
      <c r="C30" s="1">
        <v>24.8</v>
      </c>
      <c r="D30" s="1">
        <f t="shared" si="4"/>
        <v>-0.80000000000000071</v>
      </c>
      <c r="E30" s="1">
        <f t="shared" si="5"/>
        <v>0.80000000000000071</v>
      </c>
      <c r="F30" s="1">
        <f t="shared" si="6"/>
        <v>3.3333333333333361</v>
      </c>
      <c r="G30" s="1">
        <f t="shared" si="7"/>
        <v>1.3333333333333344</v>
      </c>
    </row>
    <row r="31" spans="2:8" x14ac:dyDescent="0.25">
      <c r="B3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List2</vt:lpstr>
    </vt:vector>
  </TitlesOfParts>
  <Company>SPS-CL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jakub.meinlschmidt</cp:lastModifiedBy>
  <dcterms:created xsi:type="dcterms:W3CDTF">2017-10-16T06:46:17Z</dcterms:created>
  <dcterms:modified xsi:type="dcterms:W3CDTF">2018-01-14T20:17:50Z</dcterms:modified>
</cp:coreProperties>
</file>