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D0132B73-16DE-4387-AE7D-D83726932283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Prenosova charakteristika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8" i="1"/>
  <c r="G4" i="1" l="1"/>
  <c r="G3" i="1"/>
  <c r="C4" i="1" l="1"/>
</calcChain>
</file>

<file path=xl/sharedStrings.xml><?xml version="1.0" encoding="utf-8"?>
<sst xmlns="http://schemas.openxmlformats.org/spreadsheetml/2006/main" count="11" uniqueCount="11">
  <si>
    <t>UFF</t>
  </si>
  <si>
    <t>U00</t>
  </si>
  <si>
    <t>ULSB</t>
  </si>
  <si>
    <t>Počet úrovní</t>
  </si>
  <si>
    <t>Korekce</t>
  </si>
  <si>
    <t>Tolerance kvantování +</t>
  </si>
  <si>
    <t>Tolerance kvantování -</t>
  </si>
  <si>
    <t>f</t>
  </si>
  <si>
    <t>U1</t>
  </si>
  <si>
    <t>U2</t>
  </si>
  <si>
    <t>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</si>
</sst>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/>
              <a:t>P</a:t>
            </a:r>
            <a:r>
              <a:rPr lang="cs-CZ" sz="1400" baseline="0"/>
              <a:t>řenosová charakteristika zvukového zesilovače SC 1800S</a:t>
            </a:r>
          </a:p>
        </c:rich>
      </c:tx>
      <c:layout>
        <c:manualLayout>
          <c:xMode val="edge"/>
          <c:yMode val="edge"/>
          <c:x val="0.27833560612129732"/>
          <c:y val="1.82481484790090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'Prenosova charakteristika'!$B$2</c:f>
              <c:strCache>
                <c:ptCount val="1"/>
                <c:pt idx="0">
                  <c:v>UFF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'Prenosova charakteristika'!$B$8:$B$48</c:f>
              <c:numCache>
                <c:formatCode>0.000</c:formatCode>
                <c:ptCount val="41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27</c:v>
                </c:pt>
                <c:pt idx="6">
                  <c:v>33</c:v>
                </c:pt>
                <c:pt idx="7">
                  <c:v>39</c:v>
                </c:pt>
                <c:pt idx="8">
                  <c:v>47</c:v>
                </c:pt>
                <c:pt idx="9">
                  <c:v>56</c:v>
                </c:pt>
                <c:pt idx="10">
                  <c:v>68</c:v>
                </c:pt>
                <c:pt idx="11">
                  <c:v>82</c:v>
                </c:pt>
                <c:pt idx="12">
                  <c:v>100</c:v>
                </c:pt>
                <c:pt idx="13">
                  <c:v>120</c:v>
                </c:pt>
                <c:pt idx="14">
                  <c:v>150</c:v>
                </c:pt>
                <c:pt idx="15">
                  <c:v>180</c:v>
                </c:pt>
                <c:pt idx="16">
                  <c:v>220</c:v>
                </c:pt>
                <c:pt idx="17">
                  <c:v>270</c:v>
                </c:pt>
                <c:pt idx="18">
                  <c:v>330</c:v>
                </c:pt>
                <c:pt idx="19">
                  <c:v>390</c:v>
                </c:pt>
                <c:pt idx="20">
                  <c:v>470</c:v>
                </c:pt>
                <c:pt idx="21">
                  <c:v>560</c:v>
                </c:pt>
                <c:pt idx="22">
                  <c:v>680</c:v>
                </c:pt>
                <c:pt idx="23">
                  <c:v>820</c:v>
                </c:pt>
                <c:pt idx="24">
                  <c:v>1000</c:v>
                </c:pt>
                <c:pt idx="25">
                  <c:v>1200</c:v>
                </c:pt>
                <c:pt idx="26">
                  <c:v>1500</c:v>
                </c:pt>
                <c:pt idx="27">
                  <c:v>1800</c:v>
                </c:pt>
                <c:pt idx="28">
                  <c:v>2200</c:v>
                </c:pt>
                <c:pt idx="29">
                  <c:v>2700</c:v>
                </c:pt>
                <c:pt idx="30">
                  <c:v>3300</c:v>
                </c:pt>
                <c:pt idx="31">
                  <c:v>3900</c:v>
                </c:pt>
                <c:pt idx="32">
                  <c:v>4700</c:v>
                </c:pt>
                <c:pt idx="33">
                  <c:v>5600</c:v>
                </c:pt>
                <c:pt idx="34">
                  <c:v>6800</c:v>
                </c:pt>
                <c:pt idx="35">
                  <c:v>8200</c:v>
                </c:pt>
                <c:pt idx="36">
                  <c:v>10000</c:v>
                </c:pt>
                <c:pt idx="37">
                  <c:v>12000</c:v>
                </c:pt>
                <c:pt idx="38">
                  <c:v>15000</c:v>
                </c:pt>
                <c:pt idx="39">
                  <c:v>18000</c:v>
                </c:pt>
                <c:pt idx="40">
                  <c:v>22000</c:v>
                </c:pt>
              </c:numCache>
            </c:numRef>
          </c:xVal>
          <c:yVal>
            <c:numRef>
              <c:f>'Prenosova charakteristika'!$E$8:$E$48</c:f>
              <c:numCache>
                <c:formatCode>General</c:formatCode>
                <c:ptCount val="41"/>
                <c:pt idx="0">
                  <c:v>16.204650359901681</c:v>
                </c:pt>
                <c:pt idx="1">
                  <c:v>19.294618421072588</c:v>
                </c:pt>
                <c:pt idx="2">
                  <c:v>23.021265067075003</c:v>
                </c:pt>
                <c:pt idx="3">
                  <c:v>25.215733373099525</c:v>
                </c:pt>
                <c:pt idx="4">
                  <c:v>27.089852011788729</c:v>
                </c:pt>
                <c:pt idx="5">
                  <c:v>28.887142513120555</c:v>
                </c:pt>
                <c:pt idx="6">
                  <c:v>29.253948162034341</c:v>
                </c:pt>
                <c:pt idx="7">
                  <c:v>29.516328260626359</c:v>
                </c:pt>
                <c:pt idx="8">
                  <c:v>30.253687924343275</c:v>
                </c:pt>
                <c:pt idx="9">
                  <c:v>30.710945583533356</c:v>
                </c:pt>
                <c:pt idx="10">
                  <c:v>31.533736104019908</c:v>
                </c:pt>
                <c:pt idx="11">
                  <c:v>30.665270335574295</c:v>
                </c:pt>
                <c:pt idx="12">
                  <c:v>30.39918361504137</c:v>
                </c:pt>
                <c:pt idx="13">
                  <c:v>30.132806111330051</c:v>
                </c:pt>
                <c:pt idx="14">
                  <c:v>29.844029027850794</c:v>
                </c:pt>
                <c:pt idx="15">
                  <c:v>29.301705751148653</c:v>
                </c:pt>
                <c:pt idx="16">
                  <c:v>28.588585287635752</c:v>
                </c:pt>
                <c:pt idx="17">
                  <c:v>28.349433864065862</c:v>
                </c:pt>
                <c:pt idx="18">
                  <c:v>27.676307319608625</c:v>
                </c:pt>
                <c:pt idx="19">
                  <c:v>27.151074394861631</c:v>
                </c:pt>
                <c:pt idx="20">
                  <c:v>26.693095337664829</c:v>
                </c:pt>
                <c:pt idx="21">
                  <c:v>26.624495620414649</c:v>
                </c:pt>
                <c:pt idx="22">
                  <c:v>26.277344407383065</c:v>
                </c:pt>
                <c:pt idx="23">
                  <c:v>26.167018971734514</c:v>
                </c:pt>
                <c:pt idx="24">
                  <c:v>25.880501881906454</c:v>
                </c:pt>
                <c:pt idx="25">
                  <c:v>25.858405992000122</c:v>
                </c:pt>
                <c:pt idx="26">
                  <c:v>25.647910094850509</c:v>
                </c:pt>
                <c:pt idx="27">
                  <c:v>25.487775911007574</c:v>
                </c:pt>
                <c:pt idx="28">
                  <c:v>25.282183126116166</c:v>
                </c:pt>
                <c:pt idx="29">
                  <c:v>25.110274256390667</c:v>
                </c:pt>
                <c:pt idx="30">
                  <c:v>25.100623266911025</c:v>
                </c:pt>
                <c:pt idx="31">
                  <c:v>24.998635132683894</c:v>
                </c:pt>
                <c:pt idx="32">
                  <c:v>24.875638321875897</c:v>
                </c:pt>
                <c:pt idx="33">
                  <c:v>24.810984965651993</c:v>
                </c:pt>
                <c:pt idx="34">
                  <c:v>24.670075206822688</c:v>
                </c:pt>
                <c:pt idx="35">
                  <c:v>24.542301651782505</c:v>
                </c:pt>
                <c:pt idx="36">
                  <c:v>24.386450168386734</c:v>
                </c:pt>
                <c:pt idx="37">
                  <c:v>24.195660296970299</c:v>
                </c:pt>
                <c:pt idx="38">
                  <c:v>23.579538945863391</c:v>
                </c:pt>
                <c:pt idx="39">
                  <c:v>23.027397004949208</c:v>
                </c:pt>
                <c:pt idx="40">
                  <c:v>21.540086535867005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8386-4B08-BE83-FCE588E53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66376"/>
        <c:axId val="556166704"/>
      </c:scatterChart>
      <c:valAx>
        <c:axId val="556166376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baseline="0">
                    <a:effectLst/>
                    <a:latin typeface="+mn-lt"/>
                  </a:rPr>
                  <a:t>f [</a:t>
                </a:r>
                <a:r>
                  <a:rPr lang="cs-CZ" sz="1000" b="0" i="0" u="none" strike="noStrike" baseline="0">
                    <a:effectLst/>
                    <a:latin typeface="+mn-lt"/>
                    <a:cs typeface="Times New Roman" panose="02020603050405020304" pitchFamily="18" charset="0"/>
                  </a:rPr>
                  <a:t>Hz</a:t>
                </a:r>
                <a:r>
                  <a:rPr lang="cs-CZ" sz="1000" b="0" i="0" u="none" strike="noStrike" baseline="0">
                    <a:effectLst/>
                    <a:latin typeface="+mn-lt"/>
                  </a:rPr>
                  <a:t>]</a:t>
                </a:r>
                <a:endParaRPr lang="cs-CZ"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6166704"/>
        <c:crosses val="autoZero"/>
        <c:crossBetween val="midCat"/>
      </c:valAx>
      <c:valAx>
        <c:axId val="5561667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aseline="0"/>
                  <a:t>au </a:t>
                </a:r>
                <a:r>
                  <a:rPr lang="en-US" baseline="0"/>
                  <a:t>[dB]</a:t>
                </a:r>
                <a:r>
                  <a:rPr lang="cs-CZ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5158150851581509E-3"/>
              <c:y val="0.405932268468132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616637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</xdr:colOff>
      <xdr:row>12</xdr:row>
      <xdr:rowOff>9524</xdr:rowOff>
    </xdr:from>
    <xdr:to>
      <xdr:col>19</xdr:col>
      <xdr:colOff>499483</xdr:colOff>
      <xdr:row>42</xdr:row>
      <xdr:rowOff>171449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B774365-D300-47F0-8C36-B8DB6EAF0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48"/>
  <sheetViews>
    <sheetView tabSelected="1" topLeftCell="A7" workbookViewId="0">
      <selection activeCell="S8" sqref="S8"/>
    </sheetView>
  </sheetViews>
  <sheetFormatPr defaultRowHeight="15" x14ac:dyDescent="0.25"/>
  <cols>
    <col min="2" max="3" width="13.28515625" customWidth="1"/>
    <col min="4" max="4" width="14.140625" customWidth="1"/>
    <col min="5" max="5" width="13.28515625" customWidth="1"/>
    <col min="8" max="8" width="11" customWidth="1"/>
    <col min="9" max="9" width="10.7109375" customWidth="1"/>
    <col min="10" max="10" width="13.85546875" customWidth="1"/>
    <col min="12" max="12" width="11.85546875" bestFit="1" customWidth="1"/>
  </cols>
  <sheetData>
    <row r="2" spans="2:13" x14ac:dyDescent="0.25">
      <c r="B2" t="s">
        <v>0</v>
      </c>
      <c r="C2" s="3">
        <v>5</v>
      </c>
      <c r="E2" t="s">
        <v>4</v>
      </c>
    </row>
    <row r="3" spans="2:13" x14ac:dyDescent="0.25">
      <c r="B3" t="s">
        <v>1</v>
      </c>
      <c r="C3" s="3">
        <v>0</v>
      </c>
      <c r="E3" s="5" t="s">
        <v>5</v>
      </c>
      <c r="F3" s="5"/>
      <c r="G3">
        <f>C4/2</f>
        <v>9.765625E-3</v>
      </c>
    </row>
    <row r="4" spans="2:13" x14ac:dyDescent="0.25">
      <c r="B4" t="s">
        <v>2</v>
      </c>
      <c r="C4" s="3">
        <f>(C2-C3)/C5</f>
        <v>1.953125E-2</v>
      </c>
      <c r="E4" s="5" t="s">
        <v>6</v>
      </c>
      <c r="F4" s="5"/>
      <c r="G4">
        <f>-C4/2</f>
        <v>-9.765625E-3</v>
      </c>
    </row>
    <row r="5" spans="2:13" x14ac:dyDescent="0.25">
      <c r="B5" t="s">
        <v>3</v>
      </c>
      <c r="C5">
        <v>256</v>
      </c>
    </row>
    <row r="7" spans="2:13" x14ac:dyDescent="0.25">
      <c r="B7" s="4" t="s">
        <v>7</v>
      </c>
      <c r="C7" s="4" t="s">
        <v>8</v>
      </c>
      <c r="D7" s="4" t="s">
        <v>9</v>
      </c>
      <c r="E7" s="4" t="s">
        <v>10</v>
      </c>
      <c r="H7" s="4"/>
      <c r="I7" s="4"/>
      <c r="J7" s="4"/>
    </row>
    <row r="8" spans="2:13" x14ac:dyDescent="0.25">
      <c r="B8" s="1">
        <v>10</v>
      </c>
      <c r="C8" s="6">
        <v>0.1</v>
      </c>
      <c r="D8" s="6">
        <v>0.64600000000000002</v>
      </c>
      <c r="E8" s="3">
        <f>20*LOG10(D8/C8)</f>
        <v>16.204650359901681</v>
      </c>
      <c r="H8" s="3"/>
      <c r="I8" s="3"/>
      <c r="J8" s="3"/>
      <c r="M8" s="3"/>
    </row>
    <row r="9" spans="2:13" x14ac:dyDescent="0.25">
      <c r="B9" s="1">
        <v>12</v>
      </c>
      <c r="C9" s="6">
        <v>0.1</v>
      </c>
      <c r="D9" s="6">
        <v>0.92200000000000004</v>
      </c>
      <c r="E9" s="3">
        <f t="shared" ref="E9:E48" si="0">20*LOG10(D9/C9)</f>
        <v>19.294618421072588</v>
      </c>
      <c r="H9" s="3"/>
      <c r="I9" s="3"/>
      <c r="J9" s="3"/>
      <c r="M9" s="3"/>
    </row>
    <row r="10" spans="2:13" x14ac:dyDescent="0.25">
      <c r="B10" s="1">
        <v>15</v>
      </c>
      <c r="C10" s="6">
        <v>0.1</v>
      </c>
      <c r="D10" s="6">
        <v>1.4159999999999999</v>
      </c>
      <c r="E10" s="3">
        <f t="shared" si="0"/>
        <v>23.021265067075003</v>
      </c>
      <c r="H10" s="3"/>
      <c r="I10" s="3"/>
      <c r="J10" s="3"/>
      <c r="M10" s="3"/>
    </row>
    <row r="11" spans="2:13" x14ac:dyDescent="0.25">
      <c r="B11" s="1">
        <v>18</v>
      </c>
      <c r="C11" s="6">
        <v>0.1</v>
      </c>
      <c r="D11" s="6">
        <v>1.823</v>
      </c>
      <c r="E11" s="3">
        <f t="shared" si="0"/>
        <v>25.215733373099525</v>
      </c>
      <c r="H11" s="3"/>
      <c r="I11" s="3"/>
      <c r="J11" s="3"/>
      <c r="M11" s="3"/>
    </row>
    <row r="12" spans="2:13" x14ac:dyDescent="0.25">
      <c r="B12" s="1">
        <v>22</v>
      </c>
      <c r="C12" s="6">
        <v>0.1</v>
      </c>
      <c r="D12" s="6">
        <v>2.262</v>
      </c>
      <c r="E12" s="3">
        <f t="shared" si="0"/>
        <v>27.089852011788729</v>
      </c>
      <c r="H12" s="3"/>
      <c r="I12" s="3"/>
      <c r="J12" s="3"/>
      <c r="M12" s="3"/>
    </row>
    <row r="13" spans="2:13" x14ac:dyDescent="0.25">
      <c r="B13" s="1">
        <v>27</v>
      </c>
      <c r="C13" s="6">
        <v>0.1</v>
      </c>
      <c r="D13" s="6">
        <v>2.782</v>
      </c>
      <c r="E13" s="3">
        <f t="shared" si="0"/>
        <v>28.887142513120555</v>
      </c>
      <c r="H13" s="3"/>
      <c r="I13" s="3"/>
      <c r="J13" s="3"/>
      <c r="M13" s="3"/>
    </row>
    <row r="14" spans="2:13" x14ac:dyDescent="0.25">
      <c r="B14" s="1">
        <v>33</v>
      </c>
      <c r="C14" s="6">
        <v>0.1</v>
      </c>
      <c r="D14" s="6">
        <v>2.9020000000000001</v>
      </c>
      <c r="E14" s="3">
        <f t="shared" si="0"/>
        <v>29.253948162034341</v>
      </c>
      <c r="H14" s="3"/>
      <c r="I14" s="3"/>
      <c r="J14" s="3"/>
      <c r="M14" s="3"/>
    </row>
    <row r="15" spans="2:13" x14ac:dyDescent="0.25">
      <c r="B15" s="1">
        <v>39</v>
      </c>
      <c r="C15" s="6">
        <v>0.1</v>
      </c>
      <c r="D15" s="6">
        <v>2.9910000000000001</v>
      </c>
      <c r="E15" s="3">
        <f t="shared" si="0"/>
        <v>29.516328260626359</v>
      </c>
      <c r="H15" s="3"/>
      <c r="I15" s="3"/>
      <c r="J15" s="3"/>
      <c r="M15" s="3"/>
    </row>
    <row r="16" spans="2:13" x14ac:dyDescent="0.25">
      <c r="B16" s="1">
        <v>47</v>
      </c>
      <c r="C16" s="6">
        <v>0.1</v>
      </c>
      <c r="D16" s="6">
        <v>3.2559999999999998</v>
      </c>
      <c r="E16" s="3">
        <f t="shared" si="0"/>
        <v>30.253687924343275</v>
      </c>
      <c r="H16" s="3"/>
      <c r="I16" s="3"/>
      <c r="J16" s="3"/>
      <c r="M16" s="3"/>
    </row>
    <row r="17" spans="2:13" x14ac:dyDescent="0.25">
      <c r="B17" s="1">
        <v>56</v>
      </c>
      <c r="C17" s="6">
        <v>0.1</v>
      </c>
      <c r="D17" s="6">
        <v>3.4319999999999999</v>
      </c>
      <c r="E17" s="3">
        <f t="shared" si="0"/>
        <v>30.710945583533356</v>
      </c>
      <c r="H17" s="3"/>
      <c r="I17" s="3"/>
      <c r="J17" s="3"/>
      <c r="M17" s="3"/>
    </row>
    <row r="18" spans="2:13" x14ac:dyDescent="0.25">
      <c r="B18" s="1">
        <v>68</v>
      </c>
      <c r="C18" s="6">
        <v>0.1</v>
      </c>
      <c r="D18" s="6">
        <v>3.7730000000000001</v>
      </c>
      <c r="E18" s="3">
        <f t="shared" si="0"/>
        <v>31.533736104019908</v>
      </c>
      <c r="H18" s="3"/>
      <c r="I18" s="3"/>
      <c r="J18" s="3"/>
      <c r="M18" s="3"/>
    </row>
    <row r="19" spans="2:13" x14ac:dyDescent="0.25">
      <c r="B19" s="1">
        <v>82</v>
      </c>
      <c r="C19" s="6">
        <v>0.1</v>
      </c>
      <c r="D19" s="6">
        <v>3.4140000000000001</v>
      </c>
      <c r="E19" s="3">
        <f t="shared" si="0"/>
        <v>30.665270335574295</v>
      </c>
      <c r="H19" s="3"/>
      <c r="I19" s="3"/>
      <c r="J19" s="3"/>
      <c r="M19" s="3"/>
    </row>
    <row r="20" spans="2:13" x14ac:dyDescent="0.25">
      <c r="B20" s="1">
        <v>100</v>
      </c>
      <c r="C20" s="6">
        <v>0.1</v>
      </c>
      <c r="D20" s="6">
        <v>3.3109999999999999</v>
      </c>
      <c r="E20" s="3">
        <f t="shared" si="0"/>
        <v>30.39918361504137</v>
      </c>
      <c r="H20" s="3"/>
      <c r="I20" s="3"/>
      <c r="J20" s="3"/>
      <c r="M20" s="3"/>
    </row>
    <row r="21" spans="2:13" x14ac:dyDescent="0.25">
      <c r="B21" s="1">
        <v>120</v>
      </c>
      <c r="C21" s="6">
        <v>0.1</v>
      </c>
      <c r="D21" s="6">
        <v>3.2109999999999999</v>
      </c>
      <c r="E21" s="3">
        <f t="shared" si="0"/>
        <v>30.132806111330051</v>
      </c>
      <c r="H21" s="3"/>
      <c r="I21" s="3"/>
      <c r="J21" s="3"/>
      <c r="M21" s="3"/>
    </row>
    <row r="22" spans="2:13" x14ac:dyDescent="0.25">
      <c r="B22" s="1">
        <v>150</v>
      </c>
      <c r="C22" s="6">
        <v>0.1</v>
      </c>
      <c r="D22" s="6">
        <v>3.1059999999999999</v>
      </c>
      <c r="E22" s="3">
        <f t="shared" si="0"/>
        <v>29.844029027850794</v>
      </c>
      <c r="H22" s="3"/>
      <c r="I22" s="3"/>
      <c r="J22" s="3"/>
      <c r="M22" s="3"/>
    </row>
    <row r="23" spans="2:13" x14ac:dyDescent="0.25">
      <c r="B23" s="1">
        <v>180</v>
      </c>
      <c r="C23" s="6">
        <v>0.1</v>
      </c>
      <c r="D23" s="6">
        <v>2.9180000000000001</v>
      </c>
      <c r="E23" s="3">
        <f t="shared" si="0"/>
        <v>29.301705751148653</v>
      </c>
      <c r="H23" s="3"/>
      <c r="I23" s="3"/>
      <c r="J23" s="3"/>
      <c r="M23" s="3"/>
    </row>
    <row r="24" spans="2:13" x14ac:dyDescent="0.25">
      <c r="B24" s="1">
        <v>220</v>
      </c>
      <c r="C24" s="6">
        <v>0.1</v>
      </c>
      <c r="D24" s="6">
        <v>2.6880000000000002</v>
      </c>
      <c r="E24" s="3">
        <f t="shared" si="0"/>
        <v>28.588585287635752</v>
      </c>
      <c r="H24" s="3"/>
      <c r="I24" s="3"/>
      <c r="J24" s="3"/>
      <c r="M24" s="3"/>
    </row>
    <row r="25" spans="2:13" x14ac:dyDescent="0.25">
      <c r="B25" s="1">
        <v>270</v>
      </c>
      <c r="C25" s="6">
        <v>0.1</v>
      </c>
      <c r="D25" s="6">
        <v>2.6150000000000002</v>
      </c>
      <c r="E25" s="3">
        <f t="shared" si="0"/>
        <v>28.349433864065862</v>
      </c>
      <c r="H25" s="3"/>
      <c r="I25" s="3"/>
      <c r="J25" s="3"/>
      <c r="M25" s="3"/>
    </row>
    <row r="26" spans="2:13" x14ac:dyDescent="0.25">
      <c r="B26" s="1">
        <v>330</v>
      </c>
      <c r="C26" s="6">
        <v>0.1</v>
      </c>
      <c r="D26" s="6">
        <v>2.42</v>
      </c>
      <c r="E26" s="3">
        <f t="shared" si="0"/>
        <v>27.676307319608625</v>
      </c>
      <c r="H26" s="3"/>
      <c r="I26" s="3"/>
      <c r="J26" s="3"/>
      <c r="M26" s="3"/>
    </row>
    <row r="27" spans="2:13" x14ac:dyDescent="0.25">
      <c r="B27" s="1">
        <v>390</v>
      </c>
      <c r="C27" s="6">
        <v>0.1</v>
      </c>
      <c r="D27" s="6">
        <v>2.278</v>
      </c>
      <c r="E27" s="3">
        <f t="shared" si="0"/>
        <v>27.151074394861631</v>
      </c>
      <c r="H27" s="3"/>
      <c r="I27" s="3"/>
      <c r="J27" s="3"/>
      <c r="M27" s="3"/>
    </row>
    <row r="28" spans="2:13" x14ac:dyDescent="0.25">
      <c r="B28" s="1">
        <v>470</v>
      </c>
      <c r="C28" s="6">
        <v>0.1</v>
      </c>
      <c r="D28" s="6">
        <v>2.161</v>
      </c>
      <c r="E28" s="3">
        <f t="shared" si="0"/>
        <v>26.693095337664829</v>
      </c>
      <c r="F28" s="2"/>
      <c r="H28" s="3"/>
      <c r="I28" s="3"/>
      <c r="J28" s="3"/>
      <c r="M28" s="3"/>
    </row>
    <row r="29" spans="2:13" x14ac:dyDescent="0.25">
      <c r="B29" s="1">
        <v>560</v>
      </c>
      <c r="C29" s="6">
        <v>0.1</v>
      </c>
      <c r="D29" s="6">
        <v>2.1440000000000001</v>
      </c>
      <c r="E29" s="3">
        <f t="shared" si="0"/>
        <v>26.624495620414649</v>
      </c>
      <c r="F29" s="2"/>
      <c r="H29" s="3"/>
      <c r="I29" s="3"/>
      <c r="J29" s="3"/>
      <c r="M29" s="3"/>
    </row>
    <row r="30" spans="2:13" x14ac:dyDescent="0.25">
      <c r="B30" s="1">
        <v>680</v>
      </c>
      <c r="C30" s="6">
        <v>0.1</v>
      </c>
      <c r="D30" s="6">
        <v>2.06</v>
      </c>
      <c r="E30" s="3">
        <f t="shared" si="0"/>
        <v>26.277344407383065</v>
      </c>
      <c r="F30" s="2"/>
      <c r="H30" s="3"/>
      <c r="I30" s="3"/>
      <c r="J30" s="3"/>
      <c r="M30" s="3"/>
    </row>
    <row r="31" spans="2:13" x14ac:dyDescent="0.25">
      <c r="B31" s="1">
        <v>820</v>
      </c>
      <c r="C31" s="6">
        <v>0.1</v>
      </c>
      <c r="D31" s="6">
        <v>2.0339999999999998</v>
      </c>
      <c r="E31" s="3">
        <f t="shared" si="0"/>
        <v>26.167018971734514</v>
      </c>
      <c r="F31" s="2"/>
      <c r="H31" s="3"/>
      <c r="I31" s="3"/>
      <c r="J31" s="3"/>
      <c r="M31" s="3"/>
    </row>
    <row r="32" spans="2:13" x14ac:dyDescent="0.25">
      <c r="B32" s="1">
        <v>1000</v>
      </c>
      <c r="C32" s="6">
        <v>0.1</v>
      </c>
      <c r="D32" s="7">
        <v>1.968</v>
      </c>
      <c r="E32" s="3">
        <f t="shared" si="0"/>
        <v>25.880501881906454</v>
      </c>
      <c r="F32" s="2"/>
      <c r="H32" s="3"/>
      <c r="I32" s="3"/>
      <c r="J32" s="3"/>
      <c r="M32" s="3"/>
    </row>
    <row r="33" spans="2:13" x14ac:dyDescent="0.25">
      <c r="B33" s="1">
        <v>1200</v>
      </c>
      <c r="C33" s="6">
        <v>0.1</v>
      </c>
      <c r="D33" s="7">
        <v>1.9630000000000001</v>
      </c>
      <c r="E33" s="3">
        <f t="shared" si="0"/>
        <v>25.858405992000122</v>
      </c>
      <c r="F33" s="2"/>
      <c r="H33" s="3"/>
      <c r="I33" s="3"/>
      <c r="J33" s="3"/>
      <c r="M33" s="3"/>
    </row>
    <row r="34" spans="2:13" x14ac:dyDescent="0.25">
      <c r="B34" s="1">
        <v>1500</v>
      </c>
      <c r="C34" s="6">
        <v>0.1</v>
      </c>
      <c r="D34" s="7">
        <v>1.9159999999999999</v>
      </c>
      <c r="E34" s="3">
        <f t="shared" si="0"/>
        <v>25.647910094850509</v>
      </c>
      <c r="F34" s="2"/>
    </row>
    <row r="35" spans="2:13" x14ac:dyDescent="0.25">
      <c r="B35" s="1">
        <v>1800</v>
      </c>
      <c r="C35" s="6">
        <v>0.1</v>
      </c>
      <c r="D35" s="7">
        <v>1.881</v>
      </c>
      <c r="E35" s="3">
        <f t="shared" si="0"/>
        <v>25.487775911007574</v>
      </c>
      <c r="F35" s="2"/>
    </row>
    <row r="36" spans="2:13" x14ac:dyDescent="0.25">
      <c r="B36" s="1">
        <v>2200</v>
      </c>
      <c r="C36" s="6">
        <v>0.1</v>
      </c>
      <c r="D36" s="7">
        <v>1.837</v>
      </c>
      <c r="E36" s="3">
        <f t="shared" si="0"/>
        <v>25.282183126116166</v>
      </c>
      <c r="F36" s="2"/>
    </row>
    <row r="37" spans="2:13" x14ac:dyDescent="0.25">
      <c r="B37" s="1">
        <v>2700</v>
      </c>
      <c r="C37" s="6">
        <v>0.1</v>
      </c>
      <c r="D37" s="7">
        <v>1.8009999999999999</v>
      </c>
      <c r="E37" s="3">
        <f t="shared" si="0"/>
        <v>25.110274256390667</v>
      </c>
      <c r="F37" s="2"/>
    </row>
    <row r="38" spans="2:13" x14ac:dyDescent="0.25">
      <c r="B38" s="1">
        <v>3300</v>
      </c>
      <c r="C38" s="6">
        <v>0.1</v>
      </c>
      <c r="D38" s="7">
        <v>1.7989999999999999</v>
      </c>
      <c r="E38" s="3">
        <f t="shared" si="0"/>
        <v>25.100623266911025</v>
      </c>
      <c r="F38" s="2"/>
    </row>
    <row r="39" spans="2:13" x14ac:dyDescent="0.25">
      <c r="B39" s="1">
        <v>3900</v>
      </c>
      <c r="C39" s="6">
        <v>0.1</v>
      </c>
      <c r="D39" s="7">
        <v>1.778</v>
      </c>
      <c r="E39" s="3">
        <f t="shared" si="0"/>
        <v>24.998635132683894</v>
      </c>
      <c r="F39" s="2"/>
    </row>
    <row r="40" spans="2:13" x14ac:dyDescent="0.25">
      <c r="B40" s="1">
        <v>4700</v>
      </c>
      <c r="C40" s="6">
        <v>0.1</v>
      </c>
      <c r="D40" s="7">
        <v>1.7529999999999999</v>
      </c>
      <c r="E40" s="3">
        <f t="shared" si="0"/>
        <v>24.875638321875897</v>
      </c>
      <c r="F40" s="2"/>
    </row>
    <row r="41" spans="2:13" x14ac:dyDescent="0.25">
      <c r="B41" s="1">
        <v>5600</v>
      </c>
      <c r="C41" s="6">
        <v>0.1</v>
      </c>
      <c r="D41" s="7">
        <v>1.74</v>
      </c>
      <c r="E41" s="3">
        <f t="shared" si="0"/>
        <v>24.810984965651993</v>
      </c>
      <c r="F41" s="2"/>
    </row>
    <row r="42" spans="2:13" x14ac:dyDescent="0.25">
      <c r="B42" s="1">
        <v>6800</v>
      </c>
      <c r="C42" s="6">
        <v>0.1</v>
      </c>
      <c r="D42" s="7">
        <v>1.712</v>
      </c>
      <c r="E42" s="3">
        <f t="shared" si="0"/>
        <v>24.670075206822688</v>
      </c>
    </row>
    <row r="43" spans="2:13" x14ac:dyDescent="0.25">
      <c r="B43" s="1">
        <v>8200</v>
      </c>
      <c r="C43" s="6">
        <v>0.1</v>
      </c>
      <c r="D43" s="7">
        <v>1.6870000000000001</v>
      </c>
      <c r="E43" s="3">
        <f t="shared" si="0"/>
        <v>24.542301651782505</v>
      </c>
    </row>
    <row r="44" spans="2:13" x14ac:dyDescent="0.25">
      <c r="B44" s="1">
        <v>10000</v>
      </c>
      <c r="C44" s="6">
        <v>0.1</v>
      </c>
      <c r="D44" s="7">
        <v>1.657</v>
      </c>
      <c r="E44" s="3">
        <f t="shared" si="0"/>
        <v>24.386450168386734</v>
      </c>
    </row>
    <row r="45" spans="2:13" x14ac:dyDescent="0.25">
      <c r="B45" s="1">
        <v>12000</v>
      </c>
      <c r="C45" s="6">
        <v>0.1</v>
      </c>
      <c r="D45" s="7">
        <v>1.621</v>
      </c>
      <c r="E45" s="3">
        <f t="shared" si="0"/>
        <v>24.195660296970299</v>
      </c>
    </row>
    <row r="46" spans="2:13" x14ac:dyDescent="0.25">
      <c r="B46" s="1">
        <v>15000</v>
      </c>
      <c r="C46" s="6">
        <v>0.1</v>
      </c>
      <c r="D46" s="7">
        <v>1.51</v>
      </c>
      <c r="E46" s="3">
        <f t="shared" si="0"/>
        <v>23.579538945863391</v>
      </c>
    </row>
    <row r="47" spans="2:13" x14ac:dyDescent="0.25">
      <c r="B47" s="1">
        <v>18000</v>
      </c>
      <c r="C47" s="6">
        <v>0.1</v>
      </c>
      <c r="D47" s="7">
        <v>1.417</v>
      </c>
      <c r="E47" s="3">
        <f t="shared" si="0"/>
        <v>23.027397004949208</v>
      </c>
    </row>
    <row r="48" spans="2:13" x14ac:dyDescent="0.25">
      <c r="B48" s="1">
        <v>22000</v>
      </c>
      <c r="C48" s="6">
        <v>0.1</v>
      </c>
      <c r="D48" s="7">
        <v>1.194</v>
      </c>
      <c r="E48" s="3">
        <f t="shared" si="0"/>
        <v>21.540086535867005</v>
      </c>
    </row>
  </sheetData>
  <mergeCells count="2">
    <mergeCell ref="E3:F3"/>
    <mergeCell ref="E4:F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Prenosova charakteristika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2018-06-13T11:10:17Z</dcterms:modified>
</cp:coreProperties>
</file>