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oomberg\Desktop\Desarrollo\bankingItau\servers\plomo\curvemanager\curvemanager\python\notebooks\"/>
    </mc:Choice>
  </mc:AlternateContent>
  <bookViews>
    <workbookView xWindow="0" yWindow="0" windowWidth="6570" windowHeight="7560"/>
  </bookViews>
  <sheets>
    <sheet name="CURVES" sheetId="10" r:id="rId1"/>
    <sheet name="DEPOSIT" sheetId="1" r:id="rId2"/>
    <sheet name="FXSWAP" sheetId="2" r:id="rId3"/>
    <sheet name="BOND" sheetId="3" r:id="rId4"/>
    <sheet name="OIS" sheetId="4" r:id="rId5"/>
    <sheet name="SWAP" sheetId="5" r:id="rId6"/>
    <sheet name="TENORBASIS" sheetId="13" r:id="rId7"/>
    <sheet name="XCCYBASIS" sheetId="7" r:id="rId8"/>
    <sheet name="XCCY" sheetId="6" r:id="rId9"/>
    <sheet name="INDEX" sheetId="9" r:id="rId10"/>
    <sheet name="PRICES" sheetId="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8" i="8" l="1"/>
  <c r="C287" i="8"/>
  <c r="D288" i="8"/>
  <c r="D287" i="8"/>
  <c r="B287" i="8" l="1"/>
  <c r="B288" i="8"/>
  <c r="C286" i="8" l="1"/>
  <c r="H12" i="2"/>
  <c r="C4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3" i="8"/>
  <c r="D285" i="8"/>
  <c r="D286" i="8"/>
  <c r="H3" i="2" l="1"/>
  <c r="H4" i="2" s="1"/>
  <c r="H5" i="2" s="1"/>
  <c r="H6" i="2" s="1"/>
  <c r="H7" i="2" s="1"/>
  <c r="H8" i="2" s="1"/>
  <c r="H9" i="2" s="1"/>
  <c r="H10" i="2" s="1"/>
  <c r="H11" i="2" s="1"/>
  <c r="B31" i="3" l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3" i="3"/>
  <c r="B4" i="3"/>
  <c r="B5" i="3"/>
  <c r="B6" i="3"/>
  <c r="B7" i="3"/>
  <c r="B8" i="3"/>
  <c r="B9" i="3"/>
  <c r="B10" i="3"/>
  <c r="B11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D66" i="8"/>
  <c r="D57" i="8"/>
  <c r="D228" i="8"/>
  <c r="D35" i="8"/>
  <c r="D18" i="8"/>
  <c r="D98" i="8"/>
  <c r="D117" i="8"/>
  <c r="I21" i="8"/>
  <c r="D279" i="8"/>
  <c r="D25" i="8"/>
  <c r="D6" i="8"/>
  <c r="D126" i="8"/>
  <c r="D31" i="8"/>
  <c r="D217" i="8"/>
  <c r="D253" i="8"/>
  <c r="D52" i="8"/>
  <c r="D252" i="8"/>
  <c r="D89" i="8"/>
  <c r="D229" i="8"/>
  <c r="D221" i="8"/>
  <c r="D41" i="8"/>
  <c r="D77" i="8"/>
  <c r="I10" i="8"/>
  <c r="D46" i="8"/>
  <c r="D94" i="8"/>
  <c r="D118" i="8"/>
  <c r="D215" i="8"/>
  <c r="D20" i="8"/>
  <c r="D101" i="8"/>
  <c r="K14" i="8"/>
  <c r="I13" i="8"/>
  <c r="D236" i="8"/>
  <c r="I20" i="8"/>
  <c r="D238" i="8"/>
  <c r="D235" i="8"/>
  <c r="D48" i="8"/>
  <c r="D13" i="8"/>
  <c r="D116" i="8"/>
  <c r="D55" i="8"/>
  <c r="D125" i="8"/>
  <c r="D76" i="8"/>
  <c r="D24" i="8"/>
  <c r="D269" i="8"/>
  <c r="D26" i="8"/>
  <c r="D17" i="8"/>
  <c r="D220" i="8"/>
  <c r="D277" i="8"/>
  <c r="D112" i="8"/>
  <c r="D92" i="8"/>
  <c r="D45" i="8"/>
  <c r="D38" i="8"/>
  <c r="D213" i="8"/>
  <c r="D47" i="8"/>
  <c r="D58" i="8"/>
  <c r="D9" i="8"/>
  <c r="D22" i="8"/>
  <c r="D245" i="8"/>
  <c r="D234" i="8"/>
  <c r="I18" i="8"/>
  <c r="D79" i="8"/>
  <c r="K11" i="8"/>
  <c r="K22" i="8"/>
  <c r="I15" i="8"/>
  <c r="D54" i="8"/>
  <c r="D62" i="8"/>
  <c r="D218" i="8"/>
  <c r="D127" i="8"/>
  <c r="D270" i="8"/>
  <c r="D276" i="8"/>
  <c r="K10" i="8"/>
  <c r="D104" i="8"/>
  <c r="K20" i="8"/>
  <c r="D82" i="8"/>
  <c r="D39" i="8"/>
  <c r="D242" i="8"/>
  <c r="D23" i="8"/>
  <c r="D69" i="8"/>
  <c r="I14" i="8"/>
  <c r="D249" i="8"/>
  <c r="D282" i="8"/>
  <c r="D3" i="8"/>
  <c r="D40" i="8"/>
  <c r="K18" i="8"/>
  <c r="D122" i="8"/>
  <c r="D105" i="8"/>
  <c r="D12" i="8"/>
  <c r="D281" i="8"/>
  <c r="D227" i="8"/>
  <c r="D272" i="8"/>
  <c r="D103" i="8"/>
  <c r="D259" i="8"/>
  <c r="D258" i="8"/>
  <c r="D121" i="8"/>
  <c r="I11" i="8"/>
  <c r="K16" i="8"/>
  <c r="D248" i="8"/>
  <c r="D280" i="8"/>
  <c r="D108" i="8"/>
  <c r="D244" i="8"/>
  <c r="D51" i="8"/>
  <c r="D72" i="8"/>
  <c r="D44" i="8"/>
  <c r="D278" i="8"/>
  <c r="D265" i="8"/>
  <c r="D34" i="8"/>
  <c r="D111" i="8"/>
  <c r="D99" i="8"/>
  <c r="D240" i="8"/>
  <c r="D120" i="8"/>
  <c r="D214" i="8"/>
  <c r="D50" i="8"/>
  <c r="D56" i="8"/>
  <c r="D251" i="8"/>
  <c r="D27" i="8"/>
  <c r="D36" i="8"/>
  <c r="D247" i="8"/>
  <c r="K15" i="8"/>
  <c r="D2" i="8"/>
  <c r="D224" i="8"/>
  <c r="I12" i="8"/>
  <c r="D4" i="8"/>
  <c r="D68" i="8"/>
  <c r="D91" i="8"/>
  <c r="D42" i="8"/>
  <c r="D241" i="8"/>
  <c r="D85" i="8"/>
  <c r="D64" i="8"/>
  <c r="I9" i="8"/>
  <c r="D65" i="8"/>
  <c r="D109" i="8"/>
  <c r="D100" i="8"/>
  <c r="D261" i="8"/>
  <c r="K13" i="8"/>
  <c r="D239" i="8"/>
  <c r="D83" i="8"/>
  <c r="D7" i="8"/>
  <c r="D267" i="8"/>
  <c r="D283" i="8"/>
  <c r="D210" i="8"/>
  <c r="D84" i="8"/>
  <c r="D29" i="8"/>
  <c r="D32" i="8"/>
  <c r="D255" i="8"/>
  <c r="D37" i="8"/>
  <c r="D233" i="8"/>
  <c r="D124" i="8"/>
  <c r="D33" i="8"/>
  <c r="D130" i="8"/>
  <c r="D222" i="8"/>
  <c r="D95" i="8"/>
  <c r="D114" i="8"/>
  <c r="D257" i="8"/>
  <c r="D10" i="8"/>
  <c r="D273" i="8"/>
  <c r="D209" i="8"/>
  <c r="D115" i="8"/>
  <c r="K12" i="8"/>
  <c r="D219" i="8"/>
  <c r="D230" i="8"/>
  <c r="D28" i="8"/>
  <c r="D61" i="8"/>
  <c r="I16" i="8"/>
  <c r="D5" i="8"/>
  <c r="D232" i="8"/>
  <c r="D97" i="8"/>
  <c r="D75" i="8"/>
  <c r="D123" i="8"/>
  <c r="D63" i="8"/>
  <c r="D110" i="8"/>
  <c r="D246" i="8"/>
  <c r="D262" i="8"/>
  <c r="D264" i="8"/>
  <c r="D86" i="8"/>
  <c r="D256" i="8"/>
  <c r="D81" i="8"/>
  <c r="D11" i="8"/>
  <c r="D275" i="8"/>
  <c r="D231" i="8"/>
  <c r="D16" i="8"/>
  <c r="D8" i="8"/>
  <c r="D113" i="8"/>
  <c r="K21" i="8"/>
  <c r="D102" i="8"/>
  <c r="D225" i="8"/>
  <c r="D106" i="8"/>
  <c r="D223" i="8"/>
  <c r="D284" i="8"/>
  <c r="D237" i="8"/>
  <c r="D119" i="8"/>
  <c r="I19" i="8"/>
  <c r="I17" i="8"/>
  <c r="D212" i="8"/>
  <c r="K17" i="8"/>
  <c r="D87" i="8"/>
  <c r="D53" i="8"/>
  <c r="D14" i="8"/>
  <c r="D19" i="8"/>
  <c r="D260" i="8"/>
  <c r="D59" i="8"/>
  <c r="I22" i="8"/>
  <c r="D263" i="8"/>
  <c r="D67" i="8"/>
  <c r="D78" i="8"/>
  <c r="D71" i="8"/>
  <c r="D15" i="8"/>
  <c r="D216" i="8"/>
  <c r="D88" i="8"/>
  <c r="D90" i="8"/>
  <c r="D243" i="8"/>
  <c r="D250" i="8"/>
  <c r="D43" i="8"/>
  <c r="D80" i="8"/>
  <c r="K9" i="8"/>
  <c r="D128" i="8"/>
  <c r="D254" i="8"/>
  <c r="D49" i="8"/>
  <c r="D211" i="8"/>
  <c r="D30" i="8"/>
  <c r="D107" i="8"/>
  <c r="D271" i="8"/>
  <c r="D70" i="8"/>
  <c r="D266" i="8"/>
  <c r="D268" i="8"/>
  <c r="D93" i="8"/>
  <c r="D226" i="8"/>
  <c r="D96" i="8"/>
  <c r="D274" i="8"/>
  <c r="D21" i="8"/>
  <c r="D74" i="8"/>
  <c r="K19" i="8"/>
  <c r="D73" i="8"/>
  <c r="D60" i="8"/>
  <c r="D129" i="8"/>
  <c r="G9" i="8" l="1"/>
  <c r="G16" i="8"/>
  <c r="G11" i="8"/>
  <c r="G14" i="8"/>
  <c r="G12" i="8"/>
  <c r="G18" i="8"/>
  <c r="G21" i="8"/>
  <c r="G17" i="8"/>
  <c r="G22" i="8"/>
  <c r="G10" i="8"/>
  <c r="G13" i="8"/>
  <c r="G15" i="8"/>
  <c r="G20" i="8"/>
  <c r="G19" i="8"/>
</calcChain>
</file>

<file path=xl/sharedStrings.xml><?xml version="1.0" encoding="utf-8"?>
<sst xmlns="http://schemas.openxmlformats.org/spreadsheetml/2006/main" count="2336" uniqueCount="393">
  <si>
    <t>ACT360</t>
  </si>
  <si>
    <t>1D</t>
  </si>
  <si>
    <t>1W</t>
  </si>
  <si>
    <t>2W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</si>
  <si>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</si>
  <si>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</si>
  <si>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</si>
  <si>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</si>
  <si>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</si>
  <si>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</si>
  <si>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</si>
  <si>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</si>
  <si>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</si>
  <si>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</si>
  <si>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12M</t>
  </si>
  <si>
    <t>11M</t>
  </si>
  <si>
    <t>13M</t>
  </si>
  <si>
    <t>ACT365</t>
  </si>
  <si>
    <t>UNADJUSTED</t>
  </si>
  <si>
    <t>NULLCALENDAR</t>
  </si>
  <si>
    <t>CF_CLP</t>
  </si>
  <si>
    <t>CF_UF</t>
  </si>
  <si>
    <t>CF_USD</t>
  </si>
  <si>
    <t>ICP_ICAP</t>
  </si>
  <si>
    <t>CHILE</t>
  </si>
  <si>
    <t>SOFR</t>
  </si>
  <si>
    <t>USA</t>
  </si>
  <si>
    <t>LIBOR3M</t>
  </si>
  <si>
    <t>SOFRRATE CURNCY</t>
  </si>
  <si>
    <t>CHOVCHOV INDEX</t>
  </si>
  <si>
    <t>US0001M INDEX</t>
  </si>
  <si>
    <t>US0003M INDEX</t>
  </si>
  <si>
    <t>US0006M INDEX</t>
  </si>
  <si>
    <t>US0012M INDEX</t>
  </si>
  <si>
    <t>CLP_COLLUSD</t>
  </si>
  <si>
    <t>CHN1W ICCH CURNCY</t>
  </si>
  <si>
    <t>CHN2W ICCH CURNCY</t>
  </si>
  <si>
    <t>CHN1M ICCH CURNCY</t>
  </si>
  <si>
    <t>CHN2M ICCH CURNCY</t>
  </si>
  <si>
    <t>CHN3M ICCH CURNCY</t>
  </si>
  <si>
    <t>CHN4M ICCH CURNCY</t>
  </si>
  <si>
    <t>CHN5M ICCH CURNCY</t>
  </si>
  <si>
    <t>CHN6M ICCH CURNCY</t>
  </si>
  <si>
    <t>CHN9M ICCH CURNCY</t>
  </si>
  <si>
    <t>CHN12M ICCH CURNCY</t>
  </si>
  <si>
    <t>CLP CURNCY</t>
  </si>
  <si>
    <t>JOINT</t>
  </si>
  <si>
    <t>MODIFIEDFOLLOWING</t>
  </si>
  <si>
    <t>2Y</t>
  </si>
  <si>
    <t>3Y</t>
  </si>
  <si>
    <t>4Y</t>
  </si>
  <si>
    <t>5Y</t>
  </si>
  <si>
    <t>7Y</t>
  </si>
  <si>
    <t>10Y</t>
  </si>
  <si>
    <t>15Y</t>
  </si>
  <si>
    <t>20Y</t>
  </si>
  <si>
    <t>25Y</t>
  </si>
  <si>
    <t>30Y</t>
  </si>
  <si>
    <t>SEMIANNUAL</t>
  </si>
  <si>
    <t>THIRTY360</t>
  </si>
  <si>
    <t>IRRDAYCOUNTER</t>
  </si>
  <si>
    <t>STARTDATE</t>
  </si>
  <si>
    <t>ENDDATE</t>
  </si>
  <si>
    <t>COUPON</t>
  </si>
  <si>
    <t>COUPONDAYCOUNTER</t>
  </si>
  <si>
    <t>FREQUENCY</t>
  </si>
  <si>
    <t>SETTLEMENTDAYS</t>
  </si>
  <si>
    <t>RATE</t>
  </si>
  <si>
    <t>TENOR</t>
  </si>
  <si>
    <t>CALENDAR</t>
  </si>
  <si>
    <t>FIXINGDAYS</t>
  </si>
  <si>
    <t>ENDOFMONTH</t>
  </si>
  <si>
    <t>CONVENTION</t>
  </si>
  <si>
    <t>FXPOINTS</t>
  </si>
  <si>
    <t>FXSPOT</t>
  </si>
  <si>
    <t>BASECURRENCYCOLLATERAL</t>
  </si>
  <si>
    <t>COLLATERALCURVE</t>
  </si>
  <si>
    <t>CFNP1 ICCH CURNCY</t>
  </si>
  <si>
    <t>CFNP2 ICCH CURNCY</t>
  </si>
  <si>
    <t>CFNP3 ICCH CURNCY</t>
  </si>
  <si>
    <t>CFNP4 ICCH CURNCY</t>
  </si>
  <si>
    <t>CFNP5 ICCH CURNCY</t>
  </si>
  <si>
    <t>CFNP6 ICCH CURNCY</t>
  </si>
  <si>
    <t>CFNP7 ICCH CURNCY</t>
  </si>
  <si>
    <t>CFNP8 ICCH CURNCY</t>
  </si>
  <si>
    <t>CFNP9 ICCH CURNCY</t>
  </si>
  <si>
    <t>CFNP10 ICCH CURNCY</t>
  </si>
  <si>
    <t>CFNP11 ICCH CURNCY</t>
  </si>
  <si>
    <t>CFNP12 ICCH CURNCY</t>
  </si>
  <si>
    <t>CFNP13 ICCH CURNCY</t>
  </si>
  <si>
    <t>CFNP14 ICCH CURNCY</t>
  </si>
  <si>
    <t>CFNP15 ICCH CURNCY</t>
  </si>
  <si>
    <t>CFNP16 ICCH CURNCY</t>
  </si>
  <si>
    <t>CFNP17 ICCH CURNCY</t>
  </si>
  <si>
    <t>CFNP18 ICCH CURNCY</t>
  </si>
  <si>
    <t>DAYCOUNTER</t>
  </si>
  <si>
    <t>SPREAD</t>
  </si>
  <si>
    <t>FWDSTART</t>
  </si>
  <si>
    <t>PAYMENTLAG</t>
  </si>
  <si>
    <t>TELESCOPICVALUEDATES</t>
  </si>
  <si>
    <t>DISCOUNTINGCURVE</t>
  </si>
  <si>
    <t>INDEX</t>
  </si>
  <si>
    <t>ANNUAL</t>
  </si>
  <si>
    <t>3W</t>
  </si>
  <si>
    <t>18M</t>
  </si>
  <si>
    <t>6Y</t>
  </si>
  <si>
    <t>8Y</t>
  </si>
  <si>
    <t>9Y</t>
  </si>
  <si>
    <t>12Y</t>
  </si>
  <si>
    <t>40Y</t>
  </si>
  <si>
    <t>50Y</t>
  </si>
  <si>
    <t>USOSFR1Z CURNCY</t>
  </si>
  <si>
    <t>USOSFR2Z CURNCY</t>
  </si>
  <si>
    <t>USOSFR3Z CURNCY</t>
  </si>
  <si>
    <t>USOSFRA CURNCY</t>
  </si>
  <si>
    <t>USOSFRB CURNCY</t>
  </si>
  <si>
    <t>USOSFRC CURNCY</t>
  </si>
  <si>
    <t>USOSFRD CURNCY</t>
  </si>
  <si>
    <t>USOSFRE CURNCY</t>
  </si>
  <si>
    <t>USOSFRF CURNCY</t>
  </si>
  <si>
    <t>USOSFRG CURNCY</t>
  </si>
  <si>
    <t>USOSFRH CURNCY</t>
  </si>
  <si>
    <t>USOSFRI CURNCY</t>
  </si>
  <si>
    <t>USOSFRJ CURNCY</t>
  </si>
  <si>
    <t>USOSFRK CURNCY</t>
  </si>
  <si>
    <t>USOSFR1 CURNCY</t>
  </si>
  <si>
    <t>USOSFR1F CURNCY</t>
  </si>
  <si>
    <t>USOSFR2 CURNCY</t>
  </si>
  <si>
    <t>USOSFR3 CURNCY</t>
  </si>
  <si>
    <t>USOSFR4 CURNCY</t>
  </si>
  <si>
    <t>USOSFR5 CURNCY</t>
  </si>
  <si>
    <t>USOSFR6 CURNCY</t>
  </si>
  <si>
    <t>USOSFR7 CURNCY</t>
  </si>
  <si>
    <t>USOSFR8 CURNCY</t>
  </si>
  <si>
    <t>USOSFR9 CURNCY</t>
  </si>
  <si>
    <t>USOSFR10 CURNCY</t>
  </si>
  <si>
    <t>USOSFR12 CURNCY</t>
  </si>
  <si>
    <t>USOSFR15 CURNCY</t>
  </si>
  <si>
    <t>USOSFR20 CURNCY</t>
  </si>
  <si>
    <t>USOSFR25 CURNCY</t>
  </si>
  <si>
    <t>USOSFR30 CURNCY</t>
  </si>
  <si>
    <t>USOSFR40 CURNCY</t>
  </si>
  <si>
    <t>USOSFR50 CURNCY</t>
  </si>
  <si>
    <t>UF_COLLUSD</t>
  </si>
  <si>
    <t>CHSWC3 ICCH CURNCY</t>
  </si>
  <si>
    <t>CHSWC4 ICCH CURNCY</t>
  </si>
  <si>
    <t>CHSWC5 ICCH CURNCY</t>
  </si>
  <si>
    <t>CHSWC6 ICCH CURNCY</t>
  </si>
  <si>
    <t>CHSWC7 ICCH CURNCY</t>
  </si>
  <si>
    <t>CHSWC8 ICCH CURNCY</t>
  </si>
  <si>
    <t>CHSWC9 ICCH CURNCY</t>
  </si>
  <si>
    <t>CHSWC10 ICCH CURNCY</t>
  </si>
  <si>
    <t>CHSWC15 ICCH CURNCY</t>
  </si>
  <si>
    <t>CHSWC20 ICCH CURNCY</t>
  </si>
  <si>
    <t>CHSWC25 ICCH CURNCY</t>
  </si>
  <si>
    <t>CHSWC30 ICCH CURNCY</t>
  </si>
  <si>
    <t>CHUF9 INDEX</t>
  </si>
  <si>
    <t>11Y</t>
  </si>
  <si>
    <t>CPXOSS1F ICCH CURNCY</t>
  </si>
  <si>
    <t>CPXOSS2 ICCH CURNCY</t>
  </si>
  <si>
    <t>CPXOSS3 ICCH CURNCY</t>
  </si>
  <si>
    <t>CPXOSS4 ICCH CURNCY</t>
  </si>
  <si>
    <t>CPXOSS5 ICCH CURNCY</t>
  </si>
  <si>
    <t>CPXOSS6 ICCH CURNCY</t>
  </si>
  <si>
    <t>CPXOSS7 ICCH CURNCY</t>
  </si>
  <si>
    <t>CPXOSS8 ICCH CURNCY</t>
  </si>
  <si>
    <t>CPXOSS9 ICCH CURNCY</t>
  </si>
  <si>
    <t>CPXOSS10 ICCH CURNCY</t>
  </si>
  <si>
    <t>CPXOSS15 ICCH CURNCY</t>
  </si>
  <si>
    <t>CPXOSS20 ICCH CURNCY</t>
  </si>
  <si>
    <t>CPXOSS25 ICCH CURNCY</t>
  </si>
  <si>
    <t>CPXOSS30 ICCH CURNCY</t>
  </si>
  <si>
    <t>FLATISDOMESTIC</t>
  </si>
  <si>
    <t>FLATDISCOUNTINGCURVE</t>
  </si>
  <si>
    <t>SPREADDISCOUNTINGCURVE</t>
  </si>
  <si>
    <t>FLATINDEX</t>
  </si>
  <si>
    <t>SPREADINDEX</t>
  </si>
  <si>
    <t>REFDATE</t>
  </si>
  <si>
    <t>CF_CLP_1D</t>
  </si>
  <si>
    <t>CF_CLP_1W</t>
  </si>
  <si>
    <t>CF_CLP_2W</t>
  </si>
  <si>
    <t>CF_CLP_1M</t>
  </si>
  <si>
    <t>CF_CLP_2M</t>
  </si>
  <si>
    <t>CF_CLP_3M</t>
  </si>
  <si>
    <t>CF_CLP_4M</t>
  </si>
  <si>
    <t>CF_CLP_5M</t>
  </si>
  <si>
    <t>CF_CLP_6M</t>
  </si>
  <si>
    <t>CF_CLP_7M</t>
  </si>
  <si>
    <t>CF_CLP_8M</t>
  </si>
  <si>
    <t>CF_CLP_9M</t>
  </si>
  <si>
    <t>CF_CLP_10M</t>
  </si>
  <si>
    <t>CF_CLP_11M</t>
  </si>
  <si>
    <t>CF_CLP_12M</t>
  </si>
  <si>
    <t>CF_CLP_13M</t>
  </si>
  <si>
    <t>CF_UF_1D</t>
  </si>
  <si>
    <t>CF_UF_1W</t>
  </si>
  <si>
    <t>CF_UF_2W</t>
  </si>
  <si>
    <t>CF_UF_1M</t>
  </si>
  <si>
    <t>CF_UF_2M</t>
  </si>
  <si>
    <t>CF_UF_3M</t>
  </si>
  <si>
    <t>CF_UF_4M</t>
  </si>
  <si>
    <t>CF_UF_5M</t>
  </si>
  <si>
    <t>CF_UF_6M</t>
  </si>
  <si>
    <t>CF_UF_7M</t>
  </si>
  <si>
    <t>CF_UF_8M</t>
  </si>
  <si>
    <t>CF_UF_9M</t>
  </si>
  <si>
    <t>CF_UF_10M</t>
  </si>
  <si>
    <t>CF_UF_11M</t>
  </si>
  <si>
    <t>CF_UF_12M</t>
  </si>
  <si>
    <t>CF_UF_13M</t>
  </si>
  <si>
    <t>CF_USD_1D</t>
  </si>
  <si>
    <t>CF_USD_1W</t>
  </si>
  <si>
    <t>CF_USD_2W</t>
  </si>
  <si>
    <t>CF_USD_1M</t>
  </si>
  <si>
    <t>CF_USD_2M</t>
  </si>
  <si>
    <t>CF_USD_3M</t>
  </si>
  <si>
    <t>CF_USD_4M</t>
  </si>
  <si>
    <t>CF_USD_5M</t>
  </si>
  <si>
    <t>CF_USD_6M</t>
  </si>
  <si>
    <t>CF_USD_7M</t>
  </si>
  <si>
    <t>CF_USD_8M</t>
  </si>
  <si>
    <t>CF_USD_9M</t>
  </si>
  <si>
    <t>CF_USD_10M</t>
  </si>
  <si>
    <t>CF_USD_11M</t>
  </si>
  <si>
    <t>CF_USD_12M</t>
  </si>
  <si>
    <t>CF_USD_13M</t>
  </si>
  <si>
    <t>CF_CLP_2Y</t>
  </si>
  <si>
    <t>CF_CLP_3Y</t>
  </si>
  <si>
    <t>CF_CLP_4Y</t>
  </si>
  <si>
    <t>CF_CLP_5Y</t>
  </si>
  <si>
    <t>CF_CLP_7Y</t>
  </si>
  <si>
    <t>CF_CLP_10Y</t>
  </si>
  <si>
    <t>CF_CLP_15Y</t>
  </si>
  <si>
    <t>CF_CLP_20Y</t>
  </si>
  <si>
    <t>CF_CLP_25Y</t>
  </si>
  <si>
    <t>CF_CLP_30Y</t>
  </si>
  <si>
    <t>CF_UF_2Y</t>
  </si>
  <si>
    <t>CF_UF_3Y</t>
  </si>
  <si>
    <t>CF_UF_4Y</t>
  </si>
  <si>
    <t>CF_UF_5Y</t>
  </si>
  <si>
    <t>CF_UF_7Y</t>
  </si>
  <si>
    <t>CF_UF_10Y</t>
  </si>
  <si>
    <t>CF_UF_15Y</t>
  </si>
  <si>
    <t>CF_UF_20Y</t>
  </si>
  <si>
    <t>CF_UF_25Y</t>
  </si>
  <si>
    <t>CF_UF_30Y</t>
  </si>
  <si>
    <t>CF_USD_2Y</t>
  </si>
  <si>
    <t>CF_USD_3Y</t>
  </si>
  <si>
    <t>CF_USD_4Y</t>
  </si>
  <si>
    <t>CF_USD_5Y</t>
  </si>
  <si>
    <t>CF_USD_7Y</t>
  </si>
  <si>
    <t>CF_USD_10Y</t>
  </si>
  <si>
    <t>CF_USD_15Y</t>
  </si>
  <si>
    <t>CF_USD_20Y</t>
  </si>
  <si>
    <t>CF_USD_25Y</t>
  </si>
  <si>
    <t>CF_USD_30Y</t>
  </si>
  <si>
    <t>CLP</t>
  </si>
  <si>
    <t>USD</t>
  </si>
  <si>
    <t>TYPE</t>
  </si>
  <si>
    <t>CURRENCY</t>
  </si>
  <si>
    <t>ENABLEEXTRAPOLATION</t>
  </si>
  <si>
    <t>TICKER</t>
  </si>
  <si>
    <t>VALUE</t>
  </si>
  <si>
    <t>CHSWPC ICCH CURNCY</t>
  </si>
  <si>
    <t>CHSWPF ICCH CURNCY</t>
  </si>
  <si>
    <t>CHSWPI ICCH CURNCY</t>
  </si>
  <si>
    <t>CHSWP1 ICCH CURNCY</t>
  </si>
  <si>
    <t>CHSWP1F ICCH CURNCY</t>
  </si>
  <si>
    <t>CHSWP2 ICCH CURNCY</t>
  </si>
  <si>
    <t>CHSWP3 ICCH CURNCY</t>
  </si>
  <si>
    <t>CHSWP4 ICCH CURNCY</t>
  </si>
  <si>
    <t>CHSWP5 ICCH CURNCY</t>
  </si>
  <si>
    <t>CHSWP6 ICCH CURNCY</t>
  </si>
  <si>
    <t>CHSWP7 ICCH CURNCY</t>
  </si>
  <si>
    <t>CHSWP8 ICCH CURNCY</t>
  </si>
  <si>
    <t>CHSWP9 ICCH CURNCY</t>
  </si>
  <si>
    <t>CHSWP10 ICCH CURNCY</t>
  </si>
  <si>
    <t>CHSWP15 ICCH CURNCY</t>
  </si>
  <si>
    <t>CHSWP20 ICCH CURNCY</t>
  </si>
  <si>
    <t>CHSWP25 ICCH CURNCY</t>
  </si>
  <si>
    <t>CHSWP30 ICCH CURNCY</t>
  </si>
  <si>
    <t>OVERNIGHT</t>
  </si>
  <si>
    <t>IBOR</t>
  </si>
  <si>
    <t>FOLLOWING</t>
  </si>
  <si>
    <t>USSW9 BGN CURNCY</t>
  </si>
  <si>
    <t>USSW8 BGN CURNCY</t>
  </si>
  <si>
    <t>USSWAP7 BGN CURNCY</t>
  </si>
  <si>
    <t>USSWAP2 BGN CURNCY</t>
  </si>
  <si>
    <t>USSWAP3 BGN CURNCY</t>
  </si>
  <si>
    <t>USSWAP4 BGN CURNCY</t>
  </si>
  <si>
    <t>USSWAP5 BGN CURNCY</t>
  </si>
  <si>
    <t>USSW6 BGN CURNCY</t>
  </si>
  <si>
    <t>USSWAP10 BGN CURNCY</t>
  </si>
  <si>
    <t>USSWAP11 BGN CURNCY</t>
  </si>
  <si>
    <t>USSWAP12 BGN CURNCY</t>
  </si>
  <si>
    <t>USSWAP15 BGN CURNCY</t>
  </si>
  <si>
    <t>USSWAP20 BGN CURNCY</t>
  </si>
  <si>
    <t>USSWAP25 BGN CURNCY</t>
  </si>
  <si>
    <t>USSWAP30 BGN CURNCY</t>
  </si>
  <si>
    <t>USSWAP40 BGN CURNCY</t>
  </si>
  <si>
    <t>USSWAP50 BGN CURNCY</t>
  </si>
  <si>
    <t>LIBOR1M</t>
  </si>
  <si>
    <t>USBAAC BGN CURNCY</t>
  </si>
  <si>
    <t>USBAAF BGN CURNCY</t>
  </si>
  <si>
    <t>USBAAI BGN CURNCY</t>
  </si>
  <si>
    <t>USBA1 BGN CURNCY</t>
  </si>
  <si>
    <t>USBA1F BGN CURNCY</t>
  </si>
  <si>
    <t>USBA2 BGN CURNCY</t>
  </si>
  <si>
    <t>USBA3 BGN CURNCY</t>
  </si>
  <si>
    <t>USBA4 BGN CURNCY</t>
  </si>
  <si>
    <t>USBA5 BGN CURNCY</t>
  </si>
  <si>
    <t>USBA6 BGN CURNCY</t>
  </si>
  <si>
    <t>USBA7 BGN CURNCY</t>
  </si>
  <si>
    <t>USBA10 BGN CURNCY</t>
  </si>
  <si>
    <t>USBA12 BGN CURNCY</t>
  </si>
  <si>
    <t>USBA15 BGN CURNCY</t>
  </si>
  <si>
    <t>USBA20 BGN CURNCY</t>
  </si>
  <si>
    <t>USBA25 BGN CURNCY</t>
  </si>
  <si>
    <t>USBA30 BGN CURNCY</t>
  </si>
  <si>
    <t>1Y</t>
  </si>
  <si>
    <t>LONGINDEX</t>
  </si>
  <si>
    <t>SHORTINDEX</t>
  </si>
  <si>
    <t>SHORTPAYTENOR</t>
  </si>
  <si>
    <t>SPREADONSHORT</t>
  </si>
  <si>
    <t>USBC1 BGN CURNCY</t>
  </si>
  <si>
    <t>USBC1F BGN CURNCY</t>
  </si>
  <si>
    <t>USBC2 BGN CURNCY</t>
  </si>
  <si>
    <t>USBC3 BGN CURNCY</t>
  </si>
  <si>
    <t>USBC4 BGN CURNCY</t>
  </si>
  <si>
    <t>USBC5 BGN CURNCY</t>
  </si>
  <si>
    <t>USBC7 BGN CURNCY</t>
  </si>
  <si>
    <t>USBC10 BGN CURNCY</t>
  </si>
  <si>
    <t>USBC12 BGN CURNCY</t>
  </si>
  <si>
    <t>USBC15 BGN CURNCY</t>
  </si>
  <si>
    <t>USBC20 BGN CURNCY</t>
  </si>
  <si>
    <t>USBC25 BGN CURNCY</t>
  </si>
  <si>
    <t>USBC30 BGN CURNCY</t>
  </si>
  <si>
    <t>LIBOR6M</t>
  </si>
  <si>
    <t>LIBOR12M</t>
  </si>
  <si>
    <t>USBL2 PREB CURNCY</t>
  </si>
  <si>
    <t>USBL3 PREB CURNCY</t>
  </si>
  <si>
    <t>USBL4 PREB CURNCY</t>
  </si>
  <si>
    <t>USBL5 PREB CURNCY</t>
  </si>
  <si>
    <t>USBL7 PREB CURNCY</t>
  </si>
  <si>
    <t>USBL10 PREB CURNCY</t>
  </si>
  <si>
    <t>USBL12 PREB CURNCY</t>
  </si>
  <si>
    <t>USBL15 PREB CURNCY</t>
  </si>
  <si>
    <t>USBL20 PREB CURNCY</t>
  </si>
  <si>
    <t>USBL25 PREB CURNCY</t>
  </si>
  <si>
    <t>USBL30 PREB CURNCY</t>
  </si>
  <si>
    <t>TMP</t>
  </si>
  <si>
    <t>.BASIS18M INDEX</t>
  </si>
  <si>
    <t>.BASIS2Y INDEX</t>
  </si>
  <si>
    <t>.BASIS3Y INDEX</t>
  </si>
  <si>
    <t>.BASIS5Y INDEX</t>
  </si>
  <si>
    <t>.BASIS6Y INDEX</t>
  </si>
  <si>
    <t>.BASIS7Y INDEX</t>
  </si>
  <si>
    <t>.BASIS8Y INDEX</t>
  </si>
  <si>
    <t>.BASIS9Y INDEX</t>
  </si>
  <si>
    <t>.BASIS10Y INDEX</t>
  </si>
  <si>
    <t>.BASIS15Y INDEX</t>
  </si>
  <si>
    <t>.BASIS20Y INDEX</t>
  </si>
  <si>
    <t>.BASIS25Y INDEX</t>
  </si>
  <si>
    <t>.BASIS30Y INDEX</t>
  </si>
  <si>
    <t>.BASIS4Y INDEX</t>
  </si>
  <si>
    <t>.NDFUF1M INDEX</t>
  </si>
  <si>
    <t>.NDFUF2M INDEX</t>
  </si>
  <si>
    <t>.NDFUF3M INDEX</t>
  </si>
  <si>
    <t>.NDFUF4M INDEX</t>
  </si>
  <si>
    <t>.NDFUF5M INDEX</t>
  </si>
  <si>
    <t>.NDFUF6M INDEX</t>
  </si>
  <si>
    <t>.NDFUF7M INDEX</t>
  </si>
  <si>
    <t>.NDFUF8M INDEX</t>
  </si>
  <si>
    <t>.NDFUF9M INDEX</t>
  </si>
  <si>
    <t>.NDFUF10M INDEX</t>
  </si>
  <si>
    <t>.NDFUF11M INDEX</t>
  </si>
  <si>
    <t>.NDFUF12M INDEX</t>
  </si>
  <si>
    <t>.NDFUF13M INDEX</t>
  </si>
  <si>
    <t>.NDFUF14M INDEX</t>
  </si>
  <si>
    <t>.NDFUF15M INDEX</t>
  </si>
  <si>
    <t>.NDFUF16M INDEX</t>
  </si>
  <si>
    <t>.NDFUF17M INDEX</t>
  </si>
  <si>
    <t>.NDFUF18M INDEX</t>
  </si>
  <si>
    <t>CHUF INDEX</t>
  </si>
  <si>
    <t>CLF</t>
  </si>
  <si>
    <t>.NDFUF0M INDEX</t>
  </si>
  <si>
    <t>CLUFUF INDEX</t>
  </si>
  <si>
    <t>CHSWPB ICCH CURNCY</t>
  </si>
  <si>
    <t>CHN18M ICCH CURNCY</t>
  </si>
  <si>
    <t>XX</t>
  </si>
  <si>
    <t>CHSWC2 ICCH CURNCY</t>
  </si>
  <si>
    <t>CHSWC1F ICCH CURNCY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</si>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</sst>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\-mm\-yyyy"/>
  </numFmts>
  <fonts count="9" x14ac:knownFonts="1">
    <font>
      <sz val="11"/>
      <color theme="1"/>
      <name val="Calibri"/>
      <family val="2"/>
      <scheme val="minor"/>
    </font>
    <font>
      <i/>
      <sz val="9"/>
      <color theme="1"/>
      <name val="Verdana"/>
      <family val="2"/>
    </font>
    <font>
      <u/>
      <sz val="11"/>
      <color theme="1"/>
      <name val="Calibri"/>
      <family val="2"/>
      <scheme val="minor"/>
    </font>
    <font>
      <sz val="11"/>
      <color theme="1"/>
      <name val="Roboto"/>
    </font>
    <font>
      <i/>
      <sz val="11"/>
      <color theme="0"/>
      <name val="Roboto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0" xfId="0" applyFill="1" applyBorder="1"/>
    <xf numFmtId="0" fontId="1" fillId="3" borderId="0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14" fontId="0" fillId="0" borderId="0" xfId="0" applyNumberFormat="1"/>
    <xf numFmtId="0" fontId="2" fillId="0" borderId="0" xfId="0" applyFont="1"/>
    <xf numFmtId="0" fontId="1" fillId="3" borderId="4" xfId="0" applyFont="1" applyFill="1" applyBorder="1" applyAlignment="1" applyProtection="1">
      <alignment vertical="center"/>
    </xf>
    <xf numFmtId="0" fontId="0" fillId="5" borderId="0" xfId="0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4" fillId="4" borderId="5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164" fontId="0" fillId="0" borderId="0" xfId="0" applyNumberFormat="1" applyBorder="1" applyAlignment="1"/>
    <xf numFmtId="0" fontId="5" fillId="2" borderId="0" xfId="0" applyFont="1" applyFill="1" applyBorder="1" applyAlignment="1">
      <alignment horizontal="center"/>
    </xf>
    <xf numFmtId="0" fontId="0" fillId="0" borderId="0" xfId="0" applyFont="1" applyBorder="1"/>
    <xf numFmtId="0" fontId="5" fillId="5" borderId="0" xfId="0" applyFont="1" applyFill="1" applyBorder="1" applyAlignment="1">
      <alignment horizontal="center"/>
    </xf>
    <xf numFmtId="0" fontId="0" fillId="5" borderId="0" xfId="0" applyFont="1" applyFill="1" applyBorder="1"/>
    <xf numFmtId="0" fontId="0" fillId="2" borderId="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5" fillId="5" borderId="0" xfId="0" applyFont="1" applyFill="1"/>
    <xf numFmtId="0" fontId="5" fillId="5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 applyProtection="1">
      <alignment vertical="center"/>
    </xf>
    <xf numFmtId="14" fontId="0" fillId="0" borderId="0" xfId="0" applyNumberFormat="1" applyBorder="1"/>
    <xf numFmtId="0" fontId="0" fillId="0" borderId="8" xfId="0" applyBorder="1" applyAlignment="1">
      <alignment horizontal="center"/>
    </xf>
    <xf numFmtId="43" fontId="0" fillId="0" borderId="0" xfId="1" applyFont="1"/>
    <xf numFmtId="14" fontId="0" fillId="2" borderId="4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12"/>
  <sheetViews>
    <sheetView showGridLines="0" tabSelected="1" workbookViewId="0">
      <selection activeCell="C4" sqref="C4"/>
    </sheetView>
  </sheetViews>
  <sheetFormatPr baseColWidth="10" defaultRowHeight="15" x14ac:dyDescent="0.25"/>
  <cols>
    <col min="1" max="1" width="14" bestFit="1" customWidth="1"/>
    <col min="2" max="2" width="15.140625" bestFit="1" customWidth="1"/>
    <col min="3" max="3" width="26.140625" bestFit="1" customWidth="1"/>
  </cols>
  <sheetData>
    <row r="1" spans="1:3" x14ac:dyDescent="0.25">
      <c r="A1" s="13" t="s">
        <v>392</v>
      </c>
      <c r="B1" s="13" t="s">
        <v>95</v>
      </c>
      <c r="C1" s="13" t="s">
        <v>260</v>
      </c>
    </row>
    <row r="2" spans="1:3" x14ac:dyDescent="0.25">
      <c r="A2" t="s">
        <v>23</v>
      </c>
      <c r="B2" t="s">
        <v>0</v>
      </c>
      <c r="C2" t="b">
        <v>1</v>
      </c>
    </row>
    <row r="3" spans="1:3" x14ac:dyDescent="0.25">
      <c r="A3" t="s">
        <v>25</v>
      </c>
      <c r="B3" t="s">
        <v>0</v>
      </c>
      <c r="C3" t="b">
        <v>1</v>
      </c>
    </row>
    <row r="4" spans="1:3" x14ac:dyDescent="0.25">
      <c r="A4" t="s">
        <v>143</v>
      </c>
      <c r="B4" t="s">
        <v>0</v>
      </c>
      <c r="C4" t="b">
        <v>1</v>
      </c>
    </row>
    <row r="5" spans="1:3" x14ac:dyDescent="0.25">
      <c r="A5" t="s">
        <v>34</v>
      </c>
      <c r="B5" t="s">
        <v>0</v>
      </c>
      <c r="C5" t="b">
        <v>1</v>
      </c>
    </row>
    <row r="6" spans="1:3" x14ac:dyDescent="0.25">
      <c r="A6" t="s">
        <v>20</v>
      </c>
      <c r="B6" t="s">
        <v>0</v>
      </c>
      <c r="C6" t="b">
        <v>1</v>
      </c>
    </row>
    <row r="7" spans="1:3" x14ac:dyDescent="0.25">
      <c r="A7" t="s">
        <v>21</v>
      </c>
      <c r="B7" t="s">
        <v>0</v>
      </c>
      <c r="C7" t="b">
        <v>1</v>
      </c>
    </row>
    <row r="8" spans="1:3" x14ac:dyDescent="0.25">
      <c r="A8" t="s">
        <v>22</v>
      </c>
      <c r="B8" t="s">
        <v>0</v>
      </c>
      <c r="C8" t="b">
        <v>1</v>
      </c>
    </row>
    <row r="9" spans="1:3" x14ac:dyDescent="0.25">
      <c r="A9" t="s">
        <v>301</v>
      </c>
      <c r="B9" t="s">
        <v>0</v>
      </c>
      <c r="C9" t="b">
        <v>1</v>
      </c>
    </row>
    <row r="10" spans="1:3" x14ac:dyDescent="0.25">
      <c r="A10" t="s">
        <v>27</v>
      </c>
      <c r="B10" t="s">
        <v>0</v>
      </c>
      <c r="C10" t="b">
        <v>1</v>
      </c>
    </row>
    <row r="11" spans="1:3" x14ac:dyDescent="0.25">
      <c r="A11" t="s">
        <v>337</v>
      </c>
      <c r="B11" t="s">
        <v>0</v>
      </c>
      <c r="C11" t="b">
        <v>1</v>
      </c>
    </row>
    <row r="12" spans="1:3" x14ac:dyDescent="0.25">
      <c r="A12" t="s">
        <v>338</v>
      </c>
      <c r="B12" t="s">
        <v>0</v>
      </c>
      <c r="C1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9"/>
  <sheetViews>
    <sheetView showGridLines="0" workbookViewId="0"/>
  </sheetViews>
  <sheetFormatPr baseColWidth="10" defaultRowHeight="15" x14ac:dyDescent="0.25"/>
  <cols>
    <col min="1" max="1" width="13.42578125" bestFit="1" customWidth="1"/>
    <col min="3" max="3" width="8.42578125" bestFit="1" customWidth="1"/>
    <col min="4" max="4" width="15.140625" bestFit="1" customWidth="1"/>
    <col min="5" max="5" width="12.42578125" bestFit="1" customWidth="1"/>
    <col min="6" max="6" width="13.42578125" bestFit="1" customWidth="1"/>
    <col min="7" max="7" width="12.140625" bestFit="1" customWidth="1"/>
  </cols>
  <sheetData>
    <row r="1" spans="1:7" x14ac:dyDescent="0.25">
      <c r="A1" s="13" t="s">
        <v>392</v>
      </c>
      <c r="B1" s="13" t="s">
        <v>258</v>
      </c>
      <c r="C1" s="13" t="s">
        <v>68</v>
      </c>
      <c r="D1" s="13" t="s">
        <v>95</v>
      </c>
      <c r="E1" s="13" t="s">
        <v>259</v>
      </c>
      <c r="F1" s="13" t="s">
        <v>70</v>
      </c>
      <c r="G1" s="13" t="s">
        <v>69</v>
      </c>
    </row>
    <row r="2" spans="1:7" x14ac:dyDescent="0.25">
      <c r="A2" t="s">
        <v>23</v>
      </c>
      <c r="B2" t="s">
        <v>281</v>
      </c>
      <c r="C2" t="s">
        <v>1</v>
      </c>
      <c r="D2" t="s">
        <v>0</v>
      </c>
      <c r="E2" t="s">
        <v>256</v>
      </c>
      <c r="F2">
        <v>0</v>
      </c>
      <c r="G2" t="s">
        <v>24</v>
      </c>
    </row>
    <row r="3" spans="1:7" x14ac:dyDescent="0.25">
      <c r="A3" t="s">
        <v>25</v>
      </c>
      <c r="B3" t="s">
        <v>281</v>
      </c>
      <c r="C3" t="s">
        <v>1</v>
      </c>
      <c r="D3" t="s">
        <v>0</v>
      </c>
      <c r="E3" t="s">
        <v>257</v>
      </c>
      <c r="F3">
        <v>0</v>
      </c>
      <c r="G3" t="s">
        <v>26</v>
      </c>
    </row>
    <row r="4" spans="1:7" x14ac:dyDescent="0.25">
      <c r="A4" t="s">
        <v>301</v>
      </c>
      <c r="B4" t="s">
        <v>282</v>
      </c>
      <c r="C4" t="s">
        <v>4</v>
      </c>
      <c r="D4" t="s">
        <v>0</v>
      </c>
      <c r="E4" t="s">
        <v>257</v>
      </c>
      <c r="F4">
        <v>0</v>
      </c>
      <c r="G4" t="s">
        <v>26</v>
      </c>
    </row>
    <row r="5" spans="1:7" x14ac:dyDescent="0.25">
      <c r="A5" t="s">
        <v>27</v>
      </c>
      <c r="B5" t="s">
        <v>282</v>
      </c>
      <c r="C5" t="s">
        <v>6</v>
      </c>
      <c r="D5" t="s">
        <v>0</v>
      </c>
      <c r="E5" t="s">
        <v>257</v>
      </c>
      <c r="F5">
        <v>0</v>
      </c>
      <c r="G5" t="s">
        <v>26</v>
      </c>
    </row>
    <row r="6" spans="1:7" x14ac:dyDescent="0.25">
      <c r="A6" t="s">
        <v>337</v>
      </c>
      <c r="B6" t="s">
        <v>282</v>
      </c>
      <c r="C6" t="s">
        <v>9</v>
      </c>
      <c r="D6" t="s">
        <v>0</v>
      </c>
      <c r="E6" t="s">
        <v>257</v>
      </c>
      <c r="F6">
        <v>0</v>
      </c>
      <c r="G6" t="s">
        <v>26</v>
      </c>
    </row>
    <row r="7" spans="1:7" x14ac:dyDescent="0.25">
      <c r="A7" t="s">
        <v>338</v>
      </c>
      <c r="B7" t="s">
        <v>282</v>
      </c>
      <c r="C7" t="s">
        <v>14</v>
      </c>
      <c r="D7" t="s">
        <v>0</v>
      </c>
      <c r="E7" t="s">
        <v>257</v>
      </c>
      <c r="F7">
        <v>0</v>
      </c>
      <c r="G7" t="s">
        <v>26</v>
      </c>
    </row>
    <row r="8" spans="1:7" x14ac:dyDescent="0.25">
      <c r="A8" t="s">
        <v>34</v>
      </c>
      <c r="B8" t="s">
        <v>282</v>
      </c>
      <c r="C8" t="s">
        <v>9</v>
      </c>
      <c r="D8" t="s">
        <v>0</v>
      </c>
      <c r="E8" t="s">
        <v>256</v>
      </c>
      <c r="F8">
        <v>0</v>
      </c>
      <c r="G8" t="s">
        <v>46</v>
      </c>
    </row>
    <row r="9" spans="1:7" x14ac:dyDescent="0.25">
      <c r="A9" t="s">
        <v>143</v>
      </c>
      <c r="B9" t="s">
        <v>281</v>
      </c>
      <c r="C9" t="s">
        <v>1</v>
      </c>
      <c r="D9" t="s">
        <v>0</v>
      </c>
      <c r="E9" t="s">
        <v>384</v>
      </c>
      <c r="F9">
        <v>0</v>
      </c>
      <c r="G9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288"/>
  <sheetViews>
    <sheetView showGridLines="0" workbookViewId="0"/>
  </sheetViews>
  <sheetFormatPr baseColWidth="10" defaultRowHeight="15" x14ac:dyDescent="0.25"/>
  <cols>
    <col min="1" max="1" width="23.42578125" bestFit="1" customWidth="1"/>
    <col min="2" max="2" width="11.85546875" bestFit="1" customWidth="1"/>
    <col min="4" max="4" width="11.85546875" bestFit="1" customWidth="1"/>
    <col min="6" max="6" width="23.42578125" bestFit="1" customWidth="1"/>
    <col min="7" max="7" width="11.85546875" bestFit="1" customWidth="1"/>
    <col min="8" max="8" width="21.85546875" bestFit="1" customWidth="1"/>
    <col min="9" max="9" width="11.85546875" bestFit="1" customWidth="1"/>
    <col min="10" max="10" width="23.42578125" bestFit="1" customWidth="1"/>
    <col min="11" max="11" width="11.85546875" bestFit="1" customWidth="1"/>
  </cols>
  <sheetData>
    <row r="1" spans="1:11" x14ac:dyDescent="0.25">
      <c r="A1" t="s">
        <v>261</v>
      </c>
      <c r="B1" t="s">
        <v>262</v>
      </c>
      <c r="C1" t="s">
        <v>177</v>
      </c>
    </row>
    <row r="2" spans="1:11" x14ac:dyDescent="0.25">
      <c r="A2" t="s">
        <v>29</v>
      </c>
      <c r="B2">
        <v>9.7500000000000003E-2</v>
      </c>
      <c r="C2" s="7">
        <v>44798</v>
      </c>
      <c r="D2" t="e">
        <f ca="1">+_xll.BDP(A2,"PX_LAST")/100</f>
        <v>#NAME?</v>
      </c>
    </row>
    <row r="3" spans="1:11" x14ac:dyDescent="0.25">
      <c r="A3" t="s">
        <v>28</v>
      </c>
      <c r="B3">
        <v>2.2700000000000001E-2</v>
      </c>
      <c r="C3" s="7">
        <f>+C2</f>
        <v>44798</v>
      </c>
      <c r="D3" t="e">
        <f ca="1">+_xll.BDP(A3,"PX_LAST")/100</f>
        <v>#NAME?</v>
      </c>
    </row>
    <row r="4" spans="1:11" x14ac:dyDescent="0.25">
      <c r="A4" t="s">
        <v>30</v>
      </c>
      <c r="B4">
        <v>2.49343E-2</v>
      </c>
      <c r="C4" s="7">
        <f t="shared" ref="C4:C67" si="0">+C3</f>
        <v>44798</v>
      </c>
      <c r="D4" t="e">
        <f ca="1">+_xll.BDP(A4,"PX_LAST")/100</f>
        <v>#NAME?</v>
      </c>
    </row>
    <row r="5" spans="1:11" x14ac:dyDescent="0.25">
      <c r="A5" t="s">
        <v>31</v>
      </c>
      <c r="B5">
        <v>3.0431400000000001E-2</v>
      </c>
      <c r="C5" s="7">
        <f t="shared" si="0"/>
        <v>44798</v>
      </c>
      <c r="D5" t="e">
        <f ca="1">+_xll.BDP(A5,"PX_LAST")/100</f>
        <v>#NAME?</v>
      </c>
    </row>
    <row r="6" spans="1:11" x14ac:dyDescent="0.25">
      <c r="A6" t="s">
        <v>32</v>
      </c>
      <c r="B6">
        <v>3.5268600000000004E-2</v>
      </c>
      <c r="C6" s="7">
        <f t="shared" si="0"/>
        <v>44798</v>
      </c>
      <c r="D6" t="e">
        <f ca="1">+_xll.BDP(A6,"PX_LAST")/100</f>
        <v>#NAME?</v>
      </c>
    </row>
    <row r="7" spans="1:11" x14ac:dyDescent="0.25">
      <c r="A7" t="s">
        <v>33</v>
      </c>
      <c r="B7">
        <v>4.09729E-2</v>
      </c>
      <c r="C7" s="7">
        <f t="shared" si="0"/>
        <v>44798</v>
      </c>
      <c r="D7" t="e">
        <f ca="1">+_xll.BDP(A7,"PX_LAST")/100</f>
        <v>#NAME?</v>
      </c>
    </row>
    <row r="8" spans="1:11" x14ac:dyDescent="0.25">
      <c r="A8" t="s">
        <v>35</v>
      </c>
      <c r="B8">
        <v>1.1299999999999999</v>
      </c>
      <c r="C8" s="7">
        <f t="shared" si="0"/>
        <v>44798</v>
      </c>
      <c r="D8" t="e">
        <f ca="1">+_xll.BDP(A8,"PX_LAST")</f>
        <v>#NAME?</v>
      </c>
    </row>
    <row r="9" spans="1:11" x14ac:dyDescent="0.25">
      <c r="A9" t="s">
        <v>36</v>
      </c>
      <c r="B9">
        <v>2.5499999999999998</v>
      </c>
      <c r="C9" s="7">
        <f t="shared" si="0"/>
        <v>44798</v>
      </c>
      <c r="D9" t="e">
        <f ca="1">+_xll.BDP(A9,"PX_LAST")</f>
        <v>#NAME?</v>
      </c>
      <c r="F9" s="9" t="s">
        <v>158</v>
      </c>
      <c r="G9" t="e">
        <f t="shared" ref="G9:G22" ca="1" si="1">+I9/100+K9/10000</f>
        <v>#NAME?</v>
      </c>
      <c r="H9" s="2" t="s">
        <v>267</v>
      </c>
      <c r="I9" t="e">
        <f ca="1">+_xll.BDP(H9,"PX_LAST")</f>
        <v>#NAME?</v>
      </c>
      <c r="J9" s="9" t="s">
        <v>158</v>
      </c>
      <c r="K9" t="e">
        <f ca="1">+_xll.BDP(J9,"PX_LAST")</f>
        <v>#NAME?</v>
      </c>
    </row>
    <row r="10" spans="1:11" x14ac:dyDescent="0.25">
      <c r="A10" t="s">
        <v>37</v>
      </c>
      <c r="B10">
        <v>6.13</v>
      </c>
      <c r="C10" s="7">
        <f t="shared" si="0"/>
        <v>44798</v>
      </c>
      <c r="D10" t="e">
        <f ca="1">+_xll.BDP(A10,"PX_LAST")</f>
        <v>#NAME?</v>
      </c>
      <c r="F10" s="5" t="s">
        <v>159</v>
      </c>
      <c r="G10" t="e">
        <f t="shared" ca="1" si="1"/>
        <v>#NAME?</v>
      </c>
      <c r="H10" s="2" t="s">
        <v>268</v>
      </c>
      <c r="I10" t="e">
        <f ca="1">+_xll.BDP(H10,"PX_LAST")</f>
        <v>#NAME?</v>
      </c>
      <c r="J10" s="5" t="s">
        <v>159</v>
      </c>
      <c r="K10" t="e">
        <f ca="1">+_xll.BDP(J10,"PX_LAST")</f>
        <v>#NAME?</v>
      </c>
    </row>
    <row r="11" spans="1:11" x14ac:dyDescent="0.25">
      <c r="A11" t="s">
        <v>38</v>
      </c>
      <c r="B11">
        <v>12.18</v>
      </c>
      <c r="C11" s="7">
        <f t="shared" si="0"/>
        <v>44798</v>
      </c>
      <c r="D11" t="e">
        <f ca="1">+_xll.BDP(A11,"PX_LAST")</f>
        <v>#NAME?</v>
      </c>
      <c r="F11" s="5" t="s">
        <v>160</v>
      </c>
      <c r="G11" t="e">
        <f t="shared" ca="1" si="1"/>
        <v>#NAME?</v>
      </c>
      <c r="H11" s="2" t="s">
        <v>269</v>
      </c>
      <c r="I11" t="e">
        <f ca="1">+_xll.BDP(H11,"PX_LAST")</f>
        <v>#NAME?</v>
      </c>
      <c r="J11" s="5" t="s">
        <v>160</v>
      </c>
      <c r="K11" t="e">
        <f ca="1">+_xll.BDP(J11,"PX_LAST")</f>
        <v>#NAME?</v>
      </c>
    </row>
    <row r="12" spans="1:11" x14ac:dyDescent="0.25">
      <c r="A12" t="s">
        <v>39</v>
      </c>
      <c r="B12">
        <v>17.53</v>
      </c>
      <c r="C12" s="7">
        <f t="shared" si="0"/>
        <v>44798</v>
      </c>
      <c r="D12" t="e">
        <f ca="1">+_xll.BDP(A12,"PX_LAST")</f>
        <v>#NAME?</v>
      </c>
      <c r="F12" s="5" t="s">
        <v>161</v>
      </c>
      <c r="G12" t="e">
        <f t="shared" ca="1" si="1"/>
        <v>#NAME?</v>
      </c>
      <c r="H12" s="2" t="s">
        <v>270</v>
      </c>
      <c r="I12" t="e">
        <f ca="1">+_xll.BDP(H12,"PX_LAST")</f>
        <v>#NAME?</v>
      </c>
      <c r="J12" s="5" t="s">
        <v>161</v>
      </c>
      <c r="K12" t="e">
        <f ca="1">+_xll.BDP(J12,"PX_LAST")</f>
        <v>#NAME?</v>
      </c>
    </row>
    <row r="13" spans="1:11" x14ac:dyDescent="0.25">
      <c r="A13" t="s">
        <v>40</v>
      </c>
      <c r="B13">
        <v>23.35</v>
      </c>
      <c r="C13" s="7">
        <f t="shared" si="0"/>
        <v>44798</v>
      </c>
      <c r="D13" t="e">
        <f ca="1">+_xll.BDP(A13,"PX_LAST")</f>
        <v>#NAME?</v>
      </c>
      <c r="F13" s="5" t="s">
        <v>162</v>
      </c>
      <c r="G13" t="e">
        <f t="shared" ca="1" si="1"/>
        <v>#NAME?</v>
      </c>
      <c r="H13" s="2" t="s">
        <v>271</v>
      </c>
      <c r="I13" t="e">
        <f ca="1">+_xll.BDP(H13,"PX_LAST")</f>
        <v>#NAME?</v>
      </c>
      <c r="J13" s="5" t="s">
        <v>162</v>
      </c>
      <c r="K13" t="e">
        <f ca="1">+_xll.BDP(J13,"PX_LAST")</f>
        <v>#NAME?</v>
      </c>
    </row>
    <row r="14" spans="1:11" x14ac:dyDescent="0.25">
      <c r="A14" t="s">
        <v>41</v>
      </c>
      <c r="B14">
        <v>28.75</v>
      </c>
      <c r="C14" s="7">
        <f t="shared" si="0"/>
        <v>44798</v>
      </c>
      <c r="D14" t="e">
        <f ca="1">+_xll.BDP(A14,"PX_LAST")</f>
        <v>#NAME?</v>
      </c>
      <c r="F14" s="5" t="s">
        <v>163</v>
      </c>
      <c r="G14" t="e">
        <f t="shared" ca="1" si="1"/>
        <v>#NAME?</v>
      </c>
      <c r="H14" s="2" t="s">
        <v>272</v>
      </c>
      <c r="I14" t="e">
        <f ca="1">+_xll.BDP(H14,"PX_LAST")</f>
        <v>#NAME?</v>
      </c>
      <c r="J14" s="5" t="s">
        <v>163</v>
      </c>
      <c r="K14" t="e">
        <f ca="1">+_xll.BDP(J14,"PX_LAST")</f>
        <v>#NAME?</v>
      </c>
    </row>
    <row r="15" spans="1:11" x14ac:dyDescent="0.25">
      <c r="A15" t="s">
        <v>42</v>
      </c>
      <c r="B15">
        <v>34</v>
      </c>
      <c r="C15" s="7">
        <f t="shared" si="0"/>
        <v>44798</v>
      </c>
      <c r="D15" t="e">
        <f ca="1">+_xll.BDP(A15,"PX_LAST")</f>
        <v>#NAME?</v>
      </c>
      <c r="F15" s="5" t="s">
        <v>164</v>
      </c>
      <c r="G15" t="e">
        <f t="shared" ca="1" si="1"/>
        <v>#NAME?</v>
      </c>
      <c r="H15" s="2" t="s">
        <v>273</v>
      </c>
      <c r="I15" t="e">
        <f ca="1">+_xll.BDP(H15,"PX_LAST")</f>
        <v>#NAME?</v>
      </c>
      <c r="J15" s="5" t="s">
        <v>164</v>
      </c>
      <c r="K15" t="e">
        <f ca="1">+_xll.BDP(J15,"PX_LAST")</f>
        <v>#NAME?</v>
      </c>
    </row>
    <row r="16" spans="1:11" x14ac:dyDescent="0.25">
      <c r="A16" t="s">
        <v>43</v>
      </c>
      <c r="B16">
        <v>45.5</v>
      </c>
      <c r="C16" s="7">
        <f t="shared" si="0"/>
        <v>44798</v>
      </c>
      <c r="D16" t="e">
        <f ca="1">+_xll.BDP(A16,"PX_LAST")</f>
        <v>#NAME?</v>
      </c>
      <c r="F16" s="5" t="s">
        <v>165</v>
      </c>
      <c r="G16" t="e">
        <f t="shared" ca="1" si="1"/>
        <v>#NAME?</v>
      </c>
      <c r="H16" s="2" t="s">
        <v>274</v>
      </c>
      <c r="I16" t="e">
        <f ca="1">+_xll.BDP(H16,"PX_LAST")</f>
        <v>#NAME?</v>
      </c>
      <c r="J16" s="5" t="s">
        <v>165</v>
      </c>
      <c r="K16" t="e">
        <f ca="1">+_xll.BDP(J16,"PX_LAST")</f>
        <v>#NAME?</v>
      </c>
    </row>
    <row r="17" spans="1:11" x14ac:dyDescent="0.25">
      <c r="A17" t="s">
        <v>44</v>
      </c>
      <c r="B17">
        <v>56.25</v>
      </c>
      <c r="C17" s="7">
        <f t="shared" si="0"/>
        <v>44798</v>
      </c>
      <c r="D17" t="e">
        <f ca="1">+_xll.BDP(A17,"PX_LAST")</f>
        <v>#NAME?</v>
      </c>
      <c r="F17" s="5" t="s">
        <v>166</v>
      </c>
      <c r="G17" t="e">
        <f t="shared" ca="1" si="1"/>
        <v>#NAME?</v>
      </c>
      <c r="H17" s="2" t="s">
        <v>275</v>
      </c>
      <c r="I17" t="e">
        <f ca="1">+_xll.BDP(H17,"PX_LAST")</f>
        <v>#NAME?</v>
      </c>
      <c r="J17" s="5" t="s">
        <v>166</v>
      </c>
      <c r="K17" t="e">
        <f ca="1">+_xll.BDP(J17,"PX_LAST")</f>
        <v>#NAME?</v>
      </c>
    </row>
    <row r="18" spans="1:11" x14ac:dyDescent="0.25">
      <c r="A18" t="s">
        <v>111</v>
      </c>
      <c r="B18">
        <v>2.2930000000000002E-2</v>
      </c>
      <c r="C18" s="7">
        <f t="shared" si="0"/>
        <v>44798</v>
      </c>
      <c r="D18" t="e">
        <f ca="1">+_xll.BDP(A18,"PX_LAST")/100</f>
        <v>#NAME?</v>
      </c>
      <c r="F18" s="5" t="s">
        <v>167</v>
      </c>
      <c r="G18" t="e">
        <f t="shared" ca="1" si="1"/>
        <v>#NAME?</v>
      </c>
      <c r="H18" s="2" t="s">
        <v>276</v>
      </c>
      <c r="I18" t="e">
        <f ca="1">+_xll.BDP(H18,"PX_LAST")</f>
        <v>#NAME?</v>
      </c>
      <c r="J18" s="5" t="s">
        <v>167</v>
      </c>
      <c r="K18" t="e">
        <f ca="1">+_xll.BDP(J18,"PX_LAST")</f>
        <v>#NAME?</v>
      </c>
    </row>
    <row r="19" spans="1:11" x14ac:dyDescent="0.25">
      <c r="A19" t="s">
        <v>112</v>
      </c>
      <c r="B19">
        <v>2.2886000000000004E-2</v>
      </c>
      <c r="C19" s="7">
        <f t="shared" si="0"/>
        <v>44798</v>
      </c>
      <c r="D19" t="e">
        <f ca="1">+_xll.BDP(A19,"PX_LAST")/100</f>
        <v>#NAME?</v>
      </c>
      <c r="F19" s="5" t="s">
        <v>168</v>
      </c>
      <c r="G19" t="e">
        <f t="shared" ca="1" si="1"/>
        <v>#NAME?</v>
      </c>
      <c r="H19" s="2" t="s">
        <v>277</v>
      </c>
      <c r="I19" t="e">
        <f ca="1">+_xll.BDP(H19,"PX_LAST")</f>
        <v>#NAME?</v>
      </c>
      <c r="J19" s="5" t="s">
        <v>168</v>
      </c>
      <c r="K19" t="e">
        <f ca="1">+_xll.BDP(J19,"PX_LAST")</f>
        <v>#NAME?</v>
      </c>
    </row>
    <row r="20" spans="1:11" x14ac:dyDescent="0.25">
      <c r="A20" t="s">
        <v>113</v>
      </c>
      <c r="B20">
        <v>2.2894999999999999E-2</v>
      </c>
      <c r="C20" s="7">
        <f t="shared" si="0"/>
        <v>44798</v>
      </c>
      <c r="D20" t="e">
        <f ca="1">+_xll.BDP(A20,"PX_LAST")/100</f>
        <v>#NAME?</v>
      </c>
      <c r="F20" s="5" t="s">
        <v>169</v>
      </c>
      <c r="G20" t="e">
        <f t="shared" ca="1" si="1"/>
        <v>#NAME?</v>
      </c>
      <c r="H20" s="2" t="s">
        <v>278</v>
      </c>
      <c r="I20" t="e">
        <f ca="1">+_xll.BDP(H20,"PX_LAST")</f>
        <v>#NAME?</v>
      </c>
      <c r="J20" s="5" t="s">
        <v>169</v>
      </c>
      <c r="K20" t="e">
        <f ca="1">+_xll.BDP(J20,"PX_LAST")</f>
        <v>#NAME?</v>
      </c>
    </row>
    <row r="21" spans="1:11" x14ac:dyDescent="0.25">
      <c r="A21" t="s">
        <v>114</v>
      </c>
      <c r="B21">
        <v>2.4350999999999998E-2</v>
      </c>
      <c r="C21" s="7">
        <f t="shared" si="0"/>
        <v>44798</v>
      </c>
      <c r="D21" t="e">
        <f ca="1">+_xll.BDP(A21,"PX_LAST")/100</f>
        <v>#NAME?</v>
      </c>
      <c r="F21" s="5" t="s">
        <v>170</v>
      </c>
      <c r="G21" t="e">
        <f t="shared" ca="1" si="1"/>
        <v>#NAME?</v>
      </c>
      <c r="H21" s="2" t="s">
        <v>279</v>
      </c>
      <c r="I21" t="e">
        <f ca="1">+_xll.BDP(H21,"PX_LAST")</f>
        <v>#NAME?</v>
      </c>
      <c r="J21" s="5" t="s">
        <v>170</v>
      </c>
      <c r="K21" t="e">
        <f ca="1">+_xll.BDP(J21,"PX_LAST")</f>
        <v>#NAME?</v>
      </c>
    </row>
    <row r="22" spans="1:11" x14ac:dyDescent="0.25">
      <c r="A22" t="s">
        <v>115</v>
      </c>
      <c r="B22">
        <v>2.6970000000000001E-2</v>
      </c>
      <c r="C22" s="7">
        <f t="shared" si="0"/>
        <v>44798</v>
      </c>
      <c r="D22" t="e">
        <f ca="1">+_xll.BDP(A22,"PX_LAST")/100</f>
        <v>#NAME?</v>
      </c>
      <c r="F22" s="6" t="s">
        <v>171</v>
      </c>
      <c r="G22" t="e">
        <f t="shared" ca="1" si="1"/>
        <v>#NAME?</v>
      </c>
      <c r="H22" s="3" t="s">
        <v>280</v>
      </c>
      <c r="I22" t="e">
        <f ca="1">+_xll.BDP(H22,"PX_LAST")</f>
        <v>#NAME?</v>
      </c>
      <c r="J22" s="6" t="s">
        <v>171</v>
      </c>
      <c r="K22" t="e">
        <f ca="1">+_xll.BDP(J22,"PX_LAST")</f>
        <v>#NAME?</v>
      </c>
    </row>
    <row r="23" spans="1:11" x14ac:dyDescent="0.25">
      <c r="A23" t="s">
        <v>116</v>
      </c>
      <c r="B23">
        <v>2.8993999999999999E-2</v>
      </c>
      <c r="C23" s="7">
        <f t="shared" si="0"/>
        <v>44798</v>
      </c>
      <c r="D23" t="e">
        <f ca="1">+_xll.BDP(A23,"PX_LAST")/100</f>
        <v>#NAME?</v>
      </c>
    </row>
    <row r="24" spans="1:11" x14ac:dyDescent="0.25">
      <c r="A24" t="s">
        <v>117</v>
      </c>
      <c r="B24">
        <v>3.0594E-2</v>
      </c>
      <c r="C24" s="7">
        <f t="shared" si="0"/>
        <v>44798</v>
      </c>
      <c r="D24" t="e">
        <f ca="1">+_xll.BDP(A24,"PX_LAST")/100</f>
        <v>#NAME?</v>
      </c>
    </row>
    <row r="25" spans="1:11" x14ac:dyDescent="0.25">
      <c r="A25" t="s">
        <v>118</v>
      </c>
      <c r="B25">
        <v>3.1669999999999997E-2</v>
      </c>
      <c r="C25" s="7">
        <f t="shared" si="0"/>
        <v>44798</v>
      </c>
      <c r="D25" t="e">
        <f ca="1">+_xll.BDP(A25,"PX_LAST")/100</f>
        <v>#NAME?</v>
      </c>
    </row>
    <row r="26" spans="1:11" x14ac:dyDescent="0.25">
      <c r="A26" t="s">
        <v>119</v>
      </c>
      <c r="B26">
        <v>3.261E-2</v>
      </c>
      <c r="C26" s="7">
        <f t="shared" si="0"/>
        <v>44798</v>
      </c>
      <c r="D26" t="e">
        <f ca="1">+_xll.BDP(A26,"PX_LAST")/100</f>
        <v>#NAME?</v>
      </c>
    </row>
    <row r="27" spans="1:11" x14ac:dyDescent="0.25">
      <c r="A27" t="s">
        <v>120</v>
      </c>
      <c r="B27">
        <v>3.3230000000000003E-2</v>
      </c>
      <c r="C27" s="7">
        <f t="shared" si="0"/>
        <v>44798</v>
      </c>
      <c r="D27" t="e">
        <f ca="1">+_xll.BDP(A27,"PX_LAST")/100</f>
        <v>#NAME?</v>
      </c>
    </row>
    <row r="28" spans="1:11" x14ac:dyDescent="0.25">
      <c r="A28" t="s">
        <v>121</v>
      </c>
      <c r="B28">
        <v>3.3854999999999996E-2</v>
      </c>
      <c r="C28" s="7">
        <f t="shared" si="0"/>
        <v>44798</v>
      </c>
      <c r="D28" t="e">
        <f ca="1">+_xll.BDP(A28,"PX_LAST")/100</f>
        <v>#NAME?</v>
      </c>
    </row>
    <row r="29" spans="1:11" x14ac:dyDescent="0.25">
      <c r="A29" t="s">
        <v>122</v>
      </c>
      <c r="B29">
        <v>3.4390000000000004E-2</v>
      </c>
      <c r="C29" s="7">
        <f t="shared" si="0"/>
        <v>44798</v>
      </c>
      <c r="D29" t="e">
        <f ca="1">+_xll.BDP(A29,"PX_LAST")/100</f>
        <v>#NAME?</v>
      </c>
    </row>
    <row r="30" spans="1:11" x14ac:dyDescent="0.25">
      <c r="A30" t="s">
        <v>123</v>
      </c>
      <c r="B30">
        <v>3.4755000000000001E-2</v>
      </c>
      <c r="C30" s="7">
        <f t="shared" si="0"/>
        <v>44798</v>
      </c>
      <c r="D30" t="e">
        <f ca="1">+_xll.BDP(A30,"PX_LAST")/100</f>
        <v>#NAME?</v>
      </c>
    </row>
    <row r="31" spans="1:11" x14ac:dyDescent="0.25">
      <c r="A31" t="s">
        <v>124</v>
      </c>
      <c r="B31">
        <v>3.5055000000000003E-2</v>
      </c>
      <c r="C31" s="7">
        <f t="shared" si="0"/>
        <v>44798</v>
      </c>
      <c r="D31" t="e">
        <f ca="1">+_xll.BDP(A31,"PX_LAST")/100</f>
        <v>#NAME?</v>
      </c>
    </row>
    <row r="32" spans="1:11" x14ac:dyDescent="0.25">
      <c r="A32" t="s">
        <v>125</v>
      </c>
      <c r="B32">
        <v>3.5292999999999998E-2</v>
      </c>
      <c r="C32" s="7">
        <f t="shared" si="0"/>
        <v>44798</v>
      </c>
      <c r="D32" t="e">
        <f ca="1">+_xll.BDP(A32,"PX_LAST")/100</f>
        <v>#NAME?</v>
      </c>
    </row>
    <row r="33" spans="1:4" x14ac:dyDescent="0.25">
      <c r="A33" t="s">
        <v>126</v>
      </c>
      <c r="B33">
        <v>3.508E-2</v>
      </c>
      <c r="C33" s="7">
        <f t="shared" si="0"/>
        <v>44798</v>
      </c>
      <c r="D33" t="e">
        <f ca="1">+_xll.BDP(A33,"PX_LAST")/100</f>
        <v>#NAME?</v>
      </c>
    </row>
    <row r="34" spans="1:4" x14ac:dyDescent="0.25">
      <c r="A34" t="s">
        <v>127</v>
      </c>
      <c r="B34">
        <v>3.4296E-2</v>
      </c>
      <c r="C34" s="7">
        <f t="shared" si="0"/>
        <v>44798</v>
      </c>
      <c r="D34" t="e">
        <f ca="1">+_xll.BDP(A34,"PX_LAST")/100</f>
        <v>#NAME?</v>
      </c>
    </row>
    <row r="35" spans="1:4" x14ac:dyDescent="0.25">
      <c r="A35" t="s">
        <v>128</v>
      </c>
      <c r="B35">
        <v>3.2274999999999998E-2</v>
      </c>
      <c r="C35" s="7">
        <f t="shared" si="0"/>
        <v>44798</v>
      </c>
      <c r="D35" t="e">
        <f ca="1">+_xll.BDP(A35,"PX_LAST")/100</f>
        <v>#NAME?</v>
      </c>
    </row>
    <row r="36" spans="1:4" x14ac:dyDescent="0.25">
      <c r="A36" t="s">
        <v>129</v>
      </c>
      <c r="B36">
        <v>3.0591E-2</v>
      </c>
      <c r="C36" s="7">
        <f t="shared" si="0"/>
        <v>44798</v>
      </c>
      <c r="D36" t="e">
        <f ca="1">+_xll.BDP(A36,"PX_LAST")/100</f>
        <v>#NAME?</v>
      </c>
    </row>
    <row r="37" spans="1:4" x14ac:dyDescent="0.25">
      <c r="A37" t="s">
        <v>130</v>
      </c>
      <c r="B37">
        <v>2.9440000000000001E-2</v>
      </c>
      <c r="C37" s="7">
        <f t="shared" si="0"/>
        <v>44798</v>
      </c>
      <c r="D37" t="e">
        <f ca="1">+_xll.BDP(A37,"PX_LAST")/100</f>
        <v>#NAME?</v>
      </c>
    </row>
    <row r="38" spans="1:4" x14ac:dyDescent="0.25">
      <c r="A38" t="s">
        <v>131</v>
      </c>
      <c r="B38">
        <v>2.8845999999999997E-2</v>
      </c>
      <c r="C38" s="7">
        <f t="shared" si="0"/>
        <v>44798</v>
      </c>
      <c r="D38" t="e">
        <f ca="1">+_xll.BDP(A38,"PX_LAST")/100</f>
        <v>#NAME?</v>
      </c>
    </row>
    <row r="39" spans="1:4" x14ac:dyDescent="0.25">
      <c r="A39" t="s">
        <v>132</v>
      </c>
      <c r="B39">
        <v>2.8479999999999998E-2</v>
      </c>
      <c r="C39" s="7">
        <f t="shared" si="0"/>
        <v>44798</v>
      </c>
      <c r="D39" t="e">
        <f ca="1">+_xll.BDP(A39,"PX_LAST")/100</f>
        <v>#NAME?</v>
      </c>
    </row>
    <row r="40" spans="1:4" x14ac:dyDescent="0.25">
      <c r="A40" t="s">
        <v>133</v>
      </c>
      <c r="B40">
        <v>2.8285000000000001E-2</v>
      </c>
      <c r="C40" s="7">
        <f t="shared" si="0"/>
        <v>44798</v>
      </c>
      <c r="D40" t="e">
        <f ca="1">+_xll.BDP(A40,"PX_LAST")/100</f>
        <v>#NAME?</v>
      </c>
    </row>
    <row r="41" spans="1:4" x14ac:dyDescent="0.25">
      <c r="A41" t="s">
        <v>134</v>
      </c>
      <c r="B41">
        <v>2.8233000000000001E-2</v>
      </c>
      <c r="C41" s="7">
        <f t="shared" si="0"/>
        <v>44798</v>
      </c>
      <c r="D41" t="e">
        <f ca="1">+_xll.BDP(A41,"PX_LAST")/100</f>
        <v>#NAME?</v>
      </c>
    </row>
    <row r="42" spans="1:4" x14ac:dyDescent="0.25">
      <c r="A42" t="s">
        <v>135</v>
      </c>
      <c r="B42">
        <v>2.8290000000000003E-2</v>
      </c>
      <c r="C42" s="7">
        <f t="shared" si="0"/>
        <v>44798</v>
      </c>
      <c r="D42" t="e">
        <f ca="1">+_xll.BDP(A42,"PX_LAST")/100</f>
        <v>#NAME?</v>
      </c>
    </row>
    <row r="43" spans="1:4" x14ac:dyDescent="0.25">
      <c r="A43" t="s">
        <v>136</v>
      </c>
      <c r="B43">
        <v>2.8565E-2</v>
      </c>
      <c r="C43" s="7">
        <f t="shared" si="0"/>
        <v>44798</v>
      </c>
      <c r="D43" t="e">
        <f ca="1">+_xll.BDP(A43,"PX_LAST")/100</f>
        <v>#NAME?</v>
      </c>
    </row>
    <row r="44" spans="1:4" x14ac:dyDescent="0.25">
      <c r="A44" t="s">
        <v>137</v>
      </c>
      <c r="B44">
        <v>2.8864999999999998E-2</v>
      </c>
      <c r="C44" s="7">
        <f t="shared" si="0"/>
        <v>44798</v>
      </c>
      <c r="D44" t="e">
        <f ca="1">+_xll.BDP(A44,"PX_LAST")/100</f>
        <v>#NAME?</v>
      </c>
    </row>
    <row r="45" spans="1:4" x14ac:dyDescent="0.25">
      <c r="A45" t="s">
        <v>138</v>
      </c>
      <c r="B45">
        <v>2.8579E-2</v>
      </c>
      <c r="C45" s="7">
        <f t="shared" si="0"/>
        <v>44798</v>
      </c>
      <c r="D45" t="e">
        <f ca="1">+_xll.BDP(A45,"PX_LAST")/100</f>
        <v>#NAME?</v>
      </c>
    </row>
    <row r="46" spans="1:4" x14ac:dyDescent="0.25">
      <c r="A46" t="s">
        <v>139</v>
      </c>
      <c r="B46">
        <v>2.7661999999999999E-2</v>
      </c>
      <c r="C46" s="7">
        <f t="shared" si="0"/>
        <v>44798</v>
      </c>
      <c r="D46" t="e">
        <f ca="1">+_xll.BDP(A46,"PX_LAST")/100</f>
        <v>#NAME?</v>
      </c>
    </row>
    <row r="47" spans="1:4" x14ac:dyDescent="0.25">
      <c r="A47" t="s">
        <v>140</v>
      </c>
      <c r="B47">
        <v>2.6723E-2</v>
      </c>
      <c r="C47" s="7">
        <f t="shared" si="0"/>
        <v>44798</v>
      </c>
      <c r="D47" t="e">
        <f ca="1">+_xll.BDP(A47,"PX_LAST")/100</f>
        <v>#NAME?</v>
      </c>
    </row>
    <row r="48" spans="1:4" x14ac:dyDescent="0.25">
      <c r="A48" t="s">
        <v>141</v>
      </c>
      <c r="B48">
        <v>2.4620000000000003E-2</v>
      </c>
      <c r="C48" s="7">
        <f t="shared" si="0"/>
        <v>44798</v>
      </c>
      <c r="D48" t="e">
        <f ca="1">+_xll.BDP(A48,"PX_LAST")/100</f>
        <v>#NAME?</v>
      </c>
    </row>
    <row r="49" spans="1:4" x14ac:dyDescent="0.25">
      <c r="A49" t="s">
        <v>142</v>
      </c>
      <c r="B49">
        <v>2.2530999999999999E-2</v>
      </c>
      <c r="C49" s="7">
        <f t="shared" si="0"/>
        <v>44798</v>
      </c>
      <c r="D49" t="e">
        <f ca="1">+_xll.BDP(A49,"PX_LAST")/100</f>
        <v>#NAME?</v>
      </c>
    </row>
    <row r="50" spans="1:4" x14ac:dyDescent="0.25">
      <c r="A50" t="s">
        <v>263</v>
      </c>
      <c r="B50">
        <v>0.10835</v>
      </c>
      <c r="C50" s="7">
        <f t="shared" si="0"/>
        <v>44798</v>
      </c>
      <c r="D50" t="e">
        <f ca="1">+_xll.BDP(A50,"PX_LAST")/100</f>
        <v>#NAME?</v>
      </c>
    </row>
    <row r="51" spans="1:4" x14ac:dyDescent="0.25">
      <c r="A51" t="s">
        <v>264</v>
      </c>
      <c r="B51">
        <v>0.11144999999999999</v>
      </c>
      <c r="C51" s="7">
        <f t="shared" si="0"/>
        <v>44798</v>
      </c>
      <c r="D51" t="e">
        <f ca="1">+_xll.BDP(A51,"PX_LAST")/100</f>
        <v>#NAME?</v>
      </c>
    </row>
    <row r="52" spans="1:4" x14ac:dyDescent="0.25">
      <c r="A52" t="s">
        <v>265</v>
      </c>
      <c r="B52">
        <v>0.1128</v>
      </c>
      <c r="C52" s="7">
        <f t="shared" si="0"/>
        <v>44798</v>
      </c>
      <c r="D52" t="e">
        <f ca="1">+_xll.BDP(A52,"PX_LAST")/100</f>
        <v>#NAME?</v>
      </c>
    </row>
    <row r="53" spans="1:4" x14ac:dyDescent="0.25">
      <c r="A53" t="s">
        <v>266</v>
      </c>
      <c r="B53">
        <v>0.11225</v>
      </c>
      <c r="C53" s="7">
        <f t="shared" si="0"/>
        <v>44798</v>
      </c>
      <c r="D53" t="e">
        <f ca="1">+_xll.BDP(A53,"PX_LAST")/100</f>
        <v>#NAME?</v>
      </c>
    </row>
    <row r="54" spans="1:4" x14ac:dyDescent="0.25">
      <c r="A54" t="s">
        <v>267</v>
      </c>
      <c r="B54">
        <v>0.10855000000000001</v>
      </c>
      <c r="C54" s="7">
        <f t="shared" si="0"/>
        <v>44798</v>
      </c>
      <c r="D54" t="e">
        <f ca="1">+_xll.BDP(A54,"PX_LAST")/100</f>
        <v>#NAME?</v>
      </c>
    </row>
    <row r="55" spans="1:4" x14ac:dyDescent="0.25">
      <c r="A55" t="s">
        <v>268</v>
      </c>
      <c r="B55">
        <v>9.8100000000000007E-2</v>
      </c>
      <c r="C55" s="7">
        <f t="shared" si="0"/>
        <v>44798</v>
      </c>
      <c r="D55" t="e">
        <f ca="1">+_xll.BDP(A55,"PX_LAST")/100</f>
        <v>#NAME?</v>
      </c>
    </row>
    <row r="56" spans="1:4" x14ac:dyDescent="0.25">
      <c r="A56" t="s">
        <v>269</v>
      </c>
      <c r="B56">
        <v>8.6050000000000001E-2</v>
      </c>
      <c r="C56" s="7">
        <f t="shared" si="0"/>
        <v>44798</v>
      </c>
      <c r="D56" t="e">
        <f ca="1">+_xll.BDP(A56,"PX_LAST")/100</f>
        <v>#NAME?</v>
      </c>
    </row>
    <row r="57" spans="1:4" x14ac:dyDescent="0.25">
      <c r="A57" t="s">
        <v>270</v>
      </c>
      <c r="B57">
        <v>7.8649999999999998E-2</v>
      </c>
      <c r="C57" s="7">
        <f t="shared" si="0"/>
        <v>44798</v>
      </c>
      <c r="D57" t="e">
        <f ca="1">+_xll.BDP(A57,"PX_LAST")/100</f>
        <v>#NAME?</v>
      </c>
    </row>
    <row r="58" spans="1:4" x14ac:dyDescent="0.25">
      <c r="A58" t="s">
        <v>271</v>
      </c>
      <c r="B58">
        <v>7.4700000000000003E-2</v>
      </c>
      <c r="C58" s="7">
        <f t="shared" si="0"/>
        <v>44798</v>
      </c>
      <c r="D58" t="e">
        <f ca="1">+_xll.BDP(A58,"PX_LAST")/100</f>
        <v>#NAME?</v>
      </c>
    </row>
    <row r="59" spans="1:4" x14ac:dyDescent="0.25">
      <c r="A59" t="s">
        <v>272</v>
      </c>
      <c r="B59">
        <v>7.2149999999999992E-2</v>
      </c>
      <c r="C59" s="7">
        <f t="shared" si="0"/>
        <v>44798</v>
      </c>
      <c r="D59" t="e">
        <f ca="1">+_xll.BDP(A59,"PX_LAST")/100</f>
        <v>#NAME?</v>
      </c>
    </row>
    <row r="60" spans="1:4" x14ac:dyDescent="0.25">
      <c r="A60" t="s">
        <v>273</v>
      </c>
      <c r="B60">
        <v>7.0050000000000001E-2</v>
      </c>
      <c r="C60" s="7">
        <f t="shared" si="0"/>
        <v>44798</v>
      </c>
      <c r="D60" t="e">
        <f ca="1">+_xll.BDP(A60,"PX_LAST")/100</f>
        <v>#NAME?</v>
      </c>
    </row>
    <row r="61" spans="1:4" x14ac:dyDescent="0.25">
      <c r="A61" t="s">
        <v>274</v>
      </c>
      <c r="B61">
        <v>6.8349999999999994E-2</v>
      </c>
      <c r="C61" s="7">
        <f t="shared" si="0"/>
        <v>44798</v>
      </c>
      <c r="D61" t="e">
        <f ca="1">+_xll.BDP(A61,"PX_LAST")/100</f>
        <v>#NAME?</v>
      </c>
    </row>
    <row r="62" spans="1:4" x14ac:dyDescent="0.25">
      <c r="A62" t="s">
        <v>275</v>
      </c>
      <c r="B62">
        <v>6.7199999999999996E-2</v>
      </c>
      <c r="C62" s="7">
        <f t="shared" si="0"/>
        <v>44798</v>
      </c>
      <c r="D62" t="e">
        <f ca="1">+_xll.BDP(A62,"PX_LAST")/100</f>
        <v>#NAME?</v>
      </c>
    </row>
    <row r="63" spans="1:4" x14ac:dyDescent="0.25">
      <c r="A63" t="s">
        <v>276</v>
      </c>
      <c r="B63">
        <v>6.6750000000000004E-2</v>
      </c>
      <c r="C63" s="7">
        <f t="shared" si="0"/>
        <v>44798</v>
      </c>
      <c r="D63" t="e">
        <f ca="1">+_xll.BDP(A63,"PX_LAST")/100</f>
        <v>#NAME?</v>
      </c>
    </row>
    <row r="64" spans="1:4" x14ac:dyDescent="0.25">
      <c r="A64" t="s">
        <v>277</v>
      </c>
      <c r="B64">
        <v>6.6699999999999995E-2</v>
      </c>
      <c r="C64" s="7">
        <f t="shared" si="0"/>
        <v>44798</v>
      </c>
      <c r="D64" t="e">
        <f ca="1">+_xll.BDP(A64,"PX_LAST")/100</f>
        <v>#NAME?</v>
      </c>
    </row>
    <row r="65" spans="1:4" x14ac:dyDescent="0.25">
      <c r="A65" t="s">
        <v>278</v>
      </c>
      <c r="B65">
        <v>6.6699999999999995E-2</v>
      </c>
      <c r="C65" s="7">
        <f t="shared" si="0"/>
        <v>44798</v>
      </c>
      <c r="D65" t="e">
        <f ca="1">+_xll.BDP(A65,"PX_LAST")/100</f>
        <v>#NAME?</v>
      </c>
    </row>
    <row r="66" spans="1:4" x14ac:dyDescent="0.25">
      <c r="A66" t="s">
        <v>279</v>
      </c>
      <c r="B66">
        <v>6.6650000000000001E-2</v>
      </c>
      <c r="C66" s="7">
        <f t="shared" si="0"/>
        <v>44798</v>
      </c>
      <c r="D66" t="e">
        <f ca="1">+_xll.BDP(A66,"PX_LAST")/100</f>
        <v>#NAME?</v>
      </c>
    </row>
    <row r="67" spans="1:4" x14ac:dyDescent="0.25">
      <c r="A67" t="s">
        <v>280</v>
      </c>
      <c r="B67">
        <v>6.6799999999999998E-2</v>
      </c>
      <c r="C67" s="7">
        <f t="shared" si="0"/>
        <v>44798</v>
      </c>
      <c r="D67" t="e">
        <f ca="1">+_xll.BDP(A67,"PX_LAST")/100</f>
        <v>#NAME?</v>
      </c>
    </row>
    <row r="68" spans="1:4" x14ac:dyDescent="0.25">
      <c r="A68" t="s">
        <v>287</v>
      </c>
      <c r="B68">
        <v>3.7055999999999999E-2</v>
      </c>
      <c r="C68" s="7">
        <f t="shared" ref="C68:C131" si="2">+C67</f>
        <v>44798</v>
      </c>
      <c r="D68" t="e">
        <f ca="1">+_xll.BDP(A68,"PX_LAST")/100</f>
        <v>#NAME?</v>
      </c>
    </row>
    <row r="69" spans="1:4" x14ac:dyDescent="0.25">
      <c r="A69" t="s">
        <v>288</v>
      </c>
      <c r="B69">
        <v>3.4944000000000003E-2</v>
      </c>
      <c r="C69" s="7">
        <f t="shared" si="2"/>
        <v>44798</v>
      </c>
      <c r="D69" t="e">
        <f ca="1">+_xll.BDP(A69,"PX_LAST")/100</f>
        <v>#NAME?</v>
      </c>
    </row>
    <row r="70" spans="1:4" x14ac:dyDescent="0.25">
      <c r="A70" t="s">
        <v>289</v>
      </c>
      <c r="B70">
        <v>3.3390000000000003E-2</v>
      </c>
      <c r="C70" s="7">
        <f t="shared" si="2"/>
        <v>44798</v>
      </c>
      <c r="D70" t="e">
        <f ca="1">+_xll.BDP(A70,"PX_LAST")/100</f>
        <v>#NAME?</v>
      </c>
    </row>
    <row r="71" spans="1:4" x14ac:dyDescent="0.25">
      <c r="A71" t="s">
        <v>290</v>
      </c>
      <c r="B71">
        <v>3.2280000000000003E-2</v>
      </c>
      <c r="C71" s="7">
        <f t="shared" si="2"/>
        <v>44798</v>
      </c>
      <c r="D71" t="e">
        <f ca="1">+_xll.BDP(A71,"PX_LAST")/100</f>
        <v>#NAME?</v>
      </c>
    </row>
    <row r="72" spans="1:4" x14ac:dyDescent="0.25">
      <c r="A72" t="s">
        <v>291</v>
      </c>
      <c r="B72">
        <v>3.1690000000000003E-2</v>
      </c>
      <c r="C72" s="7">
        <f t="shared" si="2"/>
        <v>44798</v>
      </c>
      <c r="D72" t="e">
        <f ca="1">+_xll.BDP(A72,"PX_LAST")/100</f>
        <v>#NAME?</v>
      </c>
    </row>
    <row r="73" spans="1:4" x14ac:dyDescent="0.25">
      <c r="A73" t="s">
        <v>286</v>
      </c>
      <c r="B73">
        <v>3.1329999999999997E-2</v>
      </c>
      <c r="C73" s="7">
        <f t="shared" si="2"/>
        <v>44798</v>
      </c>
      <c r="D73" t="e">
        <f ca="1">+_xll.BDP(A73,"PX_LAST")/100</f>
        <v>#NAME?</v>
      </c>
    </row>
    <row r="74" spans="1:4" x14ac:dyDescent="0.25">
      <c r="A74" t="s">
        <v>285</v>
      </c>
      <c r="B74">
        <v>3.1130000000000001E-2</v>
      </c>
      <c r="C74" s="7">
        <f t="shared" si="2"/>
        <v>44798</v>
      </c>
      <c r="D74" t="e">
        <f ca="1">+_xll.BDP(A74,"PX_LAST")/100</f>
        <v>#NAME?</v>
      </c>
    </row>
    <row r="75" spans="1:4" x14ac:dyDescent="0.25">
      <c r="A75" t="s">
        <v>284</v>
      </c>
      <c r="B75">
        <v>3.1118999999999997E-2</v>
      </c>
      <c r="C75" s="7">
        <f t="shared" si="2"/>
        <v>44798</v>
      </c>
      <c r="D75" t="e">
        <f ca="1">+_xll.BDP(A75,"PX_LAST")/100</f>
        <v>#NAME?</v>
      </c>
    </row>
    <row r="76" spans="1:4" x14ac:dyDescent="0.25">
      <c r="A76" t="s">
        <v>292</v>
      </c>
      <c r="B76">
        <v>3.1130000000000001E-2</v>
      </c>
      <c r="C76" s="7">
        <f t="shared" si="2"/>
        <v>44798</v>
      </c>
      <c r="D76" t="e">
        <f ca="1">+_xll.BDP(A76,"PX_LAST")/100</f>
        <v>#NAME?</v>
      </c>
    </row>
    <row r="77" spans="1:4" x14ac:dyDescent="0.25">
      <c r="A77" t="s">
        <v>293</v>
      </c>
      <c r="B77">
        <v>3.125E-2</v>
      </c>
      <c r="C77" s="7">
        <f t="shared" si="2"/>
        <v>44798</v>
      </c>
      <c r="D77" t="e">
        <f ca="1">+_xll.BDP(A77,"PX_LAST")/100</f>
        <v>#NAME?</v>
      </c>
    </row>
    <row r="78" spans="1:4" x14ac:dyDescent="0.25">
      <c r="A78" t="s">
        <v>294</v>
      </c>
      <c r="B78">
        <v>3.1417E-2</v>
      </c>
      <c r="C78" s="7">
        <f t="shared" si="2"/>
        <v>44798</v>
      </c>
      <c r="D78" t="e">
        <f ca="1">+_xll.BDP(A78,"PX_LAST")/100</f>
        <v>#NAME?</v>
      </c>
    </row>
    <row r="79" spans="1:4" x14ac:dyDescent="0.25">
      <c r="A79" t="s">
        <v>295</v>
      </c>
      <c r="B79">
        <v>3.1667000000000001E-2</v>
      </c>
      <c r="C79" s="7">
        <f t="shared" si="2"/>
        <v>44798</v>
      </c>
      <c r="D79" t="e">
        <f ca="1">+_xll.BDP(A79,"PX_LAST")/100</f>
        <v>#NAME?</v>
      </c>
    </row>
    <row r="80" spans="1:4" x14ac:dyDescent="0.25">
      <c r="A80" t="s">
        <v>296</v>
      </c>
      <c r="B80">
        <v>3.1394999999999999E-2</v>
      </c>
      <c r="C80" s="7">
        <f t="shared" si="2"/>
        <v>44798</v>
      </c>
      <c r="D80" t="e">
        <f ca="1">+_xll.BDP(A80,"PX_LAST")/100</f>
        <v>#NAME?</v>
      </c>
    </row>
    <row r="81" spans="1:4" x14ac:dyDescent="0.25">
      <c r="A81" t="s">
        <v>297</v>
      </c>
      <c r="B81">
        <v>3.0467000000000001E-2</v>
      </c>
      <c r="C81" s="7">
        <f t="shared" si="2"/>
        <v>44798</v>
      </c>
      <c r="D81" t="e">
        <f ca="1">+_xll.BDP(A81,"PX_LAST")/100</f>
        <v>#NAME?</v>
      </c>
    </row>
    <row r="82" spans="1:4" x14ac:dyDescent="0.25">
      <c r="A82" t="s">
        <v>298</v>
      </c>
      <c r="B82">
        <v>2.954E-2</v>
      </c>
      <c r="C82" s="7">
        <f t="shared" si="2"/>
        <v>44798</v>
      </c>
      <c r="D82" t="e">
        <f ca="1">+_xll.BDP(A82,"PX_LAST")/100</f>
        <v>#NAME?</v>
      </c>
    </row>
    <row r="83" spans="1:4" x14ac:dyDescent="0.25">
      <c r="A83" t="s">
        <v>299</v>
      </c>
      <c r="B83">
        <v>2.742E-2</v>
      </c>
      <c r="C83" s="7">
        <f t="shared" si="2"/>
        <v>44798</v>
      </c>
      <c r="D83" t="e">
        <f ca="1">+_xll.BDP(A83,"PX_LAST")/100</f>
        <v>#NAME?</v>
      </c>
    </row>
    <row r="84" spans="1:4" x14ac:dyDescent="0.25">
      <c r="A84" t="s">
        <v>300</v>
      </c>
      <c r="B84">
        <v>2.5230000000000002E-2</v>
      </c>
      <c r="C84" s="7">
        <f t="shared" si="2"/>
        <v>44798</v>
      </c>
      <c r="D84" t="e">
        <f ca="1">+_xll.BDP(A84,"PX_LAST")/100</f>
        <v>#NAME?</v>
      </c>
    </row>
    <row r="85" spans="1:4" x14ac:dyDescent="0.25">
      <c r="A85" s="9" t="s">
        <v>158</v>
      </c>
      <c r="B85">
        <v>-1.7299999999999999E-2</v>
      </c>
      <c r="C85" s="7">
        <f t="shared" si="2"/>
        <v>44798</v>
      </c>
      <c r="D85" t="e">
        <f ca="1">+_xll.BDP(A85,"PX_LAST")/10000</f>
        <v>#NAME?</v>
      </c>
    </row>
    <row r="86" spans="1:4" x14ac:dyDescent="0.25">
      <c r="A86" s="5" t="s">
        <v>159</v>
      </c>
      <c r="B86">
        <v>-1.6799999999999999E-2</v>
      </c>
      <c r="C86" s="7">
        <f t="shared" si="2"/>
        <v>44798</v>
      </c>
      <c r="D86" t="e">
        <f ca="1">+_xll.BDP(A86,"PX_LAST")/10000</f>
        <v>#NAME?</v>
      </c>
    </row>
    <row r="87" spans="1:4" x14ac:dyDescent="0.25">
      <c r="A87" s="5" t="s">
        <v>160</v>
      </c>
      <c r="B87">
        <v>-1.44E-2</v>
      </c>
      <c r="C87" s="7">
        <f t="shared" si="2"/>
        <v>44798</v>
      </c>
      <c r="D87" t="e">
        <f ca="1">+_xll.BDP(A87,"PX_LAST")/10000</f>
        <v>#NAME?</v>
      </c>
    </row>
    <row r="88" spans="1:4" x14ac:dyDescent="0.25">
      <c r="A88" s="5" t="s">
        <v>161</v>
      </c>
      <c r="B88">
        <v>-1.205E-2</v>
      </c>
      <c r="C88" s="7">
        <f t="shared" si="2"/>
        <v>44798</v>
      </c>
      <c r="D88" t="e">
        <f ca="1">+_xll.BDP(A88,"PX_LAST")/10000</f>
        <v>#NAME?</v>
      </c>
    </row>
    <row r="89" spans="1:4" x14ac:dyDescent="0.25">
      <c r="A89" s="5" t="s">
        <v>162</v>
      </c>
      <c r="B89">
        <v>-1.06E-2</v>
      </c>
      <c r="C89" s="7">
        <f t="shared" si="2"/>
        <v>44798</v>
      </c>
      <c r="D89" t="e">
        <f ca="1">+_xll.BDP(A89,"PX_LAST")/10000</f>
        <v>#NAME?</v>
      </c>
    </row>
    <row r="90" spans="1:4" x14ac:dyDescent="0.25">
      <c r="A90" s="5" t="s">
        <v>163</v>
      </c>
      <c r="B90">
        <v>-1.0449999999999999E-2</v>
      </c>
      <c r="C90" s="7">
        <f t="shared" si="2"/>
        <v>44798</v>
      </c>
      <c r="D90" t="e">
        <f ca="1">+_xll.BDP(A90,"PX_LAST")/10000</f>
        <v>#NAME?</v>
      </c>
    </row>
    <row r="91" spans="1:4" x14ac:dyDescent="0.25">
      <c r="A91" s="5" t="s">
        <v>164</v>
      </c>
      <c r="B91">
        <v>-1.03E-2</v>
      </c>
      <c r="C91" s="7">
        <f t="shared" si="2"/>
        <v>44798</v>
      </c>
      <c r="D91" t="e">
        <f ca="1">+_xll.BDP(A91,"PX_LAST")/10000</f>
        <v>#NAME?</v>
      </c>
    </row>
    <row r="92" spans="1:4" x14ac:dyDescent="0.25">
      <c r="A92" s="5" t="s">
        <v>165</v>
      </c>
      <c r="B92">
        <v>-1.025E-2</v>
      </c>
      <c r="C92" s="7">
        <f t="shared" si="2"/>
        <v>44798</v>
      </c>
      <c r="D92" t="e">
        <f ca="1">+_xll.BDP(A92,"PX_LAST")/10000</f>
        <v>#NAME?</v>
      </c>
    </row>
    <row r="93" spans="1:4" x14ac:dyDescent="0.25">
      <c r="A93" s="5" t="s">
        <v>166</v>
      </c>
      <c r="B93">
        <v>-1.01E-2</v>
      </c>
      <c r="C93" s="7">
        <f t="shared" si="2"/>
        <v>44798</v>
      </c>
      <c r="D93" t="e">
        <f ca="1">+_xll.BDP(A93,"PX_LAST")/10000</f>
        <v>#NAME?</v>
      </c>
    </row>
    <row r="94" spans="1:4" x14ac:dyDescent="0.25">
      <c r="A94" s="5" t="s">
        <v>167</v>
      </c>
      <c r="B94">
        <v>-1.04E-2</v>
      </c>
      <c r="C94" s="7">
        <f t="shared" si="2"/>
        <v>44798</v>
      </c>
      <c r="D94" t="e">
        <f ca="1">+_xll.BDP(A94,"PX_LAST")/10000</f>
        <v>#NAME?</v>
      </c>
    </row>
    <row r="95" spans="1:4" x14ac:dyDescent="0.25">
      <c r="A95" s="5" t="s">
        <v>168</v>
      </c>
      <c r="B95">
        <v>-1.495E-2</v>
      </c>
      <c r="C95" s="7">
        <f t="shared" si="2"/>
        <v>44798</v>
      </c>
      <c r="D95" t="e">
        <f ca="1">+_xll.BDP(A95,"PX_LAST")/10000</f>
        <v>#NAME?</v>
      </c>
    </row>
    <row r="96" spans="1:4" x14ac:dyDescent="0.25">
      <c r="A96" s="5" t="s">
        <v>169</v>
      </c>
      <c r="B96">
        <v>-1.9199999999999998E-2</v>
      </c>
      <c r="C96" s="7">
        <f t="shared" si="2"/>
        <v>44798</v>
      </c>
      <c r="D96" t="e">
        <f ca="1">+_xll.BDP(A96,"PX_LAST")/10000</f>
        <v>#NAME?</v>
      </c>
    </row>
    <row r="97" spans="1:4" x14ac:dyDescent="0.25">
      <c r="A97" s="5" t="s">
        <v>170</v>
      </c>
      <c r="B97">
        <v>-2.3599999999999999E-2</v>
      </c>
      <c r="C97" s="7">
        <f t="shared" si="2"/>
        <v>44798</v>
      </c>
      <c r="D97" t="e">
        <f ca="1">+_xll.BDP(A97,"PX_LAST")/10000</f>
        <v>#NAME?</v>
      </c>
    </row>
    <row r="98" spans="1:4" x14ac:dyDescent="0.25">
      <c r="A98" s="6" t="s">
        <v>171</v>
      </c>
      <c r="B98">
        <v>-2.6550000000000001E-2</v>
      </c>
      <c r="C98" s="7">
        <f t="shared" si="2"/>
        <v>44798</v>
      </c>
      <c r="D98" t="e">
        <f ca="1">+_xll.BDP(A98,"PX_LAST")/10000</f>
        <v>#NAME?</v>
      </c>
    </row>
    <row r="99" spans="1:4" x14ac:dyDescent="0.25">
      <c r="A99" t="s">
        <v>144</v>
      </c>
      <c r="B99">
        <v>2.3849999999999996E-2</v>
      </c>
      <c r="C99" s="7">
        <f t="shared" si="2"/>
        <v>44798</v>
      </c>
      <c r="D99" t="e">
        <f ca="1">+_xll.BDP(A99,"PX_LAST")/100</f>
        <v>#NAME?</v>
      </c>
    </row>
    <row r="100" spans="1:4" x14ac:dyDescent="0.25">
      <c r="A100" t="s">
        <v>145</v>
      </c>
      <c r="B100">
        <v>2.18E-2</v>
      </c>
      <c r="C100" s="7">
        <f t="shared" si="2"/>
        <v>44798</v>
      </c>
      <c r="D100" t="e">
        <f ca="1">+_xll.BDP(A100,"PX_LAST")/100</f>
        <v>#NAME?</v>
      </c>
    </row>
    <row r="101" spans="1:4" x14ac:dyDescent="0.25">
      <c r="A101" t="s">
        <v>146</v>
      </c>
      <c r="B101">
        <v>2.1899999999999999E-2</v>
      </c>
      <c r="C101" s="7">
        <f t="shared" si="2"/>
        <v>44798</v>
      </c>
      <c r="D101" t="e">
        <f ca="1">+_xll.BDP(A101,"PX_LAST")/100</f>
        <v>#NAME?</v>
      </c>
    </row>
    <row r="102" spans="1:4" x14ac:dyDescent="0.25">
      <c r="A102" t="s">
        <v>147</v>
      </c>
      <c r="B102">
        <v>2.2949999999999998E-2</v>
      </c>
      <c r="C102" s="7">
        <f t="shared" si="2"/>
        <v>44798</v>
      </c>
      <c r="D102" t="e">
        <f ca="1">+_xll.BDP(A102,"PX_LAST")/100</f>
        <v>#NAME?</v>
      </c>
    </row>
    <row r="103" spans="1:4" x14ac:dyDescent="0.25">
      <c r="A103" t="s">
        <v>148</v>
      </c>
      <c r="B103">
        <v>2.2850000000000002E-2</v>
      </c>
      <c r="C103" s="7">
        <f t="shared" si="2"/>
        <v>44798</v>
      </c>
      <c r="D103" t="e">
        <f ca="1">+_xll.BDP(A103,"PX_LAST")/100</f>
        <v>#NAME?</v>
      </c>
    </row>
    <row r="104" spans="1:4" x14ac:dyDescent="0.25">
      <c r="A104" t="s">
        <v>149</v>
      </c>
      <c r="B104">
        <v>2.2400000000000003E-2</v>
      </c>
      <c r="C104" s="7">
        <f t="shared" si="2"/>
        <v>44798</v>
      </c>
      <c r="D104" t="e">
        <f ca="1">+_xll.BDP(A104,"PX_LAST")/100</f>
        <v>#NAME?</v>
      </c>
    </row>
    <row r="105" spans="1:4" x14ac:dyDescent="0.25">
      <c r="A105" t="s">
        <v>150</v>
      </c>
      <c r="B105">
        <v>2.2400000000000003E-2</v>
      </c>
      <c r="C105" s="7">
        <f t="shared" si="2"/>
        <v>44798</v>
      </c>
      <c r="D105" t="e">
        <f ca="1">+_xll.BDP(A105,"PX_LAST")/100</f>
        <v>#NAME?</v>
      </c>
    </row>
    <row r="106" spans="1:4" x14ac:dyDescent="0.25">
      <c r="A106" t="s">
        <v>151</v>
      </c>
      <c r="B106">
        <v>2.1850000000000001E-2</v>
      </c>
      <c r="C106" s="7">
        <f t="shared" si="2"/>
        <v>44798</v>
      </c>
      <c r="D106" t="e">
        <f ca="1">+_xll.BDP(A106,"PX_LAST")/100</f>
        <v>#NAME?</v>
      </c>
    </row>
    <row r="107" spans="1:4" x14ac:dyDescent="0.25">
      <c r="A107" t="s">
        <v>152</v>
      </c>
      <c r="B107">
        <v>2.0649999999999998E-2</v>
      </c>
      <c r="C107" s="7">
        <f t="shared" si="2"/>
        <v>44798</v>
      </c>
      <c r="D107" t="e">
        <f ca="1">+_xll.BDP(A107,"PX_LAST")/100</f>
        <v>#NAME?</v>
      </c>
    </row>
    <row r="108" spans="1:4" x14ac:dyDescent="0.25">
      <c r="A108" t="s">
        <v>153</v>
      </c>
      <c r="B108">
        <v>1.83E-2</v>
      </c>
      <c r="C108" s="7">
        <f t="shared" si="2"/>
        <v>44798</v>
      </c>
      <c r="D108" t="e">
        <f ca="1">+_xll.BDP(A108,"PX_LAST")/100</f>
        <v>#NAME?</v>
      </c>
    </row>
    <row r="109" spans="1:4" x14ac:dyDescent="0.25">
      <c r="A109" t="s">
        <v>154</v>
      </c>
      <c r="B109">
        <v>1.61E-2</v>
      </c>
      <c r="C109" s="7">
        <f t="shared" si="2"/>
        <v>44798</v>
      </c>
      <c r="D109" t="e">
        <f ca="1">+_xll.BDP(A109,"PX_LAST")/100</f>
        <v>#NAME?</v>
      </c>
    </row>
    <row r="110" spans="1:4" x14ac:dyDescent="0.25">
      <c r="A110" t="s">
        <v>155</v>
      </c>
      <c r="B110">
        <v>1.5449999999999998E-2</v>
      </c>
      <c r="C110" s="7">
        <f t="shared" si="2"/>
        <v>44798</v>
      </c>
      <c r="D110" t="e">
        <f ca="1">+_xll.BDP(A110,"PX_LAST")/100</f>
        <v>#NAME?</v>
      </c>
    </row>
    <row r="111" spans="1:4" x14ac:dyDescent="0.25">
      <c r="A111" t="s">
        <v>77</v>
      </c>
      <c r="B111">
        <v>34290</v>
      </c>
      <c r="C111" s="7">
        <f t="shared" si="2"/>
        <v>44798</v>
      </c>
      <c r="D111" t="e">
        <f ca="1">+_xll.BDP(A111,"PX_LAST")</f>
        <v>#NAME?</v>
      </c>
    </row>
    <row r="112" spans="1:4" x14ac:dyDescent="0.25">
      <c r="A112" t="s">
        <v>78</v>
      </c>
      <c r="B112">
        <v>34645</v>
      </c>
      <c r="C112" s="7">
        <f t="shared" si="2"/>
        <v>44798</v>
      </c>
      <c r="D112" t="e">
        <f ca="1">+_xll.BDP(A112,"PX_LAST")</f>
        <v>#NAME?</v>
      </c>
    </row>
    <row r="113" spans="1:4" x14ac:dyDescent="0.25">
      <c r="A113" t="s">
        <v>79</v>
      </c>
      <c r="B113">
        <v>35015</v>
      </c>
      <c r="C113" s="7">
        <f t="shared" si="2"/>
        <v>44798</v>
      </c>
      <c r="D113" t="e">
        <f ca="1">+_xll.BDP(A113,"PX_LAST")</f>
        <v>#NAME?</v>
      </c>
    </row>
    <row r="114" spans="1:4" x14ac:dyDescent="0.25">
      <c r="A114" t="s">
        <v>80</v>
      </c>
      <c r="B114">
        <v>35250</v>
      </c>
      <c r="C114" s="7">
        <f t="shared" si="2"/>
        <v>44798</v>
      </c>
      <c r="D114" t="e">
        <f ca="1">+_xll.BDP(A114,"PX_LAST")</f>
        <v>#NAME?</v>
      </c>
    </row>
    <row r="115" spans="1:4" x14ac:dyDescent="0.25">
      <c r="A115" t="s">
        <v>81</v>
      </c>
      <c r="B115">
        <v>35378</v>
      </c>
      <c r="C115" s="7">
        <f t="shared" si="2"/>
        <v>44798</v>
      </c>
      <c r="D115" t="e">
        <f ca="1">+_xll.BDP(A115,"PX_LAST")</f>
        <v>#NAME?</v>
      </c>
    </row>
    <row r="116" spans="1:4" x14ac:dyDescent="0.25">
      <c r="A116" t="s">
        <v>82</v>
      </c>
      <c r="B116">
        <v>35610</v>
      </c>
      <c r="C116" s="7">
        <f t="shared" si="2"/>
        <v>44798</v>
      </c>
      <c r="D116" t="e">
        <f ca="1">+_xll.BDP(A116,"PX_LAST")</f>
        <v>#NAME?</v>
      </c>
    </row>
    <row r="117" spans="1:4" x14ac:dyDescent="0.25">
      <c r="A117" t="s">
        <v>83</v>
      </c>
      <c r="B117">
        <v>35799</v>
      </c>
      <c r="C117" s="7">
        <f t="shared" si="2"/>
        <v>44798</v>
      </c>
      <c r="D117" t="e">
        <f ca="1">+_xll.BDP(A117,"PX_LAST")</f>
        <v>#NAME?</v>
      </c>
    </row>
    <row r="118" spans="1:4" x14ac:dyDescent="0.25">
      <c r="A118" t="s">
        <v>84</v>
      </c>
      <c r="B118">
        <v>36130</v>
      </c>
      <c r="C118" s="7">
        <f t="shared" si="2"/>
        <v>44798</v>
      </c>
      <c r="D118" t="e">
        <f ca="1">+_xll.BDP(A118,"PX_LAST")</f>
        <v>#NAME?</v>
      </c>
    </row>
    <row r="119" spans="1:4" x14ac:dyDescent="0.25">
      <c r="A119" t="s">
        <v>85</v>
      </c>
      <c r="B119">
        <v>36345</v>
      </c>
      <c r="C119" s="7">
        <f t="shared" si="2"/>
        <v>44798</v>
      </c>
      <c r="D119" t="e">
        <f ca="1">+_xll.BDP(A119,"PX_LAST")</f>
        <v>#NAME?</v>
      </c>
    </row>
    <row r="120" spans="1:4" x14ac:dyDescent="0.25">
      <c r="A120" t="s">
        <v>86</v>
      </c>
      <c r="B120">
        <v>36463</v>
      </c>
      <c r="C120" s="7">
        <f t="shared" si="2"/>
        <v>44798</v>
      </c>
      <c r="D120" t="e">
        <f ca="1">+_xll.BDP(A120,"PX_LAST")</f>
        <v>#NAME?</v>
      </c>
    </row>
    <row r="121" spans="1:4" x14ac:dyDescent="0.25">
      <c r="A121" t="s">
        <v>87</v>
      </c>
      <c r="B121">
        <v>36641</v>
      </c>
      <c r="C121" s="7">
        <f t="shared" si="2"/>
        <v>44798</v>
      </c>
      <c r="D121" t="e">
        <f ca="1">+_xll.BDP(A121,"PX_LAST")</f>
        <v>#NAME?</v>
      </c>
    </row>
    <row r="122" spans="1:4" x14ac:dyDescent="0.25">
      <c r="A122" t="s">
        <v>88</v>
      </c>
      <c r="B122">
        <v>36785</v>
      </c>
      <c r="C122" s="7">
        <f t="shared" si="2"/>
        <v>44798</v>
      </c>
      <c r="D122" t="e">
        <f ca="1">+_xll.BDP(A122,"PX_LAST")</f>
        <v>#NAME?</v>
      </c>
    </row>
    <row r="123" spans="1:4" x14ac:dyDescent="0.25">
      <c r="A123" t="s">
        <v>89</v>
      </c>
      <c r="B123">
        <v>36934</v>
      </c>
      <c r="C123" s="7">
        <f t="shared" si="2"/>
        <v>44798</v>
      </c>
      <c r="D123" t="e">
        <f ca="1">+_xll.BDP(A123,"PX_LAST")</f>
        <v>#NAME?</v>
      </c>
    </row>
    <row r="124" spans="1:4" x14ac:dyDescent="0.25">
      <c r="A124" t="s">
        <v>90</v>
      </c>
      <c r="B124">
        <v>37160</v>
      </c>
      <c r="C124" s="7">
        <f t="shared" si="2"/>
        <v>44798</v>
      </c>
      <c r="D124" t="e">
        <f ca="1">+_xll.BDP(A124,"PX_LAST")</f>
        <v>#NAME?</v>
      </c>
    </row>
    <row r="125" spans="1:4" x14ac:dyDescent="0.25">
      <c r="A125" t="s">
        <v>91</v>
      </c>
      <c r="B125">
        <v>37390</v>
      </c>
      <c r="C125" s="7">
        <f t="shared" si="2"/>
        <v>44798</v>
      </c>
      <c r="D125" t="e">
        <f ca="1">+_xll.BDP(A125,"PX_LAST")</f>
        <v>#NAME?</v>
      </c>
    </row>
    <row r="126" spans="1:4" x14ac:dyDescent="0.25">
      <c r="A126" t="s">
        <v>92</v>
      </c>
      <c r="B126">
        <v>37530</v>
      </c>
      <c r="C126" s="7">
        <f t="shared" si="2"/>
        <v>44798</v>
      </c>
      <c r="D126" t="e">
        <f ca="1">+_xll.BDP(A126,"PX_LAST")</f>
        <v>#NAME?</v>
      </c>
    </row>
    <row r="127" spans="1:4" x14ac:dyDescent="0.25">
      <c r="A127" t="s">
        <v>93</v>
      </c>
      <c r="B127">
        <v>37670</v>
      </c>
      <c r="C127" s="7">
        <f t="shared" si="2"/>
        <v>44798</v>
      </c>
      <c r="D127" t="e">
        <f ca="1">+_xll.BDP(A127,"PX_LAST")</f>
        <v>#NAME?</v>
      </c>
    </row>
    <row r="128" spans="1:4" x14ac:dyDescent="0.25">
      <c r="A128" t="s">
        <v>94</v>
      </c>
      <c r="B128">
        <v>37947</v>
      </c>
      <c r="C128" s="7">
        <f t="shared" si="2"/>
        <v>44798</v>
      </c>
      <c r="D128" t="e">
        <f ca="1">+_xll.BDP(A128,"PX_LAST")</f>
        <v>#NAME?</v>
      </c>
    </row>
    <row r="129" spans="1:4" x14ac:dyDescent="0.25">
      <c r="A129" t="s">
        <v>156</v>
      </c>
      <c r="B129">
        <v>33973.360000000001</v>
      </c>
      <c r="C129" s="7">
        <f t="shared" si="2"/>
        <v>44798</v>
      </c>
      <c r="D129" t="e">
        <f ca="1">+_xll.BDP(A129,"PX_LAST")</f>
        <v>#NAME?</v>
      </c>
    </row>
    <row r="130" spans="1:4" x14ac:dyDescent="0.25">
      <c r="A130" t="s">
        <v>45</v>
      </c>
      <c r="B130">
        <v>897.19</v>
      </c>
      <c r="C130" s="7">
        <f t="shared" si="2"/>
        <v>44798</v>
      </c>
      <c r="D130" t="e">
        <f ca="1">+_xll.BDP(A130,"PX_LAST")</f>
        <v>#NAME?</v>
      </c>
    </row>
    <row r="131" spans="1:4" x14ac:dyDescent="0.25">
      <c r="A131" t="s">
        <v>178</v>
      </c>
      <c r="B131">
        <v>0.03</v>
      </c>
      <c r="C131" s="7">
        <f t="shared" si="2"/>
        <v>44798</v>
      </c>
      <c r="D131">
        <v>0.03</v>
      </c>
    </row>
    <row r="132" spans="1:4" x14ac:dyDescent="0.25">
      <c r="A132" t="s">
        <v>179</v>
      </c>
      <c r="B132">
        <v>0.03</v>
      </c>
      <c r="C132" s="7">
        <f t="shared" ref="C132:C195" si="3">+C131</f>
        <v>44798</v>
      </c>
      <c r="D132">
        <v>0.03</v>
      </c>
    </row>
    <row r="133" spans="1:4" x14ac:dyDescent="0.25">
      <c r="A133" t="s">
        <v>180</v>
      </c>
      <c r="B133">
        <v>0.03</v>
      </c>
      <c r="C133" s="7">
        <f t="shared" si="3"/>
        <v>44798</v>
      </c>
      <c r="D133">
        <v>0.03</v>
      </c>
    </row>
    <row r="134" spans="1:4" x14ac:dyDescent="0.25">
      <c r="A134" t="s">
        <v>181</v>
      </c>
      <c r="B134">
        <v>0.03</v>
      </c>
      <c r="C134" s="7">
        <f t="shared" si="3"/>
        <v>44798</v>
      </c>
      <c r="D134">
        <v>0.03</v>
      </c>
    </row>
    <row r="135" spans="1:4" x14ac:dyDescent="0.25">
      <c r="A135" t="s">
        <v>182</v>
      </c>
      <c r="B135">
        <v>0.03</v>
      </c>
      <c r="C135" s="7">
        <f t="shared" si="3"/>
        <v>44798</v>
      </c>
      <c r="D135">
        <v>0.03</v>
      </c>
    </row>
    <row r="136" spans="1:4" x14ac:dyDescent="0.25">
      <c r="A136" t="s">
        <v>183</v>
      </c>
      <c r="B136">
        <v>0.03</v>
      </c>
      <c r="C136" s="7">
        <f t="shared" si="3"/>
        <v>44798</v>
      </c>
      <c r="D136">
        <v>0.03</v>
      </c>
    </row>
    <row r="137" spans="1:4" x14ac:dyDescent="0.25">
      <c r="A137" t="s">
        <v>184</v>
      </c>
      <c r="B137">
        <v>0.03</v>
      </c>
      <c r="C137" s="7">
        <f t="shared" si="3"/>
        <v>44798</v>
      </c>
      <c r="D137">
        <v>0.03</v>
      </c>
    </row>
    <row r="138" spans="1:4" x14ac:dyDescent="0.25">
      <c r="A138" t="s">
        <v>185</v>
      </c>
      <c r="B138">
        <v>0.03</v>
      </c>
      <c r="C138" s="7">
        <f t="shared" si="3"/>
        <v>44798</v>
      </c>
      <c r="D138">
        <v>0.03</v>
      </c>
    </row>
    <row r="139" spans="1:4" x14ac:dyDescent="0.25">
      <c r="A139" t="s">
        <v>186</v>
      </c>
      <c r="B139">
        <v>0.03</v>
      </c>
      <c r="C139" s="7">
        <f t="shared" si="3"/>
        <v>44798</v>
      </c>
      <c r="D139">
        <v>0.03</v>
      </c>
    </row>
    <row r="140" spans="1:4" x14ac:dyDescent="0.25">
      <c r="A140" t="s">
        <v>187</v>
      </c>
      <c r="B140">
        <v>0.03</v>
      </c>
      <c r="C140" s="7">
        <f t="shared" si="3"/>
        <v>44798</v>
      </c>
      <c r="D140">
        <v>0.03</v>
      </c>
    </row>
    <row r="141" spans="1:4" x14ac:dyDescent="0.25">
      <c r="A141" t="s">
        <v>188</v>
      </c>
      <c r="B141">
        <v>0.03</v>
      </c>
      <c r="C141" s="7">
        <f t="shared" si="3"/>
        <v>44798</v>
      </c>
      <c r="D141">
        <v>0.03</v>
      </c>
    </row>
    <row r="142" spans="1:4" x14ac:dyDescent="0.25">
      <c r="A142" t="s">
        <v>189</v>
      </c>
      <c r="B142">
        <v>0.03</v>
      </c>
      <c r="C142" s="7">
        <f t="shared" si="3"/>
        <v>44798</v>
      </c>
      <c r="D142">
        <v>0.03</v>
      </c>
    </row>
    <row r="143" spans="1:4" x14ac:dyDescent="0.25">
      <c r="A143" t="s">
        <v>190</v>
      </c>
      <c r="B143">
        <v>0.03</v>
      </c>
      <c r="C143" s="7">
        <f t="shared" si="3"/>
        <v>44798</v>
      </c>
      <c r="D143">
        <v>0.03</v>
      </c>
    </row>
    <row r="144" spans="1:4" x14ac:dyDescent="0.25">
      <c r="A144" t="s">
        <v>191</v>
      </c>
      <c r="B144">
        <v>0.03</v>
      </c>
      <c r="C144" s="7">
        <f t="shared" si="3"/>
        <v>44798</v>
      </c>
      <c r="D144">
        <v>0.03</v>
      </c>
    </row>
    <row r="145" spans="1:4" x14ac:dyDescent="0.25">
      <c r="A145" t="s">
        <v>192</v>
      </c>
      <c r="B145">
        <v>0.03</v>
      </c>
      <c r="C145" s="7">
        <f t="shared" si="3"/>
        <v>44798</v>
      </c>
      <c r="D145">
        <v>0.03</v>
      </c>
    </row>
    <row r="146" spans="1:4" x14ac:dyDescent="0.25">
      <c r="A146" t="s">
        <v>193</v>
      </c>
      <c r="B146">
        <v>0.03</v>
      </c>
      <c r="C146" s="7">
        <f t="shared" si="3"/>
        <v>44798</v>
      </c>
      <c r="D146">
        <v>0.03</v>
      </c>
    </row>
    <row r="147" spans="1:4" x14ac:dyDescent="0.25">
      <c r="A147" t="s">
        <v>194</v>
      </c>
      <c r="B147">
        <v>0.03</v>
      </c>
      <c r="C147" s="7">
        <f t="shared" si="3"/>
        <v>44798</v>
      </c>
      <c r="D147">
        <v>0.03</v>
      </c>
    </row>
    <row r="148" spans="1:4" x14ac:dyDescent="0.25">
      <c r="A148" t="s">
        <v>195</v>
      </c>
      <c r="B148">
        <v>0.03</v>
      </c>
      <c r="C148" s="7">
        <f t="shared" si="3"/>
        <v>44798</v>
      </c>
      <c r="D148">
        <v>0.03</v>
      </c>
    </row>
    <row r="149" spans="1:4" x14ac:dyDescent="0.25">
      <c r="A149" t="s">
        <v>196</v>
      </c>
      <c r="B149">
        <v>0.03</v>
      </c>
      <c r="C149" s="7">
        <f t="shared" si="3"/>
        <v>44798</v>
      </c>
      <c r="D149">
        <v>0.03</v>
      </c>
    </row>
    <row r="150" spans="1:4" x14ac:dyDescent="0.25">
      <c r="A150" t="s">
        <v>197</v>
      </c>
      <c r="B150">
        <v>0.03</v>
      </c>
      <c r="C150" s="7">
        <f t="shared" si="3"/>
        <v>44798</v>
      </c>
      <c r="D150">
        <v>0.03</v>
      </c>
    </row>
    <row r="151" spans="1:4" x14ac:dyDescent="0.25">
      <c r="A151" t="s">
        <v>198</v>
      </c>
      <c r="B151">
        <v>0.03</v>
      </c>
      <c r="C151" s="7">
        <f t="shared" si="3"/>
        <v>44798</v>
      </c>
      <c r="D151">
        <v>0.03</v>
      </c>
    </row>
    <row r="152" spans="1:4" x14ac:dyDescent="0.25">
      <c r="A152" t="s">
        <v>199</v>
      </c>
      <c r="B152">
        <v>0.03</v>
      </c>
      <c r="C152" s="7">
        <f t="shared" si="3"/>
        <v>44798</v>
      </c>
      <c r="D152">
        <v>0.03</v>
      </c>
    </row>
    <row r="153" spans="1:4" x14ac:dyDescent="0.25">
      <c r="A153" t="s">
        <v>200</v>
      </c>
      <c r="B153">
        <v>0.03</v>
      </c>
      <c r="C153" s="7">
        <f t="shared" si="3"/>
        <v>44798</v>
      </c>
      <c r="D153">
        <v>0.03</v>
      </c>
    </row>
    <row r="154" spans="1:4" x14ac:dyDescent="0.25">
      <c r="A154" t="s">
        <v>201</v>
      </c>
      <c r="B154">
        <v>0.03</v>
      </c>
      <c r="C154" s="7">
        <f t="shared" si="3"/>
        <v>44798</v>
      </c>
      <c r="D154">
        <v>0.03</v>
      </c>
    </row>
    <row r="155" spans="1:4" x14ac:dyDescent="0.25">
      <c r="A155" t="s">
        <v>202</v>
      </c>
      <c r="B155">
        <v>0.03</v>
      </c>
      <c r="C155" s="7">
        <f t="shared" si="3"/>
        <v>44798</v>
      </c>
      <c r="D155">
        <v>0.03</v>
      </c>
    </row>
    <row r="156" spans="1:4" x14ac:dyDescent="0.25">
      <c r="A156" t="s">
        <v>203</v>
      </c>
      <c r="B156">
        <v>0.03</v>
      </c>
      <c r="C156" s="7">
        <f t="shared" si="3"/>
        <v>44798</v>
      </c>
      <c r="D156">
        <v>0.03</v>
      </c>
    </row>
    <row r="157" spans="1:4" x14ac:dyDescent="0.25">
      <c r="A157" t="s">
        <v>204</v>
      </c>
      <c r="B157">
        <v>0.03</v>
      </c>
      <c r="C157" s="7">
        <f t="shared" si="3"/>
        <v>44798</v>
      </c>
      <c r="D157">
        <v>0.03</v>
      </c>
    </row>
    <row r="158" spans="1:4" x14ac:dyDescent="0.25">
      <c r="A158" t="s">
        <v>205</v>
      </c>
      <c r="B158">
        <v>0.03</v>
      </c>
      <c r="C158" s="7">
        <f t="shared" si="3"/>
        <v>44798</v>
      </c>
      <c r="D158">
        <v>0.03</v>
      </c>
    </row>
    <row r="159" spans="1:4" x14ac:dyDescent="0.25">
      <c r="A159" t="s">
        <v>206</v>
      </c>
      <c r="B159">
        <v>0.03</v>
      </c>
      <c r="C159" s="7">
        <f t="shared" si="3"/>
        <v>44798</v>
      </c>
      <c r="D159">
        <v>0.03</v>
      </c>
    </row>
    <row r="160" spans="1:4" x14ac:dyDescent="0.25">
      <c r="A160" t="s">
        <v>207</v>
      </c>
      <c r="B160">
        <v>0.03</v>
      </c>
      <c r="C160" s="7">
        <f t="shared" si="3"/>
        <v>44798</v>
      </c>
      <c r="D160">
        <v>0.03</v>
      </c>
    </row>
    <row r="161" spans="1:4" x14ac:dyDescent="0.25">
      <c r="A161" t="s">
        <v>208</v>
      </c>
      <c r="B161">
        <v>0.03</v>
      </c>
      <c r="C161" s="7">
        <f t="shared" si="3"/>
        <v>44798</v>
      </c>
      <c r="D161">
        <v>0.03</v>
      </c>
    </row>
    <row r="162" spans="1:4" x14ac:dyDescent="0.25">
      <c r="A162" t="s">
        <v>209</v>
      </c>
      <c r="B162">
        <v>0.03</v>
      </c>
      <c r="C162" s="7">
        <f t="shared" si="3"/>
        <v>44798</v>
      </c>
      <c r="D162">
        <v>0.03</v>
      </c>
    </row>
    <row r="163" spans="1:4" x14ac:dyDescent="0.25">
      <c r="A163" t="s">
        <v>210</v>
      </c>
      <c r="B163">
        <v>0.03</v>
      </c>
      <c r="C163" s="7">
        <f t="shared" si="3"/>
        <v>44798</v>
      </c>
      <c r="D163">
        <v>0.03</v>
      </c>
    </row>
    <row r="164" spans="1:4" x14ac:dyDescent="0.25">
      <c r="A164" t="s">
        <v>211</v>
      </c>
      <c r="B164">
        <v>0.03</v>
      </c>
      <c r="C164" s="7">
        <f t="shared" si="3"/>
        <v>44798</v>
      </c>
      <c r="D164">
        <v>0.03</v>
      </c>
    </row>
    <row r="165" spans="1:4" x14ac:dyDescent="0.25">
      <c r="A165" t="s">
        <v>212</v>
      </c>
      <c r="B165">
        <v>0.03</v>
      </c>
      <c r="C165" s="7">
        <f t="shared" si="3"/>
        <v>44798</v>
      </c>
      <c r="D165">
        <v>0.03</v>
      </c>
    </row>
    <row r="166" spans="1:4" x14ac:dyDescent="0.25">
      <c r="A166" t="s">
        <v>213</v>
      </c>
      <c r="B166">
        <v>0.03</v>
      </c>
      <c r="C166" s="7">
        <f t="shared" si="3"/>
        <v>44798</v>
      </c>
      <c r="D166">
        <v>0.03</v>
      </c>
    </row>
    <row r="167" spans="1:4" x14ac:dyDescent="0.25">
      <c r="A167" t="s">
        <v>214</v>
      </c>
      <c r="B167">
        <v>0.03</v>
      </c>
      <c r="C167" s="7">
        <f t="shared" si="3"/>
        <v>44798</v>
      </c>
      <c r="D167">
        <v>0.03</v>
      </c>
    </row>
    <row r="168" spans="1:4" x14ac:dyDescent="0.25">
      <c r="A168" t="s">
        <v>215</v>
      </c>
      <c r="B168">
        <v>0.03</v>
      </c>
      <c r="C168" s="7">
        <f t="shared" si="3"/>
        <v>44798</v>
      </c>
      <c r="D168">
        <v>0.03</v>
      </c>
    </row>
    <row r="169" spans="1:4" x14ac:dyDescent="0.25">
      <c r="A169" t="s">
        <v>216</v>
      </c>
      <c r="B169">
        <v>0.03</v>
      </c>
      <c r="C169" s="7">
        <f t="shared" si="3"/>
        <v>44798</v>
      </c>
      <c r="D169">
        <v>0.03</v>
      </c>
    </row>
    <row r="170" spans="1:4" x14ac:dyDescent="0.25">
      <c r="A170" t="s">
        <v>217</v>
      </c>
      <c r="B170">
        <v>0.03</v>
      </c>
      <c r="C170" s="7">
        <f t="shared" si="3"/>
        <v>44798</v>
      </c>
      <c r="D170">
        <v>0.03</v>
      </c>
    </row>
    <row r="171" spans="1:4" x14ac:dyDescent="0.25">
      <c r="A171" t="s">
        <v>218</v>
      </c>
      <c r="B171">
        <v>0.03</v>
      </c>
      <c r="C171" s="7">
        <f t="shared" si="3"/>
        <v>44798</v>
      </c>
      <c r="D171">
        <v>0.03</v>
      </c>
    </row>
    <row r="172" spans="1:4" x14ac:dyDescent="0.25">
      <c r="A172" t="s">
        <v>219</v>
      </c>
      <c r="B172">
        <v>0.03</v>
      </c>
      <c r="C172" s="7">
        <f t="shared" si="3"/>
        <v>44798</v>
      </c>
      <c r="D172">
        <v>0.03</v>
      </c>
    </row>
    <row r="173" spans="1:4" x14ac:dyDescent="0.25">
      <c r="A173" t="s">
        <v>220</v>
      </c>
      <c r="B173">
        <v>0.03</v>
      </c>
      <c r="C173" s="7">
        <f t="shared" si="3"/>
        <v>44798</v>
      </c>
      <c r="D173">
        <v>0.03</v>
      </c>
    </row>
    <row r="174" spans="1:4" x14ac:dyDescent="0.25">
      <c r="A174" t="s">
        <v>221</v>
      </c>
      <c r="B174">
        <v>0.03</v>
      </c>
      <c r="C174" s="7">
        <f t="shared" si="3"/>
        <v>44798</v>
      </c>
      <c r="D174">
        <v>0.03</v>
      </c>
    </row>
    <row r="175" spans="1:4" x14ac:dyDescent="0.25">
      <c r="A175" t="s">
        <v>222</v>
      </c>
      <c r="B175">
        <v>0.03</v>
      </c>
      <c r="C175" s="7">
        <f t="shared" si="3"/>
        <v>44798</v>
      </c>
      <c r="D175">
        <v>0.03</v>
      </c>
    </row>
    <row r="176" spans="1:4" x14ac:dyDescent="0.25">
      <c r="A176" t="s">
        <v>223</v>
      </c>
      <c r="B176">
        <v>0.03</v>
      </c>
      <c r="C176" s="7">
        <f t="shared" si="3"/>
        <v>44798</v>
      </c>
      <c r="D176">
        <v>0.03</v>
      </c>
    </row>
    <row r="177" spans="1:4" x14ac:dyDescent="0.25">
      <c r="A177" t="s">
        <v>224</v>
      </c>
      <c r="B177">
        <v>0.03</v>
      </c>
      <c r="C177" s="7">
        <f t="shared" si="3"/>
        <v>44798</v>
      </c>
      <c r="D177">
        <v>0.03</v>
      </c>
    </row>
    <row r="178" spans="1:4" x14ac:dyDescent="0.25">
      <c r="A178" t="s">
        <v>225</v>
      </c>
      <c r="B178">
        <v>0.03</v>
      </c>
      <c r="C178" s="7">
        <f t="shared" si="3"/>
        <v>44798</v>
      </c>
      <c r="D178">
        <v>0.03</v>
      </c>
    </row>
    <row r="179" spans="1:4" x14ac:dyDescent="0.25">
      <c r="A179" t="s">
        <v>226</v>
      </c>
      <c r="B179">
        <v>0.03</v>
      </c>
      <c r="C179" s="7">
        <f t="shared" si="3"/>
        <v>44798</v>
      </c>
      <c r="D179">
        <v>0.03</v>
      </c>
    </row>
    <row r="180" spans="1:4" x14ac:dyDescent="0.25">
      <c r="A180" t="s">
        <v>227</v>
      </c>
      <c r="B180">
        <v>0.03</v>
      </c>
      <c r="C180" s="7">
        <f t="shared" si="3"/>
        <v>44798</v>
      </c>
      <c r="D180">
        <v>0.03</v>
      </c>
    </row>
    <row r="181" spans="1:4" x14ac:dyDescent="0.25">
      <c r="A181" t="s">
        <v>228</v>
      </c>
      <c r="B181">
        <v>0.03</v>
      </c>
      <c r="C181" s="7">
        <f t="shared" si="3"/>
        <v>44798</v>
      </c>
      <c r="D181">
        <v>0.03</v>
      </c>
    </row>
    <row r="182" spans="1:4" x14ac:dyDescent="0.25">
      <c r="A182" t="s">
        <v>229</v>
      </c>
      <c r="B182">
        <v>0.03</v>
      </c>
      <c r="C182" s="7">
        <f t="shared" si="3"/>
        <v>44798</v>
      </c>
      <c r="D182">
        <v>0.03</v>
      </c>
    </row>
    <row r="183" spans="1:4" x14ac:dyDescent="0.25">
      <c r="A183" t="s">
        <v>230</v>
      </c>
      <c r="B183">
        <v>0.03</v>
      </c>
      <c r="C183" s="7">
        <f t="shared" si="3"/>
        <v>44798</v>
      </c>
      <c r="D183">
        <v>0.03</v>
      </c>
    </row>
    <row r="184" spans="1:4" x14ac:dyDescent="0.25">
      <c r="A184" t="s">
        <v>231</v>
      </c>
      <c r="B184">
        <v>0.03</v>
      </c>
      <c r="C184" s="7">
        <f t="shared" si="3"/>
        <v>44798</v>
      </c>
      <c r="D184">
        <v>0.03</v>
      </c>
    </row>
    <row r="185" spans="1:4" x14ac:dyDescent="0.25">
      <c r="A185" t="s">
        <v>232</v>
      </c>
      <c r="B185">
        <v>0.03</v>
      </c>
      <c r="C185" s="7">
        <f t="shared" si="3"/>
        <v>44798</v>
      </c>
      <c r="D185">
        <v>0.03</v>
      </c>
    </row>
    <row r="186" spans="1:4" x14ac:dyDescent="0.25">
      <c r="A186" t="s">
        <v>233</v>
      </c>
      <c r="B186">
        <v>0.03</v>
      </c>
      <c r="C186" s="7">
        <f t="shared" si="3"/>
        <v>44798</v>
      </c>
      <c r="D186">
        <v>0.03</v>
      </c>
    </row>
    <row r="187" spans="1:4" x14ac:dyDescent="0.25">
      <c r="A187" t="s">
        <v>234</v>
      </c>
      <c r="B187">
        <v>0.03</v>
      </c>
      <c r="C187" s="7">
        <f t="shared" si="3"/>
        <v>44798</v>
      </c>
      <c r="D187">
        <v>0.03</v>
      </c>
    </row>
    <row r="188" spans="1:4" x14ac:dyDescent="0.25">
      <c r="A188" t="s">
        <v>235</v>
      </c>
      <c r="B188">
        <v>0.03</v>
      </c>
      <c r="C188" s="7">
        <f t="shared" si="3"/>
        <v>44798</v>
      </c>
      <c r="D188">
        <v>0.03</v>
      </c>
    </row>
    <row r="189" spans="1:4" x14ac:dyDescent="0.25">
      <c r="A189" t="s">
        <v>236</v>
      </c>
      <c r="B189">
        <v>0.03</v>
      </c>
      <c r="C189" s="7">
        <f t="shared" si="3"/>
        <v>44798</v>
      </c>
      <c r="D189">
        <v>0.03</v>
      </c>
    </row>
    <row r="190" spans="1:4" x14ac:dyDescent="0.25">
      <c r="A190" t="s">
        <v>237</v>
      </c>
      <c r="B190">
        <v>0.03</v>
      </c>
      <c r="C190" s="7">
        <f t="shared" si="3"/>
        <v>44798</v>
      </c>
      <c r="D190">
        <v>0.03</v>
      </c>
    </row>
    <row r="191" spans="1:4" x14ac:dyDescent="0.25">
      <c r="A191" t="s">
        <v>238</v>
      </c>
      <c r="B191">
        <v>0.03</v>
      </c>
      <c r="C191" s="7">
        <f t="shared" si="3"/>
        <v>44798</v>
      </c>
      <c r="D191">
        <v>0.03</v>
      </c>
    </row>
    <row r="192" spans="1:4" x14ac:dyDescent="0.25">
      <c r="A192" t="s">
        <v>239</v>
      </c>
      <c r="B192">
        <v>0.03</v>
      </c>
      <c r="C192" s="7">
        <f t="shared" si="3"/>
        <v>44798</v>
      </c>
      <c r="D192">
        <v>0.03</v>
      </c>
    </row>
    <row r="193" spans="1:4" x14ac:dyDescent="0.25">
      <c r="A193" t="s">
        <v>240</v>
      </c>
      <c r="B193">
        <v>0.03</v>
      </c>
      <c r="C193" s="7">
        <f t="shared" si="3"/>
        <v>44798</v>
      </c>
      <c r="D193">
        <v>0.03</v>
      </c>
    </row>
    <row r="194" spans="1:4" x14ac:dyDescent="0.25">
      <c r="A194" t="s">
        <v>241</v>
      </c>
      <c r="B194">
        <v>0.03</v>
      </c>
      <c r="C194" s="7">
        <f t="shared" si="3"/>
        <v>44798</v>
      </c>
      <c r="D194">
        <v>0.03</v>
      </c>
    </row>
    <row r="195" spans="1:4" x14ac:dyDescent="0.25">
      <c r="A195" t="s">
        <v>242</v>
      </c>
      <c r="B195">
        <v>0.03</v>
      </c>
      <c r="C195" s="7">
        <f t="shared" si="3"/>
        <v>44798</v>
      </c>
      <c r="D195">
        <v>0.03</v>
      </c>
    </row>
    <row r="196" spans="1:4" x14ac:dyDescent="0.25">
      <c r="A196" t="s">
        <v>243</v>
      </c>
      <c r="B196">
        <v>0.03</v>
      </c>
      <c r="C196" s="7">
        <f t="shared" ref="C196:C259" si="4">+C195</f>
        <v>44798</v>
      </c>
      <c r="D196">
        <v>0.03</v>
      </c>
    </row>
    <row r="197" spans="1:4" x14ac:dyDescent="0.25">
      <c r="A197" t="s">
        <v>244</v>
      </c>
      <c r="B197">
        <v>0.03</v>
      </c>
      <c r="C197" s="7">
        <f t="shared" si="4"/>
        <v>44798</v>
      </c>
      <c r="D197">
        <v>0.03</v>
      </c>
    </row>
    <row r="198" spans="1:4" x14ac:dyDescent="0.25">
      <c r="A198" t="s">
        <v>245</v>
      </c>
      <c r="B198">
        <v>0.03</v>
      </c>
      <c r="C198" s="7">
        <f t="shared" si="4"/>
        <v>44798</v>
      </c>
      <c r="D198">
        <v>0.03</v>
      </c>
    </row>
    <row r="199" spans="1:4" x14ac:dyDescent="0.25">
      <c r="A199" t="s">
        <v>246</v>
      </c>
      <c r="B199">
        <v>0.03</v>
      </c>
      <c r="C199" s="7">
        <f t="shared" si="4"/>
        <v>44798</v>
      </c>
      <c r="D199">
        <v>0.03</v>
      </c>
    </row>
    <row r="200" spans="1:4" x14ac:dyDescent="0.25">
      <c r="A200" t="s">
        <v>247</v>
      </c>
      <c r="B200">
        <v>0.03</v>
      </c>
      <c r="C200" s="7">
        <f t="shared" si="4"/>
        <v>44798</v>
      </c>
      <c r="D200">
        <v>0.03</v>
      </c>
    </row>
    <row r="201" spans="1:4" x14ac:dyDescent="0.25">
      <c r="A201" t="s">
        <v>248</v>
      </c>
      <c r="B201">
        <v>0.03</v>
      </c>
      <c r="C201" s="7">
        <f t="shared" si="4"/>
        <v>44798</v>
      </c>
      <c r="D201">
        <v>0.03</v>
      </c>
    </row>
    <row r="202" spans="1:4" x14ac:dyDescent="0.25">
      <c r="A202" t="s">
        <v>249</v>
      </c>
      <c r="B202">
        <v>0.03</v>
      </c>
      <c r="C202" s="7">
        <f t="shared" si="4"/>
        <v>44798</v>
      </c>
      <c r="D202">
        <v>0.03</v>
      </c>
    </row>
    <row r="203" spans="1:4" x14ac:dyDescent="0.25">
      <c r="A203" t="s">
        <v>250</v>
      </c>
      <c r="B203">
        <v>0.03</v>
      </c>
      <c r="C203" s="7">
        <f t="shared" si="4"/>
        <v>44798</v>
      </c>
      <c r="D203">
        <v>0.03</v>
      </c>
    </row>
    <row r="204" spans="1:4" x14ac:dyDescent="0.25">
      <c r="A204" t="s">
        <v>251</v>
      </c>
      <c r="B204">
        <v>0.03</v>
      </c>
      <c r="C204" s="7">
        <f t="shared" si="4"/>
        <v>44798</v>
      </c>
      <c r="D204">
        <v>0.03</v>
      </c>
    </row>
    <row r="205" spans="1:4" x14ac:dyDescent="0.25">
      <c r="A205" t="s">
        <v>252</v>
      </c>
      <c r="B205">
        <v>0.03</v>
      </c>
      <c r="C205" s="7">
        <f t="shared" si="4"/>
        <v>44798</v>
      </c>
      <c r="D205">
        <v>0.03</v>
      </c>
    </row>
    <row r="206" spans="1:4" x14ac:dyDescent="0.25">
      <c r="A206" t="s">
        <v>253</v>
      </c>
      <c r="B206">
        <v>0.03</v>
      </c>
      <c r="C206" s="7">
        <f t="shared" si="4"/>
        <v>44798</v>
      </c>
      <c r="D206">
        <v>0.03</v>
      </c>
    </row>
    <row r="207" spans="1:4" x14ac:dyDescent="0.25">
      <c r="A207" t="s">
        <v>254</v>
      </c>
      <c r="B207">
        <v>0.03</v>
      </c>
      <c r="C207" s="7">
        <f t="shared" si="4"/>
        <v>44798</v>
      </c>
      <c r="D207">
        <v>0.03</v>
      </c>
    </row>
    <row r="208" spans="1:4" x14ac:dyDescent="0.25">
      <c r="A208" t="s">
        <v>255</v>
      </c>
      <c r="B208">
        <v>0.03</v>
      </c>
      <c r="C208" s="7">
        <f t="shared" si="4"/>
        <v>44798</v>
      </c>
      <c r="D208">
        <v>0.03</v>
      </c>
    </row>
    <row r="209" spans="1:4" x14ac:dyDescent="0.25">
      <c r="A209" s="17" t="s">
        <v>302</v>
      </c>
      <c r="B209">
        <v>6.5600000000000001E-4</v>
      </c>
      <c r="C209" s="7">
        <f t="shared" si="4"/>
        <v>44798</v>
      </c>
      <c r="D209" t="e">
        <f ca="1">+_xll.BDP(A209,"PX_LAST")/10000</f>
        <v>#NAME?</v>
      </c>
    </row>
    <row r="210" spans="1:4" x14ac:dyDescent="0.25">
      <c r="A210" s="17" t="s">
        <v>303</v>
      </c>
      <c r="B210">
        <v>1.075E-3</v>
      </c>
      <c r="C210" s="7">
        <f t="shared" si="4"/>
        <v>44798</v>
      </c>
      <c r="D210" t="e">
        <f ca="1">+_xll.BDP(A210,"PX_LAST")/10000</f>
        <v>#NAME?</v>
      </c>
    </row>
    <row r="211" spans="1:4" x14ac:dyDescent="0.25">
      <c r="A211" s="17" t="s">
        <v>304</v>
      </c>
      <c r="B211">
        <v>8.8750000000000005E-4</v>
      </c>
      <c r="C211" s="7">
        <f t="shared" si="4"/>
        <v>44798</v>
      </c>
      <c r="D211" t="e">
        <f ca="1">+_xll.BDP(A211,"PX_LAST")/10000</f>
        <v>#NAME?</v>
      </c>
    </row>
    <row r="212" spans="1:4" x14ac:dyDescent="0.25">
      <c r="A212" s="17" t="s">
        <v>305</v>
      </c>
      <c r="B212">
        <v>1.0449999999999999E-3</v>
      </c>
      <c r="C212" s="7">
        <f t="shared" si="4"/>
        <v>44798</v>
      </c>
      <c r="D212" t="e">
        <f ca="1">+_xll.BDP(A212,"PX_LAST")/10000</f>
        <v>#NAME?</v>
      </c>
    </row>
    <row r="213" spans="1:4" x14ac:dyDescent="0.25">
      <c r="A213" s="17" t="s">
        <v>306</v>
      </c>
      <c r="B213">
        <v>1.219E-3</v>
      </c>
      <c r="C213" s="7">
        <f t="shared" si="4"/>
        <v>44798</v>
      </c>
      <c r="D213" t="e">
        <f ca="1">+_xll.BDP(A213,"PX_LAST")/10000</f>
        <v>#NAME?</v>
      </c>
    </row>
    <row r="214" spans="1:4" x14ac:dyDescent="0.25">
      <c r="A214" s="17" t="s">
        <v>307</v>
      </c>
      <c r="B214">
        <v>1.235E-3</v>
      </c>
      <c r="C214" s="7">
        <f t="shared" si="4"/>
        <v>44798</v>
      </c>
      <c r="D214" t="e">
        <f ca="1">+_xll.BDP(A214,"PX_LAST")/10000</f>
        <v>#NAME?</v>
      </c>
    </row>
    <row r="215" spans="1:4" x14ac:dyDescent="0.25">
      <c r="A215" s="17" t="s">
        <v>308</v>
      </c>
      <c r="B215">
        <v>1.25E-3</v>
      </c>
      <c r="C215" s="7">
        <f t="shared" si="4"/>
        <v>44798</v>
      </c>
      <c r="D215" t="e">
        <f ca="1">+_xll.BDP(A215,"PX_LAST")/10000</f>
        <v>#NAME?</v>
      </c>
    </row>
    <row r="216" spans="1:4" x14ac:dyDescent="0.25">
      <c r="A216" s="17" t="s">
        <v>309</v>
      </c>
      <c r="B216">
        <v>1.325E-3</v>
      </c>
      <c r="C216" s="7">
        <f t="shared" si="4"/>
        <v>44798</v>
      </c>
      <c r="D216" t="e">
        <f ca="1">+_xll.BDP(A216,"PX_LAST")/10000</f>
        <v>#NAME?</v>
      </c>
    </row>
    <row r="217" spans="1:4" x14ac:dyDescent="0.25">
      <c r="A217" s="17" t="s">
        <v>310</v>
      </c>
      <c r="B217">
        <v>1.358E-3</v>
      </c>
      <c r="C217" s="7">
        <f t="shared" si="4"/>
        <v>44798</v>
      </c>
      <c r="D217" t="e">
        <f ca="1">+_xll.BDP(A217,"PX_LAST")/10000</f>
        <v>#NAME?</v>
      </c>
    </row>
    <row r="218" spans="1:4" x14ac:dyDescent="0.25">
      <c r="A218" s="17" t="s">
        <v>311</v>
      </c>
      <c r="B218">
        <v>1.3699999999999999E-3</v>
      </c>
      <c r="C218" s="7">
        <f t="shared" si="4"/>
        <v>44798</v>
      </c>
      <c r="D218" t="e">
        <f ca="1">+_xll.BDP(A218,"PX_LAST")/10000</f>
        <v>#NAME?</v>
      </c>
    </row>
    <row r="219" spans="1:4" x14ac:dyDescent="0.25">
      <c r="A219" s="17" t="s">
        <v>312</v>
      </c>
      <c r="B219">
        <v>1.3749999999999999E-3</v>
      </c>
      <c r="C219" s="7">
        <f t="shared" si="4"/>
        <v>44798</v>
      </c>
      <c r="D219" t="e">
        <f ca="1">+_xll.BDP(A219,"PX_LAST")/10000</f>
        <v>#NAME?</v>
      </c>
    </row>
    <row r="220" spans="1:4" x14ac:dyDescent="0.25">
      <c r="A220" s="17" t="s">
        <v>313</v>
      </c>
      <c r="B220">
        <v>1.395E-3</v>
      </c>
      <c r="C220" s="7">
        <f t="shared" si="4"/>
        <v>44798</v>
      </c>
      <c r="D220" t="e">
        <f ca="1">+_xll.BDP(A220,"PX_LAST")/10000</f>
        <v>#NAME?</v>
      </c>
    </row>
    <row r="221" spans="1:4" x14ac:dyDescent="0.25">
      <c r="A221" s="17" t="s">
        <v>314</v>
      </c>
      <c r="B221">
        <v>1.4E-3</v>
      </c>
      <c r="C221" s="7">
        <f t="shared" si="4"/>
        <v>44798</v>
      </c>
      <c r="D221" t="e">
        <f ca="1">+_xll.BDP(A221,"PX_LAST")/10000</f>
        <v>#NAME?</v>
      </c>
    </row>
    <row r="222" spans="1:4" x14ac:dyDescent="0.25">
      <c r="A222" s="17" t="s">
        <v>315</v>
      </c>
      <c r="B222">
        <v>1.408E-3</v>
      </c>
      <c r="C222" s="7">
        <f t="shared" si="4"/>
        <v>44798</v>
      </c>
      <c r="D222" t="e">
        <f ca="1">+_xll.BDP(A222,"PX_LAST")/10000</f>
        <v>#NAME?</v>
      </c>
    </row>
    <row r="223" spans="1:4" x14ac:dyDescent="0.25">
      <c r="A223" s="17" t="s">
        <v>316</v>
      </c>
      <c r="B223">
        <v>1.4E-3</v>
      </c>
      <c r="C223" s="7">
        <f t="shared" si="4"/>
        <v>44798</v>
      </c>
      <c r="D223" t="e">
        <f ca="1">+_xll.BDP(A223,"PX_LAST")/10000</f>
        <v>#NAME?</v>
      </c>
    </row>
    <row r="224" spans="1:4" x14ac:dyDescent="0.25">
      <c r="A224" s="17" t="s">
        <v>317</v>
      </c>
      <c r="B224">
        <v>1.4210000000000002E-3</v>
      </c>
      <c r="C224" s="7">
        <f t="shared" si="4"/>
        <v>44798</v>
      </c>
      <c r="D224" t="e">
        <f ca="1">+_xll.BDP(A224,"PX_LAST")/10000</f>
        <v>#NAME?</v>
      </c>
    </row>
    <row r="225" spans="1:4" x14ac:dyDescent="0.25">
      <c r="A225" s="17" t="s">
        <v>318</v>
      </c>
      <c r="B225">
        <v>1.4250000000000001E-3</v>
      </c>
      <c r="C225" s="7">
        <f t="shared" si="4"/>
        <v>44798</v>
      </c>
      <c r="D225" t="e">
        <f ca="1">+_xll.BDP(A225,"PX_LAST")/10000</f>
        <v>#NAME?</v>
      </c>
    </row>
    <row r="226" spans="1:4" x14ac:dyDescent="0.25">
      <c r="A226" s="20" t="s">
        <v>324</v>
      </c>
      <c r="B226">
        <v>7.7499999999999997E-4</v>
      </c>
      <c r="C226" s="7">
        <f t="shared" si="4"/>
        <v>44798</v>
      </c>
      <c r="D226" t="e">
        <f ca="1">+_xll.BDP(A226,"PX_LAST")/10000</f>
        <v>#NAME?</v>
      </c>
    </row>
    <row r="227" spans="1:4" x14ac:dyDescent="0.25">
      <c r="A227" s="20" t="s">
        <v>325</v>
      </c>
      <c r="B227">
        <v>1.0874999999999999E-3</v>
      </c>
      <c r="C227" s="7">
        <f t="shared" si="4"/>
        <v>44798</v>
      </c>
      <c r="D227" t="e">
        <f ca="1">+_xll.BDP(A227,"PX_LAST")/10000</f>
        <v>#NAME?</v>
      </c>
    </row>
    <row r="228" spans="1:4" x14ac:dyDescent="0.25">
      <c r="A228" s="20" t="s">
        <v>326</v>
      </c>
      <c r="B228">
        <v>1.2375000000000001E-3</v>
      </c>
      <c r="C228" s="7">
        <f t="shared" si="4"/>
        <v>44798</v>
      </c>
      <c r="D228" t="e">
        <f ca="1">+_xll.BDP(A228,"PX_LAST")/10000</f>
        <v>#NAME?</v>
      </c>
    </row>
    <row r="229" spans="1:4" x14ac:dyDescent="0.25">
      <c r="A229" s="20" t="s">
        <v>327</v>
      </c>
      <c r="B229">
        <v>1.3374999999999999E-3</v>
      </c>
      <c r="C229" s="7">
        <f t="shared" si="4"/>
        <v>44798</v>
      </c>
      <c r="D229" t="e">
        <f ca="1">+_xll.BDP(A229,"PX_LAST")/10000</f>
        <v>#NAME?</v>
      </c>
    </row>
    <row r="230" spans="1:4" x14ac:dyDescent="0.25">
      <c r="A230" s="20" t="s">
        <v>328</v>
      </c>
      <c r="B230">
        <v>1.407E-3</v>
      </c>
      <c r="C230" s="7">
        <f t="shared" si="4"/>
        <v>44798</v>
      </c>
      <c r="D230" t="e">
        <f ca="1">+_xll.BDP(A230,"PX_LAST")/10000</f>
        <v>#NAME?</v>
      </c>
    </row>
    <row r="231" spans="1:4" x14ac:dyDescent="0.25">
      <c r="A231" s="20" t="s">
        <v>329</v>
      </c>
      <c r="B231">
        <v>1.4499999999999999E-3</v>
      </c>
      <c r="C231" s="7">
        <f t="shared" si="4"/>
        <v>44798</v>
      </c>
      <c r="D231" t="e">
        <f ca="1">+_xll.BDP(A231,"PX_LAST")/10000</f>
        <v>#NAME?</v>
      </c>
    </row>
    <row r="232" spans="1:4" x14ac:dyDescent="0.25">
      <c r="A232" s="20" t="s">
        <v>330</v>
      </c>
      <c r="B232">
        <v>1.5E-3</v>
      </c>
      <c r="C232" s="7">
        <f t="shared" si="4"/>
        <v>44798</v>
      </c>
      <c r="D232" t="e">
        <f ca="1">+_xll.BDP(A232,"PX_LAST")/10000</f>
        <v>#NAME?</v>
      </c>
    </row>
    <row r="233" spans="1:4" x14ac:dyDescent="0.25">
      <c r="A233" s="20" t="s">
        <v>331</v>
      </c>
      <c r="B233">
        <v>1.5375E-3</v>
      </c>
      <c r="C233" s="7">
        <f t="shared" si="4"/>
        <v>44798</v>
      </c>
      <c r="D233" t="e">
        <f ca="1">+_xll.BDP(A233,"PX_LAST")/10000</f>
        <v>#NAME?</v>
      </c>
    </row>
    <row r="234" spans="1:4" x14ac:dyDescent="0.25">
      <c r="A234" s="20" t="s">
        <v>332</v>
      </c>
      <c r="B234">
        <v>1.5550000000000002E-3</v>
      </c>
      <c r="C234" s="7">
        <f t="shared" si="4"/>
        <v>44798</v>
      </c>
      <c r="D234" t="e">
        <f ca="1">+_xll.BDP(A234,"PX_LAST")/10000</f>
        <v>#NAME?</v>
      </c>
    </row>
    <row r="235" spans="1:4" x14ac:dyDescent="0.25">
      <c r="A235" s="20" t="s">
        <v>333</v>
      </c>
      <c r="B235">
        <v>1.57E-3</v>
      </c>
      <c r="C235" s="7">
        <f t="shared" si="4"/>
        <v>44798</v>
      </c>
      <c r="D235" t="e">
        <f ca="1">+_xll.BDP(A235,"PX_LAST")/10000</f>
        <v>#NAME?</v>
      </c>
    </row>
    <row r="236" spans="1:4" x14ac:dyDescent="0.25">
      <c r="A236" s="20" t="s">
        <v>334</v>
      </c>
      <c r="B236">
        <v>1.5499999999999999E-3</v>
      </c>
      <c r="C236" s="7">
        <f t="shared" si="4"/>
        <v>44798</v>
      </c>
      <c r="D236" t="e">
        <f ca="1">+_xll.BDP(A236,"PX_LAST")/10000</f>
        <v>#NAME?</v>
      </c>
    </row>
    <row r="237" spans="1:4" x14ac:dyDescent="0.25">
      <c r="A237" s="20" t="s">
        <v>335</v>
      </c>
      <c r="B237">
        <v>1.6000000000000001E-3</v>
      </c>
      <c r="C237" s="7">
        <f t="shared" si="4"/>
        <v>44798</v>
      </c>
      <c r="D237" t="e">
        <f ca="1">+_xll.BDP(A237,"PX_LAST")/10000</f>
        <v>#NAME?</v>
      </c>
    </row>
    <row r="238" spans="1:4" x14ac:dyDescent="0.25">
      <c r="A238" s="20" t="s">
        <v>336</v>
      </c>
      <c r="B238">
        <v>1.6000000000000001E-3</v>
      </c>
      <c r="C238" s="7">
        <f t="shared" si="4"/>
        <v>44798</v>
      </c>
      <c r="D238" t="e">
        <f ca="1">+_xll.BDP(A238,"PX_LAST")/10000</f>
        <v>#NAME?</v>
      </c>
    </row>
    <row r="239" spans="1:4" x14ac:dyDescent="0.25">
      <c r="A239" s="21" t="s">
        <v>339</v>
      </c>
      <c r="B239">
        <v>3.8E-3</v>
      </c>
      <c r="C239" s="7">
        <f t="shared" si="4"/>
        <v>44798</v>
      </c>
      <c r="D239" t="e">
        <f ca="1">+_xll.BDP(A239,"PX_LAST")/10000</f>
        <v>#NAME?</v>
      </c>
    </row>
    <row r="240" spans="1:4" x14ac:dyDescent="0.25">
      <c r="A240" s="21" t="s">
        <v>340</v>
      </c>
      <c r="B240">
        <v>4.0000000000000001E-3</v>
      </c>
      <c r="C240" s="7">
        <f t="shared" si="4"/>
        <v>44798</v>
      </c>
      <c r="D240" t="e">
        <f ca="1">+_xll.BDP(A240,"PX_LAST")/10000</f>
        <v>#NAME?</v>
      </c>
    </row>
    <row r="241" spans="1:4" x14ac:dyDescent="0.25">
      <c r="A241" s="21" t="s">
        <v>341</v>
      </c>
      <c r="B241">
        <v>4.1000000000000003E-3</v>
      </c>
      <c r="C241" s="7">
        <f t="shared" si="4"/>
        <v>44798</v>
      </c>
      <c r="D241" t="e">
        <f ca="1">+_xll.BDP(A241,"PX_LAST")/10000</f>
        <v>#NAME?</v>
      </c>
    </row>
    <row r="242" spans="1:4" x14ac:dyDescent="0.25">
      <c r="A242" s="21" t="s">
        <v>342</v>
      </c>
      <c r="B242">
        <v>4.1875000000000002E-3</v>
      </c>
      <c r="C242" s="7">
        <f t="shared" si="4"/>
        <v>44798</v>
      </c>
      <c r="D242" t="e">
        <f ca="1">+_xll.BDP(A242,"PX_LAST")/10000</f>
        <v>#NAME?</v>
      </c>
    </row>
    <row r="243" spans="1:4" x14ac:dyDescent="0.25">
      <c r="A243" s="21" t="s">
        <v>343</v>
      </c>
      <c r="B243">
        <v>4.2874999999999996E-3</v>
      </c>
      <c r="C243" s="7">
        <f t="shared" si="4"/>
        <v>44798</v>
      </c>
      <c r="D243" t="e">
        <f ca="1">+_xll.BDP(A243,"PX_LAST")/10000</f>
        <v>#NAME?</v>
      </c>
    </row>
    <row r="244" spans="1:4" x14ac:dyDescent="0.25">
      <c r="A244" s="21" t="s">
        <v>344</v>
      </c>
      <c r="B244">
        <v>4.3750000000000004E-3</v>
      </c>
      <c r="C244" s="7">
        <f t="shared" si="4"/>
        <v>44798</v>
      </c>
      <c r="D244" t="e">
        <f ca="1">+_xll.BDP(A244,"PX_LAST")/10000</f>
        <v>#NAME?</v>
      </c>
    </row>
    <row r="245" spans="1:4" x14ac:dyDescent="0.25">
      <c r="A245" s="21" t="s">
        <v>345</v>
      </c>
      <c r="B245">
        <v>4.4000000000000003E-3</v>
      </c>
      <c r="C245" s="7">
        <f t="shared" si="4"/>
        <v>44798</v>
      </c>
      <c r="D245" t="e">
        <f ca="1">+_xll.BDP(A245,"PX_LAST")/10000</f>
        <v>#NAME?</v>
      </c>
    </row>
    <row r="246" spans="1:4" x14ac:dyDescent="0.25">
      <c r="A246" s="21" t="s">
        <v>346</v>
      </c>
      <c r="B246">
        <v>4.4250000000000001E-3</v>
      </c>
      <c r="C246" s="7">
        <f t="shared" si="4"/>
        <v>44798</v>
      </c>
      <c r="D246" t="e">
        <f ca="1">+_xll.BDP(A246,"PX_LAST")/10000</f>
        <v>#NAME?</v>
      </c>
    </row>
    <row r="247" spans="1:4" x14ac:dyDescent="0.25">
      <c r="A247" s="21" t="s">
        <v>347</v>
      </c>
      <c r="B247">
        <v>4.4374999999999996E-3</v>
      </c>
      <c r="C247" s="7">
        <f t="shared" si="4"/>
        <v>44798</v>
      </c>
      <c r="D247" t="e">
        <f ca="1">+_xll.BDP(A247,"PX_LAST")/10000</f>
        <v>#NAME?</v>
      </c>
    </row>
    <row r="248" spans="1:4" x14ac:dyDescent="0.25">
      <c r="A248" s="21" t="s">
        <v>348</v>
      </c>
      <c r="B248">
        <v>4.45E-3</v>
      </c>
      <c r="C248" s="7">
        <f t="shared" si="4"/>
        <v>44798</v>
      </c>
      <c r="D248" t="e">
        <f ca="1">+_xll.BDP(A248,"PX_LAST")/10000</f>
        <v>#NAME?</v>
      </c>
    </row>
    <row r="249" spans="1:4" x14ac:dyDescent="0.25">
      <c r="A249" s="21" t="s">
        <v>349</v>
      </c>
      <c r="B249">
        <v>4.4625000000000003E-3</v>
      </c>
      <c r="C249" s="7">
        <f t="shared" si="4"/>
        <v>44798</v>
      </c>
      <c r="D249" t="e">
        <f ca="1">+_xll.BDP(A249,"PX_LAST")/10000</f>
        <v>#NAME?</v>
      </c>
    </row>
    <row r="250" spans="1:4" x14ac:dyDescent="0.25">
      <c r="A250" s="28" t="s">
        <v>351</v>
      </c>
      <c r="B250">
        <v>9.1249999999999998E-2</v>
      </c>
      <c r="C250" s="7">
        <f t="shared" si="4"/>
        <v>44798</v>
      </c>
      <c r="D250" t="e">
        <f ca="1">+_xll.BDP(A250,"PX_LAST")</f>
        <v>#NAME?</v>
      </c>
    </row>
    <row r="251" spans="1:4" x14ac:dyDescent="0.25">
      <c r="A251" s="28" t="s">
        <v>352</v>
      </c>
      <c r="B251">
        <v>8.1299999999999997E-2</v>
      </c>
      <c r="C251" s="7">
        <f t="shared" si="4"/>
        <v>44798</v>
      </c>
      <c r="D251" t="e">
        <f ca="1">+_xll.BDP(A251,"PX_LAST")</f>
        <v>#NAME?</v>
      </c>
    </row>
    <row r="252" spans="1:4" x14ac:dyDescent="0.25">
      <c r="A252" s="28" t="s">
        <v>353</v>
      </c>
      <c r="B252">
        <v>7.1650000000000005E-2</v>
      </c>
      <c r="C252" s="7">
        <f t="shared" si="4"/>
        <v>44798</v>
      </c>
      <c r="D252" t="e">
        <f ca="1">+_xll.BDP(A252,"PX_LAST")</f>
        <v>#NAME?</v>
      </c>
    </row>
    <row r="253" spans="1:4" x14ac:dyDescent="0.25">
      <c r="A253" s="28" t="s">
        <v>364</v>
      </c>
      <c r="B253">
        <v>6.6600000000000006E-2</v>
      </c>
      <c r="C253" s="7">
        <f t="shared" si="4"/>
        <v>44798</v>
      </c>
      <c r="D253" t="e">
        <f ca="1">+_xll.BDP(A253,"PX_LAST")</f>
        <v>#NAME?</v>
      </c>
    </row>
    <row r="254" spans="1:4" x14ac:dyDescent="0.25">
      <c r="A254" s="28" t="s">
        <v>354</v>
      </c>
      <c r="B254">
        <v>6.4100000000000004E-2</v>
      </c>
      <c r="C254" s="7">
        <f t="shared" si="4"/>
        <v>44798</v>
      </c>
      <c r="D254" t="e">
        <f ca="1">+_xll.BDP(A254,"PX_LAST")</f>
        <v>#NAME?</v>
      </c>
    </row>
    <row r="255" spans="1:4" x14ac:dyDescent="0.25">
      <c r="A255" s="28" t="s">
        <v>355</v>
      </c>
      <c r="B255">
        <v>6.1699999999999998E-2</v>
      </c>
      <c r="C255" s="7">
        <f t="shared" si="4"/>
        <v>44798</v>
      </c>
      <c r="D255" t="e">
        <f ca="1">+_xll.BDP(A255,"PX_LAST")</f>
        <v>#NAME?</v>
      </c>
    </row>
    <row r="256" spans="1:4" x14ac:dyDescent="0.25">
      <c r="A256" s="28" t="s">
        <v>356</v>
      </c>
      <c r="B256">
        <v>5.9749999999999998E-2</v>
      </c>
      <c r="C256" s="7">
        <f t="shared" si="4"/>
        <v>44798</v>
      </c>
      <c r="D256" t="e">
        <f ca="1">+_xll.BDP(A256,"PX_LAST")</f>
        <v>#NAME?</v>
      </c>
    </row>
    <row r="257" spans="1:4" x14ac:dyDescent="0.25">
      <c r="A257" s="28" t="s">
        <v>357</v>
      </c>
      <c r="B257">
        <v>5.8099999999999999E-2</v>
      </c>
      <c r="C257" s="7">
        <f t="shared" si="4"/>
        <v>44798</v>
      </c>
      <c r="D257" t="e">
        <f ca="1">+_xll.BDP(A257,"PX_LAST")</f>
        <v>#NAME?</v>
      </c>
    </row>
    <row r="258" spans="1:4" x14ac:dyDescent="0.25">
      <c r="A258" s="28" t="s">
        <v>358</v>
      </c>
      <c r="B258">
        <v>5.7099999999999998E-2</v>
      </c>
      <c r="C258" s="7">
        <f t="shared" si="4"/>
        <v>44798</v>
      </c>
      <c r="D258" t="e">
        <f ca="1">+_xll.BDP(A258,"PX_LAST")</f>
        <v>#NAME?</v>
      </c>
    </row>
    <row r="259" spans="1:4" x14ac:dyDescent="0.25">
      <c r="A259" s="28" t="s">
        <v>359</v>
      </c>
      <c r="B259">
        <v>5.6349999999999997E-2</v>
      </c>
      <c r="C259" s="7">
        <f t="shared" si="4"/>
        <v>44798</v>
      </c>
      <c r="D259" t="e">
        <f ca="1">+_xll.BDP(A259,"PX_LAST")</f>
        <v>#NAME?</v>
      </c>
    </row>
    <row r="260" spans="1:4" x14ac:dyDescent="0.25">
      <c r="A260" s="28" t="s">
        <v>360</v>
      </c>
      <c r="B260">
        <v>5.1749999999999997E-2</v>
      </c>
      <c r="C260" s="7">
        <f t="shared" ref="C260:C285" si="5">+C259</f>
        <v>44798</v>
      </c>
      <c r="D260" t="e">
        <f ca="1">+_xll.BDP(A260,"PX_LAST")</f>
        <v>#NAME?</v>
      </c>
    </row>
    <row r="261" spans="1:4" x14ac:dyDescent="0.25">
      <c r="A261" s="28" t="s">
        <v>361</v>
      </c>
      <c r="B261">
        <v>4.7500000000000001E-2</v>
      </c>
      <c r="C261" s="7">
        <f t="shared" si="5"/>
        <v>44798</v>
      </c>
      <c r="D261" t="e">
        <f ca="1">+_xll.BDP(A261,"PX_LAST")</f>
        <v>#NAME?</v>
      </c>
    </row>
    <row r="262" spans="1:4" x14ac:dyDescent="0.25">
      <c r="A262" s="28" t="s">
        <v>362</v>
      </c>
      <c r="B262">
        <v>4.3049999999999998E-2</v>
      </c>
      <c r="C262" s="7">
        <f t="shared" si="5"/>
        <v>44798</v>
      </c>
      <c r="D262" t="e">
        <f ca="1">+_xll.BDP(A262,"PX_LAST")</f>
        <v>#NAME?</v>
      </c>
    </row>
    <row r="263" spans="1:4" x14ac:dyDescent="0.25">
      <c r="A263" s="28" t="s">
        <v>363</v>
      </c>
      <c r="B263">
        <v>4.0250000000000001E-2</v>
      </c>
      <c r="C263" s="7">
        <f t="shared" si="5"/>
        <v>44798</v>
      </c>
      <c r="D263" t="e">
        <f ca="1">+_xll.BDP(A263,"PX_LAST")</f>
        <v>#NAME?</v>
      </c>
    </row>
    <row r="264" spans="1:4" x14ac:dyDescent="0.25">
      <c r="A264" s="1" t="s">
        <v>365</v>
      </c>
      <c r="B264" s="31">
        <v>559.54999999999995</v>
      </c>
      <c r="C264" s="7">
        <f t="shared" si="5"/>
        <v>44798</v>
      </c>
      <c r="D264" t="e">
        <f ca="1">+_xll.BDP(A264,"PX_LAST")</f>
        <v>#NAME?</v>
      </c>
    </row>
    <row r="265" spans="1:4" x14ac:dyDescent="0.25">
      <c r="A265" s="1" t="s">
        <v>366</v>
      </c>
      <c r="B265" s="31">
        <v>914.55</v>
      </c>
      <c r="C265" s="7">
        <f t="shared" si="5"/>
        <v>44798</v>
      </c>
      <c r="D265" t="e">
        <f ca="1">+_xll.BDP(A265,"PX_LAST")</f>
        <v>#NAME?</v>
      </c>
    </row>
    <row r="266" spans="1:4" x14ac:dyDescent="0.25">
      <c r="A266" s="1" t="s">
        <v>367</v>
      </c>
      <c r="B266" s="31">
        <v>1284.55</v>
      </c>
      <c r="C266" s="7">
        <f t="shared" si="5"/>
        <v>44798</v>
      </c>
      <c r="D266" t="e">
        <f ca="1">+_xll.BDP(A266,"PX_LAST")</f>
        <v>#NAME?</v>
      </c>
    </row>
    <row r="267" spans="1:4" x14ac:dyDescent="0.25">
      <c r="A267" s="1" t="s">
        <v>368</v>
      </c>
      <c r="B267" s="31">
        <v>1519.55</v>
      </c>
      <c r="C267" s="7">
        <f t="shared" si="5"/>
        <v>44798</v>
      </c>
      <c r="D267" t="e">
        <f ca="1">+_xll.BDP(A267,"PX_LAST")</f>
        <v>#NAME?</v>
      </c>
    </row>
    <row r="268" spans="1:4" x14ac:dyDescent="0.25">
      <c r="A268" s="1" t="s">
        <v>369</v>
      </c>
      <c r="B268" s="31">
        <v>1647.55</v>
      </c>
      <c r="C268" s="7">
        <f t="shared" si="5"/>
        <v>44798</v>
      </c>
      <c r="D268" t="e">
        <f ca="1">+_xll.BDP(A268,"PX_LAST")</f>
        <v>#NAME?</v>
      </c>
    </row>
    <row r="269" spans="1:4" x14ac:dyDescent="0.25">
      <c r="A269" s="1" t="s">
        <v>370</v>
      </c>
      <c r="B269" s="31">
        <v>1879.55</v>
      </c>
      <c r="C269" s="7">
        <f t="shared" si="5"/>
        <v>44798</v>
      </c>
      <c r="D269" t="e">
        <f ca="1">+_xll.BDP(A269,"PX_LAST")</f>
        <v>#NAME?</v>
      </c>
    </row>
    <row r="270" spans="1:4" x14ac:dyDescent="0.25">
      <c r="A270" s="1" t="s">
        <v>371</v>
      </c>
      <c r="B270" s="31">
        <v>2068.5500000000002</v>
      </c>
      <c r="C270" s="7">
        <f t="shared" si="5"/>
        <v>44798</v>
      </c>
      <c r="D270" t="e">
        <f ca="1">+_xll.BDP(A270,"PX_LAST")</f>
        <v>#NAME?</v>
      </c>
    </row>
    <row r="271" spans="1:4" x14ac:dyDescent="0.25">
      <c r="A271" s="1" t="s">
        <v>372</v>
      </c>
      <c r="B271" s="31">
        <v>2399.5500000000002</v>
      </c>
      <c r="C271" s="7">
        <f t="shared" si="5"/>
        <v>44798</v>
      </c>
      <c r="D271" t="e">
        <f ca="1">+_xll.BDP(A271,"PX_LAST")</f>
        <v>#NAME?</v>
      </c>
    </row>
    <row r="272" spans="1:4" x14ac:dyDescent="0.25">
      <c r="A272" s="1" t="s">
        <v>373</v>
      </c>
      <c r="B272" s="31">
        <v>2614.5500000000002</v>
      </c>
      <c r="C272" s="7">
        <f t="shared" si="5"/>
        <v>44798</v>
      </c>
      <c r="D272" t="e">
        <f ca="1">+_xll.BDP(A272,"PX_LAST")</f>
        <v>#NAME?</v>
      </c>
    </row>
    <row r="273" spans="1:4" x14ac:dyDescent="0.25">
      <c r="A273" s="1" t="s">
        <v>374</v>
      </c>
      <c r="B273" s="31">
        <v>2732.55</v>
      </c>
      <c r="C273" s="7">
        <f t="shared" si="5"/>
        <v>44798</v>
      </c>
      <c r="D273" t="e">
        <f ca="1">+_xll.BDP(A273,"PX_LAST")</f>
        <v>#NAME?</v>
      </c>
    </row>
    <row r="274" spans="1:4" x14ac:dyDescent="0.25">
      <c r="A274" s="1" t="s">
        <v>375</v>
      </c>
      <c r="B274" s="31">
        <v>2910.55</v>
      </c>
      <c r="C274" s="7">
        <f t="shared" si="5"/>
        <v>44798</v>
      </c>
      <c r="D274" t="e">
        <f ca="1">+_xll.BDP(A274,"PX_LAST")</f>
        <v>#NAME?</v>
      </c>
    </row>
    <row r="275" spans="1:4" x14ac:dyDescent="0.25">
      <c r="A275" s="1" t="s">
        <v>376</v>
      </c>
      <c r="B275" s="31">
        <v>3054.55</v>
      </c>
      <c r="C275" s="7">
        <f t="shared" si="5"/>
        <v>44798</v>
      </c>
      <c r="D275" t="e">
        <f ca="1">+_xll.BDP(A275,"PX_LAST")</f>
        <v>#NAME?</v>
      </c>
    </row>
    <row r="276" spans="1:4" x14ac:dyDescent="0.25">
      <c r="A276" s="1" t="s">
        <v>377</v>
      </c>
      <c r="B276" s="31">
        <v>3203.55</v>
      </c>
      <c r="C276" s="7">
        <f t="shared" si="5"/>
        <v>44798</v>
      </c>
      <c r="D276" t="e">
        <f ca="1">+_xll.BDP(A276,"PX_LAST")</f>
        <v>#NAME?</v>
      </c>
    </row>
    <row r="277" spans="1:4" x14ac:dyDescent="0.25">
      <c r="A277" s="1" t="s">
        <v>378</v>
      </c>
      <c r="B277" s="31">
        <v>3414.42</v>
      </c>
      <c r="C277" s="7">
        <f t="shared" si="5"/>
        <v>44798</v>
      </c>
      <c r="D277" t="e">
        <f ca="1">+_xll.BDP(A277,"PX_LAST")</f>
        <v>#NAME?</v>
      </c>
    </row>
    <row r="278" spans="1:4" x14ac:dyDescent="0.25">
      <c r="A278" s="1" t="s">
        <v>379</v>
      </c>
      <c r="B278" s="31">
        <v>3659.55</v>
      </c>
      <c r="C278" s="7">
        <f t="shared" si="5"/>
        <v>44798</v>
      </c>
      <c r="D278" t="e">
        <f ca="1">+_xll.BDP(A278,"PX_LAST")</f>
        <v>#NAME?</v>
      </c>
    </row>
    <row r="279" spans="1:4" x14ac:dyDescent="0.25">
      <c r="A279" s="1" t="s">
        <v>380</v>
      </c>
      <c r="B279" s="31">
        <v>3799.55</v>
      </c>
      <c r="C279" s="7">
        <f t="shared" si="5"/>
        <v>44798</v>
      </c>
      <c r="D279" t="e">
        <f ca="1">+_xll.BDP(A279,"PX_LAST")</f>
        <v>#NAME?</v>
      </c>
    </row>
    <row r="280" spans="1:4" x14ac:dyDescent="0.25">
      <c r="A280" s="1" t="s">
        <v>381</v>
      </c>
      <c r="B280" s="31">
        <v>3939.55</v>
      </c>
      <c r="C280" s="7">
        <f t="shared" si="5"/>
        <v>44798</v>
      </c>
      <c r="D280" t="e">
        <f ca="1">+_xll.BDP(A280,"PX_LAST")</f>
        <v>#NAME?</v>
      </c>
    </row>
    <row r="281" spans="1:4" x14ac:dyDescent="0.25">
      <c r="A281" s="1" t="s">
        <v>382</v>
      </c>
      <c r="B281" s="31">
        <v>4216.55</v>
      </c>
      <c r="C281" s="7">
        <f t="shared" si="5"/>
        <v>44798</v>
      </c>
      <c r="D281" t="e">
        <f ca="1">+_xll.BDP(A281,"PX_LAST")</f>
        <v>#NAME?</v>
      </c>
    </row>
    <row r="282" spans="1:4" x14ac:dyDescent="0.25">
      <c r="A282" s="1" t="s">
        <v>383</v>
      </c>
      <c r="B282">
        <v>33973.360000000001</v>
      </c>
      <c r="C282" s="7">
        <f t="shared" si="5"/>
        <v>44798</v>
      </c>
      <c r="D282" t="e">
        <f ca="1">+_xll.BDP(A282,"PX_LAST")</f>
        <v>#NAME?</v>
      </c>
    </row>
    <row r="283" spans="1:4" x14ac:dyDescent="0.25">
      <c r="A283" s="1" t="s">
        <v>385</v>
      </c>
      <c r="B283">
        <v>227.78210000000001</v>
      </c>
      <c r="C283" s="7">
        <f t="shared" si="5"/>
        <v>44798</v>
      </c>
      <c r="D283" t="e">
        <f ca="1">+_xll.BDP(A283,"PX_LAST")</f>
        <v>#NAME?</v>
      </c>
    </row>
    <row r="284" spans="1:4" x14ac:dyDescent="0.25">
      <c r="A284" s="30" t="s">
        <v>386</v>
      </c>
      <c r="B284">
        <v>33745.58</v>
      </c>
      <c r="C284" s="7">
        <f t="shared" si="5"/>
        <v>44798</v>
      </c>
      <c r="D284" t="e">
        <f ca="1">+_xll.BDP(A284,"PX_LAST")</f>
        <v>#NAME?</v>
      </c>
    </row>
    <row r="285" spans="1:4" x14ac:dyDescent="0.25">
      <c r="A285" s="16" t="s">
        <v>387</v>
      </c>
      <c r="B285">
        <v>0.1061</v>
      </c>
      <c r="C285" s="7">
        <f t="shared" si="5"/>
        <v>44798</v>
      </c>
      <c r="D285" t="e">
        <f ca="1">+_xll.BDP(A285,"PX_LAST")/100</f>
        <v>#NAME?</v>
      </c>
    </row>
    <row r="286" spans="1:4" x14ac:dyDescent="0.25">
      <c r="A286" s="15" t="s">
        <v>388</v>
      </c>
      <c r="B286">
        <v>71.5</v>
      </c>
      <c r="C286" s="7">
        <f t="shared" ref="C286" si="6">+C285</f>
        <v>44798</v>
      </c>
      <c r="D286" t="e">
        <f ca="1">+_xll.BDP(A286,"PX_LAST")</f>
        <v>#NAME?</v>
      </c>
    </row>
    <row r="287" spans="1:4" x14ac:dyDescent="0.25">
      <c r="A287" s="22" t="s">
        <v>390</v>
      </c>
      <c r="B287" t="e">
        <f ca="1">+D287/100</f>
        <v>#NAME?</v>
      </c>
      <c r="C287" s="7">
        <f t="shared" ref="C287" si="7">+C286</f>
        <v>44798</v>
      </c>
      <c r="D287" t="e">
        <f ca="1">+_xll.BDP(A287,"PX_LAST")</f>
        <v>#NAME?</v>
      </c>
    </row>
    <row r="288" spans="1:4" x14ac:dyDescent="0.25">
      <c r="A288" s="22" t="s">
        <v>391</v>
      </c>
      <c r="B288" t="e">
        <f ca="1">+D288/100</f>
        <v>#NAME?</v>
      </c>
      <c r="C288" s="7">
        <f t="shared" ref="C288" si="8">+C287</f>
        <v>44798</v>
      </c>
      <c r="D288" t="e">
        <f ca="1">+_xll.BDP(A288,"PX_LAST")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64"/>
  <sheetViews>
    <sheetView showGridLines="0" workbookViewId="0">
      <selection activeCell="E5" sqref="E5"/>
    </sheetView>
  </sheetViews>
  <sheetFormatPr baseColWidth="10" defaultRowHeight="15" x14ac:dyDescent="0.25"/>
  <cols>
    <col min="1" max="1" width="14" bestFit="1" customWidth="1"/>
    <col min="2" max="2" width="17.7109375" bestFit="1" customWidth="1"/>
    <col min="3" max="3" width="15.140625" bestFit="1" customWidth="1"/>
    <col min="4" max="4" width="8.42578125" bestFit="1" customWidth="1"/>
    <col min="5" max="5" width="14.85546875" bestFit="1" customWidth="1"/>
    <col min="6" max="6" width="13.42578125" bestFit="1" customWidth="1"/>
    <col min="7" max="7" width="16" bestFit="1" customWidth="1"/>
    <col min="8" max="8" width="20.7109375" bestFit="1" customWidth="1"/>
  </cols>
  <sheetData>
    <row r="1" spans="1:8" x14ac:dyDescent="0.25">
      <c r="A1" s="13" t="s">
        <v>392</v>
      </c>
      <c r="B1" s="13" t="s">
        <v>67</v>
      </c>
      <c r="C1" s="13" t="s">
        <v>95</v>
      </c>
      <c r="D1" s="13" t="s">
        <v>68</v>
      </c>
      <c r="E1" s="13" t="s">
        <v>69</v>
      </c>
      <c r="F1" s="13" t="s">
        <v>70</v>
      </c>
      <c r="G1" s="13" t="s">
        <v>71</v>
      </c>
      <c r="H1" s="13" t="s">
        <v>72</v>
      </c>
    </row>
    <row r="2" spans="1:8" x14ac:dyDescent="0.25">
      <c r="A2" s="14" t="s">
        <v>20</v>
      </c>
      <c r="B2" s="14" t="str">
        <f t="shared" ref="B2:B49" si="0">+A2&amp;"_"&amp;D2</f>
        <v>CF_CLP_1D</v>
      </c>
      <c r="C2" s="14" t="s">
        <v>0</v>
      </c>
      <c r="D2" s="14" t="s">
        <v>1</v>
      </c>
      <c r="E2" s="14" t="s">
        <v>19</v>
      </c>
      <c r="F2" s="14">
        <v>0</v>
      </c>
      <c r="G2" s="14" t="b">
        <v>1</v>
      </c>
      <c r="H2" s="14" t="s">
        <v>47</v>
      </c>
    </row>
    <row r="3" spans="1:8" x14ac:dyDescent="0.25">
      <c r="A3" s="14" t="s">
        <v>20</v>
      </c>
      <c r="B3" s="14" t="str">
        <f t="shared" si="0"/>
        <v>CF_CLP_1W</v>
      </c>
      <c r="C3" s="14" t="s">
        <v>0</v>
      </c>
      <c r="D3" s="14" t="s">
        <v>2</v>
      </c>
      <c r="E3" s="14" t="s">
        <v>19</v>
      </c>
      <c r="F3" s="14">
        <v>0</v>
      </c>
      <c r="G3" s="14" t="b">
        <v>1</v>
      </c>
      <c r="H3" s="14" t="s">
        <v>47</v>
      </c>
    </row>
    <row r="4" spans="1:8" x14ac:dyDescent="0.25">
      <c r="A4" s="14" t="s">
        <v>20</v>
      </c>
      <c r="B4" s="14" t="str">
        <f t="shared" si="0"/>
        <v>CF_CLP_2W</v>
      </c>
      <c r="C4" s="14" t="s">
        <v>0</v>
      </c>
      <c r="D4" s="14" t="s">
        <v>3</v>
      </c>
      <c r="E4" s="14" t="s">
        <v>19</v>
      </c>
      <c r="F4" s="14">
        <v>0</v>
      </c>
      <c r="G4" s="14" t="b">
        <v>1</v>
      </c>
      <c r="H4" s="14" t="s">
        <v>47</v>
      </c>
    </row>
    <row r="5" spans="1:8" x14ac:dyDescent="0.25">
      <c r="A5" s="14" t="s">
        <v>20</v>
      </c>
      <c r="B5" s="14" t="str">
        <f t="shared" si="0"/>
        <v>CF_CLP_1M</v>
      </c>
      <c r="C5" s="14" t="s">
        <v>0</v>
      </c>
      <c r="D5" s="14" t="s">
        <v>4</v>
      </c>
      <c r="E5" s="14" t="s">
        <v>19</v>
      </c>
      <c r="F5" s="14">
        <v>0</v>
      </c>
      <c r="G5" s="14" t="b">
        <v>1</v>
      </c>
      <c r="H5" s="14" t="s">
        <v>47</v>
      </c>
    </row>
    <row r="6" spans="1:8" x14ac:dyDescent="0.25">
      <c r="A6" s="14" t="s">
        <v>20</v>
      </c>
      <c r="B6" s="14" t="str">
        <f t="shared" si="0"/>
        <v>CF_CLP_2M</v>
      </c>
      <c r="C6" s="14" t="s">
        <v>0</v>
      </c>
      <c r="D6" s="14" t="s">
        <v>5</v>
      </c>
      <c r="E6" s="14" t="s">
        <v>19</v>
      </c>
      <c r="F6" s="14">
        <v>0</v>
      </c>
      <c r="G6" s="14" t="b">
        <v>1</v>
      </c>
      <c r="H6" s="14" t="s">
        <v>47</v>
      </c>
    </row>
    <row r="7" spans="1:8" x14ac:dyDescent="0.25">
      <c r="A7" s="14" t="s">
        <v>20</v>
      </c>
      <c r="B7" s="14" t="str">
        <f t="shared" si="0"/>
        <v>CF_CLP_3M</v>
      </c>
      <c r="C7" s="14" t="s">
        <v>0</v>
      </c>
      <c r="D7" s="14" t="s">
        <v>6</v>
      </c>
      <c r="E7" s="14" t="s">
        <v>19</v>
      </c>
      <c r="F7" s="14">
        <v>0</v>
      </c>
      <c r="G7" s="14" t="b">
        <v>1</v>
      </c>
      <c r="H7" s="14" t="s">
        <v>47</v>
      </c>
    </row>
    <row r="8" spans="1:8" x14ac:dyDescent="0.25">
      <c r="A8" s="14" t="s">
        <v>20</v>
      </c>
      <c r="B8" s="14" t="str">
        <f t="shared" si="0"/>
        <v>CF_CLP_4M</v>
      </c>
      <c r="C8" s="14" t="s">
        <v>0</v>
      </c>
      <c r="D8" s="14" t="s">
        <v>7</v>
      </c>
      <c r="E8" s="14" t="s">
        <v>19</v>
      </c>
      <c r="F8" s="14">
        <v>0</v>
      </c>
      <c r="G8" s="14" t="b">
        <v>1</v>
      </c>
      <c r="H8" s="14" t="s">
        <v>47</v>
      </c>
    </row>
    <row r="9" spans="1:8" x14ac:dyDescent="0.25">
      <c r="A9" s="14" t="s">
        <v>20</v>
      </c>
      <c r="B9" s="14" t="str">
        <f t="shared" si="0"/>
        <v>CF_CLP_5M</v>
      </c>
      <c r="C9" s="14" t="s">
        <v>0</v>
      </c>
      <c r="D9" s="14" t="s">
        <v>8</v>
      </c>
      <c r="E9" s="14" t="s">
        <v>19</v>
      </c>
      <c r="F9" s="14">
        <v>0</v>
      </c>
      <c r="G9" s="14" t="b">
        <v>1</v>
      </c>
      <c r="H9" s="14" t="s">
        <v>47</v>
      </c>
    </row>
    <row r="10" spans="1:8" x14ac:dyDescent="0.25">
      <c r="A10" s="14" t="s">
        <v>20</v>
      </c>
      <c r="B10" s="14" t="str">
        <f t="shared" si="0"/>
        <v>CF_CLP_6M</v>
      </c>
      <c r="C10" s="14" t="s">
        <v>0</v>
      </c>
      <c r="D10" s="14" t="s">
        <v>9</v>
      </c>
      <c r="E10" s="14" t="s">
        <v>19</v>
      </c>
      <c r="F10" s="14">
        <v>0</v>
      </c>
      <c r="G10" s="14" t="b">
        <v>1</v>
      </c>
      <c r="H10" s="14" t="s">
        <v>47</v>
      </c>
    </row>
    <row r="11" spans="1:8" x14ac:dyDescent="0.25">
      <c r="A11" s="14" t="s">
        <v>20</v>
      </c>
      <c r="B11" s="14" t="str">
        <f t="shared" si="0"/>
        <v>CF_CLP_7M</v>
      </c>
      <c r="C11" s="14" t="s">
        <v>0</v>
      </c>
      <c r="D11" s="14" t="s">
        <v>10</v>
      </c>
      <c r="E11" s="14" t="s">
        <v>19</v>
      </c>
      <c r="F11" s="14">
        <v>0</v>
      </c>
      <c r="G11" s="14" t="b">
        <v>1</v>
      </c>
      <c r="H11" s="14" t="s">
        <v>47</v>
      </c>
    </row>
    <row r="12" spans="1:8" x14ac:dyDescent="0.25">
      <c r="A12" s="14" t="s">
        <v>20</v>
      </c>
      <c r="B12" s="14" t="str">
        <f t="shared" si="0"/>
        <v>CF_CLP_8M</v>
      </c>
      <c r="C12" s="14" t="s">
        <v>0</v>
      </c>
      <c r="D12" s="14" t="s">
        <v>11</v>
      </c>
      <c r="E12" s="14" t="s">
        <v>19</v>
      </c>
      <c r="F12" s="14">
        <v>0</v>
      </c>
      <c r="G12" s="14" t="b">
        <v>1</v>
      </c>
      <c r="H12" s="14" t="s">
        <v>47</v>
      </c>
    </row>
    <row r="13" spans="1:8" x14ac:dyDescent="0.25">
      <c r="A13" s="14" t="s">
        <v>20</v>
      </c>
      <c r="B13" s="14" t="str">
        <f t="shared" si="0"/>
        <v>CF_CLP_9M</v>
      </c>
      <c r="C13" s="14" t="s">
        <v>0</v>
      </c>
      <c r="D13" s="14" t="s">
        <v>12</v>
      </c>
      <c r="E13" s="14" t="s">
        <v>19</v>
      </c>
      <c r="F13" s="14">
        <v>0</v>
      </c>
      <c r="G13" s="14" t="b">
        <v>1</v>
      </c>
      <c r="H13" s="14" t="s">
        <v>47</v>
      </c>
    </row>
    <row r="14" spans="1:8" x14ac:dyDescent="0.25">
      <c r="A14" s="14" t="s">
        <v>20</v>
      </c>
      <c r="B14" s="14" t="str">
        <f t="shared" si="0"/>
        <v>CF_CLP_10M</v>
      </c>
      <c r="C14" s="14" t="s">
        <v>0</v>
      </c>
      <c r="D14" s="14" t="s">
        <v>13</v>
      </c>
      <c r="E14" s="14" t="s">
        <v>19</v>
      </c>
      <c r="F14" s="14">
        <v>0</v>
      </c>
      <c r="G14" s="14" t="b">
        <v>1</v>
      </c>
      <c r="H14" s="14" t="s">
        <v>47</v>
      </c>
    </row>
    <row r="15" spans="1:8" x14ac:dyDescent="0.25">
      <c r="A15" s="14" t="s">
        <v>20</v>
      </c>
      <c r="B15" s="14" t="str">
        <f t="shared" si="0"/>
        <v>CF_CLP_11M</v>
      </c>
      <c r="C15" s="14" t="s">
        <v>0</v>
      </c>
      <c r="D15" s="14" t="s">
        <v>15</v>
      </c>
      <c r="E15" s="14" t="s">
        <v>19</v>
      </c>
      <c r="F15" s="14">
        <v>0</v>
      </c>
      <c r="G15" s="14" t="b">
        <v>1</v>
      </c>
      <c r="H15" s="14" t="s">
        <v>47</v>
      </c>
    </row>
    <row r="16" spans="1:8" x14ac:dyDescent="0.25">
      <c r="A16" s="14" t="s">
        <v>20</v>
      </c>
      <c r="B16" s="14" t="str">
        <f t="shared" si="0"/>
        <v>CF_CLP_12M</v>
      </c>
      <c r="C16" s="14" t="s">
        <v>0</v>
      </c>
      <c r="D16" s="14" t="s">
        <v>14</v>
      </c>
      <c r="E16" s="14" t="s">
        <v>19</v>
      </c>
      <c r="F16" s="14">
        <v>0</v>
      </c>
      <c r="G16" s="14" t="b">
        <v>1</v>
      </c>
      <c r="H16" s="14" t="s">
        <v>47</v>
      </c>
    </row>
    <row r="17" spans="1:8" x14ac:dyDescent="0.25">
      <c r="A17" s="14" t="s">
        <v>20</v>
      </c>
      <c r="B17" s="14" t="str">
        <f t="shared" si="0"/>
        <v>CF_CLP_13M</v>
      </c>
      <c r="C17" s="14" t="s">
        <v>0</v>
      </c>
      <c r="D17" s="14" t="s">
        <v>16</v>
      </c>
      <c r="E17" s="14" t="s">
        <v>19</v>
      </c>
      <c r="F17" s="14">
        <v>0</v>
      </c>
      <c r="G17" s="14" t="b">
        <v>1</v>
      </c>
      <c r="H17" s="14" t="s">
        <v>47</v>
      </c>
    </row>
    <row r="18" spans="1:8" x14ac:dyDescent="0.25">
      <c r="A18" t="s">
        <v>21</v>
      </c>
      <c r="B18" t="str">
        <f t="shared" si="0"/>
        <v>CF_UF_1D</v>
      </c>
      <c r="C18" t="s">
        <v>0</v>
      </c>
      <c r="D18" t="s">
        <v>1</v>
      </c>
      <c r="E18" t="s">
        <v>19</v>
      </c>
      <c r="F18">
        <v>0</v>
      </c>
      <c r="G18" t="b">
        <v>1</v>
      </c>
      <c r="H18" t="s">
        <v>47</v>
      </c>
    </row>
    <row r="19" spans="1:8" x14ac:dyDescent="0.25">
      <c r="A19" t="s">
        <v>21</v>
      </c>
      <c r="B19" t="str">
        <f t="shared" si="0"/>
        <v>CF_UF_1W</v>
      </c>
      <c r="C19" t="s">
        <v>0</v>
      </c>
      <c r="D19" t="s">
        <v>2</v>
      </c>
      <c r="E19" t="s">
        <v>19</v>
      </c>
      <c r="F19">
        <v>0</v>
      </c>
      <c r="G19" t="b">
        <v>1</v>
      </c>
      <c r="H19" t="s">
        <v>47</v>
      </c>
    </row>
    <row r="20" spans="1:8" x14ac:dyDescent="0.25">
      <c r="A20" t="s">
        <v>21</v>
      </c>
      <c r="B20" t="str">
        <f t="shared" si="0"/>
        <v>CF_UF_2W</v>
      </c>
      <c r="C20" t="s">
        <v>0</v>
      </c>
      <c r="D20" t="s">
        <v>3</v>
      </c>
      <c r="E20" t="s">
        <v>19</v>
      </c>
      <c r="F20">
        <v>0</v>
      </c>
      <c r="G20" t="b">
        <v>1</v>
      </c>
      <c r="H20" t="s">
        <v>47</v>
      </c>
    </row>
    <row r="21" spans="1:8" x14ac:dyDescent="0.25">
      <c r="A21" t="s">
        <v>21</v>
      </c>
      <c r="B21" t="str">
        <f t="shared" si="0"/>
        <v>CF_UF_1M</v>
      </c>
      <c r="C21" t="s">
        <v>0</v>
      </c>
      <c r="D21" t="s">
        <v>4</v>
      </c>
      <c r="E21" t="s">
        <v>19</v>
      </c>
      <c r="F21">
        <v>0</v>
      </c>
      <c r="G21" t="b">
        <v>1</v>
      </c>
      <c r="H21" t="s">
        <v>47</v>
      </c>
    </row>
    <row r="22" spans="1:8" x14ac:dyDescent="0.25">
      <c r="A22" t="s">
        <v>21</v>
      </c>
      <c r="B22" t="str">
        <f t="shared" si="0"/>
        <v>CF_UF_2M</v>
      </c>
      <c r="C22" t="s">
        <v>0</v>
      </c>
      <c r="D22" t="s">
        <v>5</v>
      </c>
      <c r="E22" t="s">
        <v>19</v>
      </c>
      <c r="F22">
        <v>0</v>
      </c>
      <c r="G22" t="b">
        <v>1</v>
      </c>
      <c r="H22" t="s">
        <v>47</v>
      </c>
    </row>
    <row r="23" spans="1:8" x14ac:dyDescent="0.25">
      <c r="A23" t="s">
        <v>21</v>
      </c>
      <c r="B23" t="str">
        <f t="shared" si="0"/>
        <v>CF_UF_3M</v>
      </c>
      <c r="C23" t="s">
        <v>0</v>
      </c>
      <c r="D23" t="s">
        <v>6</v>
      </c>
      <c r="E23" t="s">
        <v>19</v>
      </c>
      <c r="F23">
        <v>0</v>
      </c>
      <c r="G23" t="b">
        <v>1</v>
      </c>
      <c r="H23" t="s">
        <v>47</v>
      </c>
    </row>
    <row r="24" spans="1:8" x14ac:dyDescent="0.25">
      <c r="A24" t="s">
        <v>21</v>
      </c>
      <c r="B24" t="str">
        <f t="shared" si="0"/>
        <v>CF_UF_4M</v>
      </c>
      <c r="C24" t="s">
        <v>0</v>
      </c>
      <c r="D24" t="s">
        <v>7</v>
      </c>
      <c r="E24" t="s">
        <v>19</v>
      </c>
      <c r="F24">
        <v>0</v>
      </c>
      <c r="G24" t="b">
        <v>1</v>
      </c>
      <c r="H24" t="s">
        <v>47</v>
      </c>
    </row>
    <row r="25" spans="1:8" x14ac:dyDescent="0.25">
      <c r="A25" t="s">
        <v>21</v>
      </c>
      <c r="B25" t="str">
        <f t="shared" si="0"/>
        <v>CF_UF_5M</v>
      </c>
      <c r="C25" t="s">
        <v>0</v>
      </c>
      <c r="D25" t="s">
        <v>8</v>
      </c>
      <c r="E25" t="s">
        <v>19</v>
      </c>
      <c r="F25">
        <v>0</v>
      </c>
      <c r="G25" t="b">
        <v>1</v>
      </c>
      <c r="H25" t="s">
        <v>47</v>
      </c>
    </row>
    <row r="26" spans="1:8" x14ac:dyDescent="0.25">
      <c r="A26" t="s">
        <v>21</v>
      </c>
      <c r="B26" t="str">
        <f t="shared" si="0"/>
        <v>CF_UF_6M</v>
      </c>
      <c r="C26" t="s">
        <v>0</v>
      </c>
      <c r="D26" t="s">
        <v>9</v>
      </c>
      <c r="E26" t="s">
        <v>19</v>
      </c>
      <c r="F26">
        <v>0</v>
      </c>
      <c r="G26" t="b">
        <v>1</v>
      </c>
      <c r="H26" t="s">
        <v>47</v>
      </c>
    </row>
    <row r="27" spans="1:8" x14ac:dyDescent="0.25">
      <c r="A27" t="s">
        <v>21</v>
      </c>
      <c r="B27" t="str">
        <f t="shared" si="0"/>
        <v>CF_UF_7M</v>
      </c>
      <c r="C27" t="s">
        <v>0</v>
      </c>
      <c r="D27" t="s">
        <v>10</v>
      </c>
      <c r="E27" t="s">
        <v>19</v>
      </c>
      <c r="F27">
        <v>0</v>
      </c>
      <c r="G27" t="b">
        <v>1</v>
      </c>
      <c r="H27" t="s">
        <v>47</v>
      </c>
    </row>
    <row r="28" spans="1:8" x14ac:dyDescent="0.25">
      <c r="A28" t="s">
        <v>21</v>
      </c>
      <c r="B28" t="str">
        <f t="shared" si="0"/>
        <v>CF_UF_8M</v>
      </c>
      <c r="C28" t="s">
        <v>0</v>
      </c>
      <c r="D28" t="s">
        <v>11</v>
      </c>
      <c r="E28" t="s">
        <v>19</v>
      </c>
      <c r="F28">
        <v>0</v>
      </c>
      <c r="G28" t="b">
        <v>1</v>
      </c>
      <c r="H28" t="s">
        <v>47</v>
      </c>
    </row>
    <row r="29" spans="1:8" x14ac:dyDescent="0.25">
      <c r="A29" t="s">
        <v>21</v>
      </c>
      <c r="B29" t="str">
        <f t="shared" si="0"/>
        <v>CF_UF_9M</v>
      </c>
      <c r="C29" t="s">
        <v>0</v>
      </c>
      <c r="D29" t="s">
        <v>12</v>
      </c>
      <c r="E29" t="s">
        <v>19</v>
      </c>
      <c r="F29">
        <v>0</v>
      </c>
      <c r="G29" t="b">
        <v>1</v>
      </c>
      <c r="H29" t="s">
        <v>47</v>
      </c>
    </row>
    <row r="30" spans="1:8" x14ac:dyDescent="0.25">
      <c r="A30" t="s">
        <v>21</v>
      </c>
      <c r="B30" t="str">
        <f t="shared" si="0"/>
        <v>CF_UF_10M</v>
      </c>
      <c r="C30" t="s">
        <v>0</v>
      </c>
      <c r="D30" t="s">
        <v>13</v>
      </c>
      <c r="E30" t="s">
        <v>19</v>
      </c>
      <c r="F30">
        <v>0</v>
      </c>
      <c r="G30" t="b">
        <v>1</v>
      </c>
      <c r="H30" t="s">
        <v>47</v>
      </c>
    </row>
    <row r="31" spans="1:8" x14ac:dyDescent="0.25">
      <c r="A31" t="s">
        <v>21</v>
      </c>
      <c r="B31" t="str">
        <f t="shared" si="0"/>
        <v>CF_UF_11M</v>
      </c>
      <c r="C31" t="s">
        <v>0</v>
      </c>
      <c r="D31" t="s">
        <v>15</v>
      </c>
      <c r="E31" t="s">
        <v>19</v>
      </c>
      <c r="F31">
        <v>0</v>
      </c>
      <c r="G31" t="b">
        <v>1</v>
      </c>
      <c r="H31" t="s">
        <v>47</v>
      </c>
    </row>
    <row r="32" spans="1:8" x14ac:dyDescent="0.25">
      <c r="A32" t="s">
        <v>21</v>
      </c>
      <c r="B32" t="str">
        <f t="shared" si="0"/>
        <v>CF_UF_12M</v>
      </c>
      <c r="C32" t="s">
        <v>0</v>
      </c>
      <c r="D32" t="s">
        <v>14</v>
      </c>
      <c r="E32" t="s">
        <v>19</v>
      </c>
      <c r="F32">
        <v>0</v>
      </c>
      <c r="G32" t="b">
        <v>1</v>
      </c>
      <c r="H32" t="s">
        <v>47</v>
      </c>
    </row>
    <row r="33" spans="1:8" x14ac:dyDescent="0.25">
      <c r="A33" t="s">
        <v>21</v>
      </c>
      <c r="B33" t="str">
        <f t="shared" si="0"/>
        <v>CF_UF_13M</v>
      </c>
      <c r="C33" t="s">
        <v>0</v>
      </c>
      <c r="D33" t="s">
        <v>16</v>
      </c>
      <c r="E33" t="s">
        <v>19</v>
      </c>
      <c r="F33">
        <v>0</v>
      </c>
      <c r="G33" t="b">
        <v>1</v>
      </c>
      <c r="H33" t="s">
        <v>47</v>
      </c>
    </row>
    <row r="34" spans="1:8" x14ac:dyDescent="0.25">
      <c r="A34" s="14" t="s">
        <v>22</v>
      </c>
      <c r="B34" s="14" t="str">
        <f t="shared" si="0"/>
        <v>CF_USD_1D</v>
      </c>
      <c r="C34" s="14" t="s">
        <v>0</v>
      </c>
      <c r="D34" s="14" t="s">
        <v>1</v>
      </c>
      <c r="E34" s="14" t="s">
        <v>19</v>
      </c>
      <c r="F34" s="14">
        <v>0</v>
      </c>
      <c r="G34" s="14" t="b">
        <v>1</v>
      </c>
      <c r="H34" s="14" t="s">
        <v>47</v>
      </c>
    </row>
    <row r="35" spans="1:8" x14ac:dyDescent="0.25">
      <c r="A35" s="14" t="s">
        <v>22</v>
      </c>
      <c r="B35" s="14" t="str">
        <f t="shared" si="0"/>
        <v>CF_USD_1W</v>
      </c>
      <c r="C35" s="14" t="s">
        <v>0</v>
      </c>
      <c r="D35" s="14" t="s">
        <v>2</v>
      </c>
      <c r="E35" s="14" t="s">
        <v>19</v>
      </c>
      <c r="F35" s="14">
        <v>0</v>
      </c>
      <c r="G35" s="14" t="b">
        <v>1</v>
      </c>
      <c r="H35" s="14" t="s">
        <v>47</v>
      </c>
    </row>
    <row r="36" spans="1:8" x14ac:dyDescent="0.25">
      <c r="A36" s="14" t="s">
        <v>22</v>
      </c>
      <c r="B36" s="14" t="str">
        <f t="shared" si="0"/>
        <v>CF_USD_2W</v>
      </c>
      <c r="C36" s="14" t="s">
        <v>0</v>
      </c>
      <c r="D36" s="14" t="s">
        <v>3</v>
      </c>
      <c r="E36" s="14" t="s">
        <v>19</v>
      </c>
      <c r="F36" s="14">
        <v>0</v>
      </c>
      <c r="G36" s="14" t="b">
        <v>1</v>
      </c>
      <c r="H36" s="14" t="s">
        <v>47</v>
      </c>
    </row>
    <row r="37" spans="1:8" x14ac:dyDescent="0.25">
      <c r="A37" s="14" t="s">
        <v>22</v>
      </c>
      <c r="B37" s="14" t="str">
        <f t="shared" si="0"/>
        <v>CF_USD_1M</v>
      </c>
      <c r="C37" s="14" t="s">
        <v>0</v>
      </c>
      <c r="D37" s="14" t="s">
        <v>4</v>
      </c>
      <c r="E37" s="14" t="s">
        <v>19</v>
      </c>
      <c r="F37" s="14">
        <v>0</v>
      </c>
      <c r="G37" s="14" t="b">
        <v>1</v>
      </c>
      <c r="H37" s="14" t="s">
        <v>47</v>
      </c>
    </row>
    <row r="38" spans="1:8" x14ac:dyDescent="0.25">
      <c r="A38" s="14" t="s">
        <v>22</v>
      </c>
      <c r="B38" s="14" t="str">
        <f t="shared" si="0"/>
        <v>CF_USD_2M</v>
      </c>
      <c r="C38" s="14" t="s">
        <v>0</v>
      </c>
      <c r="D38" s="14" t="s">
        <v>5</v>
      </c>
      <c r="E38" s="14" t="s">
        <v>19</v>
      </c>
      <c r="F38" s="14">
        <v>0</v>
      </c>
      <c r="G38" s="14" t="b">
        <v>1</v>
      </c>
      <c r="H38" s="14" t="s">
        <v>47</v>
      </c>
    </row>
    <row r="39" spans="1:8" x14ac:dyDescent="0.25">
      <c r="A39" s="14" t="s">
        <v>22</v>
      </c>
      <c r="B39" s="14" t="str">
        <f t="shared" si="0"/>
        <v>CF_USD_3M</v>
      </c>
      <c r="C39" s="14" t="s">
        <v>0</v>
      </c>
      <c r="D39" s="14" t="s">
        <v>6</v>
      </c>
      <c r="E39" s="14" t="s">
        <v>19</v>
      </c>
      <c r="F39" s="14">
        <v>0</v>
      </c>
      <c r="G39" s="14" t="b">
        <v>1</v>
      </c>
      <c r="H39" s="14" t="s">
        <v>47</v>
      </c>
    </row>
    <row r="40" spans="1:8" x14ac:dyDescent="0.25">
      <c r="A40" s="14" t="s">
        <v>22</v>
      </c>
      <c r="B40" s="14" t="str">
        <f t="shared" si="0"/>
        <v>CF_USD_4M</v>
      </c>
      <c r="C40" s="14" t="s">
        <v>0</v>
      </c>
      <c r="D40" s="14" t="s">
        <v>7</v>
      </c>
      <c r="E40" s="14" t="s">
        <v>19</v>
      </c>
      <c r="F40" s="14">
        <v>0</v>
      </c>
      <c r="G40" s="14" t="b">
        <v>1</v>
      </c>
      <c r="H40" s="14" t="s">
        <v>47</v>
      </c>
    </row>
    <row r="41" spans="1:8" x14ac:dyDescent="0.25">
      <c r="A41" s="14" t="s">
        <v>22</v>
      </c>
      <c r="B41" s="14" t="str">
        <f t="shared" si="0"/>
        <v>CF_USD_5M</v>
      </c>
      <c r="C41" s="14" t="s">
        <v>0</v>
      </c>
      <c r="D41" s="14" t="s">
        <v>8</v>
      </c>
      <c r="E41" s="14" t="s">
        <v>19</v>
      </c>
      <c r="F41" s="14">
        <v>0</v>
      </c>
      <c r="G41" s="14" t="b">
        <v>1</v>
      </c>
      <c r="H41" s="14" t="s">
        <v>47</v>
      </c>
    </row>
    <row r="42" spans="1:8" x14ac:dyDescent="0.25">
      <c r="A42" s="14" t="s">
        <v>22</v>
      </c>
      <c r="B42" s="14" t="str">
        <f t="shared" si="0"/>
        <v>CF_USD_6M</v>
      </c>
      <c r="C42" s="14" t="s">
        <v>0</v>
      </c>
      <c r="D42" s="14" t="s">
        <v>9</v>
      </c>
      <c r="E42" s="14" t="s">
        <v>19</v>
      </c>
      <c r="F42" s="14">
        <v>0</v>
      </c>
      <c r="G42" s="14" t="b">
        <v>1</v>
      </c>
      <c r="H42" s="14" t="s">
        <v>47</v>
      </c>
    </row>
    <row r="43" spans="1:8" x14ac:dyDescent="0.25">
      <c r="A43" s="14" t="s">
        <v>22</v>
      </c>
      <c r="B43" s="14" t="str">
        <f t="shared" si="0"/>
        <v>CF_USD_7M</v>
      </c>
      <c r="C43" s="14" t="s">
        <v>0</v>
      </c>
      <c r="D43" s="14" t="s">
        <v>10</v>
      </c>
      <c r="E43" s="14" t="s">
        <v>19</v>
      </c>
      <c r="F43" s="14">
        <v>0</v>
      </c>
      <c r="G43" s="14" t="b">
        <v>1</v>
      </c>
      <c r="H43" s="14" t="s">
        <v>47</v>
      </c>
    </row>
    <row r="44" spans="1:8" x14ac:dyDescent="0.25">
      <c r="A44" s="14" t="s">
        <v>22</v>
      </c>
      <c r="B44" s="14" t="str">
        <f t="shared" si="0"/>
        <v>CF_USD_8M</v>
      </c>
      <c r="C44" s="14" t="s">
        <v>0</v>
      </c>
      <c r="D44" s="14" t="s">
        <v>11</v>
      </c>
      <c r="E44" s="14" t="s">
        <v>19</v>
      </c>
      <c r="F44" s="14">
        <v>0</v>
      </c>
      <c r="G44" s="14" t="b">
        <v>1</v>
      </c>
      <c r="H44" s="14" t="s">
        <v>47</v>
      </c>
    </row>
    <row r="45" spans="1:8" x14ac:dyDescent="0.25">
      <c r="A45" s="14" t="s">
        <v>22</v>
      </c>
      <c r="B45" s="14" t="str">
        <f t="shared" si="0"/>
        <v>CF_USD_9M</v>
      </c>
      <c r="C45" s="14" t="s">
        <v>0</v>
      </c>
      <c r="D45" s="14" t="s">
        <v>12</v>
      </c>
      <c r="E45" s="14" t="s">
        <v>19</v>
      </c>
      <c r="F45" s="14">
        <v>0</v>
      </c>
      <c r="G45" s="14" t="b">
        <v>1</v>
      </c>
      <c r="H45" s="14" t="s">
        <v>47</v>
      </c>
    </row>
    <row r="46" spans="1:8" x14ac:dyDescent="0.25">
      <c r="A46" s="14" t="s">
        <v>22</v>
      </c>
      <c r="B46" s="14" t="str">
        <f t="shared" si="0"/>
        <v>CF_USD_10M</v>
      </c>
      <c r="C46" s="14" t="s">
        <v>0</v>
      </c>
      <c r="D46" s="14" t="s">
        <v>13</v>
      </c>
      <c r="E46" s="14" t="s">
        <v>19</v>
      </c>
      <c r="F46" s="14">
        <v>0</v>
      </c>
      <c r="G46" s="14" t="b">
        <v>1</v>
      </c>
      <c r="H46" s="14" t="s">
        <v>47</v>
      </c>
    </row>
    <row r="47" spans="1:8" x14ac:dyDescent="0.25">
      <c r="A47" s="14" t="s">
        <v>22</v>
      </c>
      <c r="B47" s="14" t="str">
        <f t="shared" si="0"/>
        <v>CF_USD_11M</v>
      </c>
      <c r="C47" s="14" t="s">
        <v>0</v>
      </c>
      <c r="D47" s="14" t="s">
        <v>15</v>
      </c>
      <c r="E47" s="14" t="s">
        <v>19</v>
      </c>
      <c r="F47" s="14">
        <v>0</v>
      </c>
      <c r="G47" s="14" t="b">
        <v>1</v>
      </c>
      <c r="H47" s="14" t="s">
        <v>47</v>
      </c>
    </row>
    <row r="48" spans="1:8" x14ac:dyDescent="0.25">
      <c r="A48" s="14" t="s">
        <v>22</v>
      </c>
      <c r="B48" s="14" t="str">
        <f t="shared" si="0"/>
        <v>CF_USD_12M</v>
      </c>
      <c r="C48" s="14" t="s">
        <v>0</v>
      </c>
      <c r="D48" s="14" t="s">
        <v>14</v>
      </c>
      <c r="E48" s="14" t="s">
        <v>19</v>
      </c>
      <c r="F48" s="14">
        <v>0</v>
      </c>
      <c r="G48" s="14" t="b">
        <v>1</v>
      </c>
      <c r="H48" s="14" t="s">
        <v>47</v>
      </c>
    </row>
    <row r="49" spans="1:8" x14ac:dyDescent="0.25">
      <c r="A49" s="14" t="s">
        <v>22</v>
      </c>
      <c r="B49" s="14" t="str">
        <f t="shared" si="0"/>
        <v>CF_USD_13M</v>
      </c>
      <c r="C49" s="14" t="s">
        <v>0</v>
      </c>
      <c r="D49" s="14" t="s">
        <v>16</v>
      </c>
      <c r="E49" s="14" t="s">
        <v>19</v>
      </c>
      <c r="F49" s="14">
        <v>0</v>
      </c>
      <c r="G49" s="14" t="b">
        <v>1</v>
      </c>
      <c r="H49" s="14" t="s">
        <v>47</v>
      </c>
    </row>
    <row r="50" spans="1:8" x14ac:dyDescent="0.25">
      <c r="A50" t="s">
        <v>23</v>
      </c>
      <c r="B50" t="s">
        <v>29</v>
      </c>
      <c r="C50" t="s">
        <v>0</v>
      </c>
      <c r="D50" t="s">
        <v>1</v>
      </c>
      <c r="E50" t="s">
        <v>19</v>
      </c>
      <c r="F50">
        <v>0</v>
      </c>
      <c r="G50" t="b">
        <v>0</v>
      </c>
      <c r="H50" t="s">
        <v>18</v>
      </c>
    </row>
    <row r="51" spans="1:8" x14ac:dyDescent="0.25">
      <c r="A51" s="14" t="s">
        <v>25</v>
      </c>
      <c r="B51" s="14" t="s">
        <v>28</v>
      </c>
      <c r="C51" s="14" t="s">
        <v>0</v>
      </c>
      <c r="D51" s="14" t="s">
        <v>1</v>
      </c>
      <c r="E51" s="14" t="s">
        <v>26</v>
      </c>
      <c r="F51" s="14">
        <v>0</v>
      </c>
      <c r="G51" s="14" t="b">
        <v>1</v>
      </c>
      <c r="H51" s="14" t="s">
        <v>47</v>
      </c>
    </row>
    <row r="52" spans="1:8" x14ac:dyDescent="0.25">
      <c r="A52" t="s">
        <v>27</v>
      </c>
      <c r="B52" t="s">
        <v>30</v>
      </c>
      <c r="C52" t="s">
        <v>0</v>
      </c>
      <c r="D52" t="s">
        <v>4</v>
      </c>
      <c r="E52" t="s">
        <v>26</v>
      </c>
      <c r="F52">
        <v>0</v>
      </c>
      <c r="G52" t="b">
        <v>1</v>
      </c>
      <c r="H52" t="s">
        <v>47</v>
      </c>
    </row>
    <row r="53" spans="1:8" x14ac:dyDescent="0.25">
      <c r="A53" t="s">
        <v>27</v>
      </c>
      <c r="B53" t="s">
        <v>31</v>
      </c>
      <c r="C53" t="s">
        <v>0</v>
      </c>
      <c r="D53" t="s">
        <v>6</v>
      </c>
      <c r="E53" t="s">
        <v>26</v>
      </c>
      <c r="F53">
        <v>0</v>
      </c>
      <c r="G53" t="b">
        <v>1</v>
      </c>
      <c r="H53" t="s">
        <v>47</v>
      </c>
    </row>
    <row r="54" spans="1:8" x14ac:dyDescent="0.25">
      <c r="A54" t="s">
        <v>27</v>
      </c>
      <c r="B54" t="s">
        <v>32</v>
      </c>
      <c r="C54" t="s">
        <v>0</v>
      </c>
      <c r="D54" t="s">
        <v>9</v>
      </c>
      <c r="E54" t="s">
        <v>26</v>
      </c>
      <c r="F54">
        <v>0</v>
      </c>
      <c r="G54" t="b">
        <v>1</v>
      </c>
      <c r="H54" t="s">
        <v>47</v>
      </c>
    </row>
    <row r="55" spans="1:8" x14ac:dyDescent="0.25">
      <c r="A55" t="s">
        <v>27</v>
      </c>
      <c r="B55" t="s">
        <v>33</v>
      </c>
      <c r="C55" t="s">
        <v>0</v>
      </c>
      <c r="D55" t="s">
        <v>14</v>
      </c>
      <c r="E55" t="s">
        <v>26</v>
      </c>
      <c r="F55">
        <v>0</v>
      </c>
      <c r="G55" t="b">
        <v>1</v>
      </c>
      <c r="H55" t="s">
        <v>47</v>
      </c>
    </row>
    <row r="56" spans="1:8" x14ac:dyDescent="0.25">
      <c r="A56" t="s">
        <v>301</v>
      </c>
      <c r="B56" t="s">
        <v>30</v>
      </c>
      <c r="C56" t="s">
        <v>0</v>
      </c>
      <c r="D56" t="s">
        <v>4</v>
      </c>
      <c r="E56" t="s">
        <v>26</v>
      </c>
      <c r="F56">
        <v>0</v>
      </c>
      <c r="G56" t="b">
        <v>1</v>
      </c>
      <c r="H56" t="s">
        <v>47</v>
      </c>
    </row>
    <row r="57" spans="1:8" x14ac:dyDescent="0.25">
      <c r="A57" t="s">
        <v>337</v>
      </c>
      <c r="B57" t="s">
        <v>32</v>
      </c>
      <c r="C57" t="s">
        <v>0</v>
      </c>
      <c r="D57" t="s">
        <v>9</v>
      </c>
      <c r="E57" t="s">
        <v>26</v>
      </c>
      <c r="F57">
        <v>0</v>
      </c>
      <c r="G57" t="b">
        <v>1</v>
      </c>
      <c r="H57" t="s">
        <v>47</v>
      </c>
    </row>
    <row r="58" spans="1:8" x14ac:dyDescent="0.25">
      <c r="A58" t="s">
        <v>338</v>
      </c>
      <c r="B58" t="s">
        <v>33</v>
      </c>
      <c r="C58" t="s">
        <v>0</v>
      </c>
      <c r="D58" t="s">
        <v>14</v>
      </c>
      <c r="E58" t="s">
        <v>26</v>
      </c>
      <c r="F58">
        <v>0</v>
      </c>
      <c r="G58" t="b">
        <v>1</v>
      </c>
      <c r="H58" t="s">
        <v>47</v>
      </c>
    </row>
    <row r="59" spans="1:8" x14ac:dyDescent="0.25">
      <c r="A59" s="1" t="s">
        <v>23</v>
      </c>
      <c r="B59" s="16" t="s">
        <v>387</v>
      </c>
      <c r="C59" t="s">
        <v>0</v>
      </c>
      <c r="D59" s="4" t="s">
        <v>5</v>
      </c>
      <c r="E59" t="s">
        <v>19</v>
      </c>
      <c r="F59">
        <v>0</v>
      </c>
      <c r="G59" t="b">
        <v>0</v>
      </c>
      <c r="H59" t="s">
        <v>18</v>
      </c>
    </row>
    <row r="60" spans="1:8" x14ac:dyDescent="0.25">
      <c r="A60" s="1" t="s">
        <v>23</v>
      </c>
      <c r="B60" s="16" t="s">
        <v>263</v>
      </c>
      <c r="C60" t="s">
        <v>0</v>
      </c>
      <c r="D60" s="4" t="s">
        <v>6</v>
      </c>
      <c r="E60" t="s">
        <v>19</v>
      </c>
      <c r="F60">
        <v>0</v>
      </c>
      <c r="G60" t="b">
        <v>0</v>
      </c>
      <c r="H60" t="s">
        <v>18</v>
      </c>
    </row>
    <row r="61" spans="1:8" x14ac:dyDescent="0.25">
      <c r="A61" s="1" t="s">
        <v>23</v>
      </c>
      <c r="B61" s="16" t="s">
        <v>264</v>
      </c>
      <c r="C61" t="s">
        <v>0</v>
      </c>
      <c r="D61" s="4" t="s">
        <v>9</v>
      </c>
      <c r="E61" t="s">
        <v>19</v>
      </c>
      <c r="F61">
        <v>0</v>
      </c>
      <c r="G61" t="b">
        <v>0</v>
      </c>
      <c r="H61" t="s">
        <v>18</v>
      </c>
    </row>
    <row r="62" spans="1:8" x14ac:dyDescent="0.25">
      <c r="A62" s="1" t="s">
        <v>23</v>
      </c>
      <c r="B62" s="16" t="s">
        <v>265</v>
      </c>
      <c r="C62" t="s">
        <v>0</v>
      </c>
      <c r="D62" s="4" t="s">
        <v>12</v>
      </c>
      <c r="E62" t="s">
        <v>19</v>
      </c>
      <c r="F62">
        <v>0</v>
      </c>
      <c r="G62" t="b">
        <v>0</v>
      </c>
      <c r="H62" t="s">
        <v>18</v>
      </c>
    </row>
    <row r="63" spans="1:8" x14ac:dyDescent="0.25">
      <c r="A63" s="1" t="s">
        <v>23</v>
      </c>
      <c r="B63" s="16" t="s">
        <v>266</v>
      </c>
      <c r="C63" t="s">
        <v>0</v>
      </c>
      <c r="D63" s="1" t="s">
        <v>14</v>
      </c>
      <c r="E63" t="s">
        <v>19</v>
      </c>
      <c r="F63">
        <v>0</v>
      </c>
      <c r="G63" t="b">
        <v>0</v>
      </c>
      <c r="H63" t="s">
        <v>18</v>
      </c>
    </row>
    <row r="64" spans="1:8" x14ac:dyDescent="0.25">
      <c r="A64" s="1" t="s">
        <v>23</v>
      </c>
      <c r="B64" s="1" t="s">
        <v>267</v>
      </c>
      <c r="C64" t="s">
        <v>0</v>
      </c>
      <c r="D64" s="1" t="s">
        <v>104</v>
      </c>
      <c r="E64" t="s">
        <v>19</v>
      </c>
      <c r="F64">
        <v>0</v>
      </c>
      <c r="G64" t="b">
        <v>0</v>
      </c>
      <c r="H6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2"/>
  <sheetViews>
    <sheetView showGridLines="0" workbookViewId="0"/>
  </sheetViews>
  <sheetFormatPr baseColWidth="10" defaultRowHeight="15" x14ac:dyDescent="0.25"/>
  <cols>
    <col min="1" max="1" width="14" bestFit="1" customWidth="1"/>
    <col min="2" max="2" width="20.85546875" bestFit="1" customWidth="1"/>
    <col min="3" max="3" width="12.5703125" bestFit="1" customWidth="1"/>
    <col min="4" max="4" width="8.42578125" bestFit="1" customWidth="1"/>
    <col min="5" max="5" width="12.140625" bestFit="1" customWidth="1"/>
    <col min="6" max="6" width="13.42578125" bestFit="1" customWidth="1"/>
    <col min="7" max="7" width="16" bestFit="1" customWidth="1"/>
    <col min="8" max="8" width="30.5703125" bestFit="1" customWidth="1"/>
    <col min="9" max="9" width="14.7109375" bestFit="1" customWidth="1"/>
    <col min="10" max="10" width="20.85546875" bestFit="1" customWidth="1"/>
    <col min="11" max="11" width="13.28515625" bestFit="1" customWidth="1"/>
    <col min="12" max="12" width="10.85546875" bestFit="1" customWidth="1"/>
  </cols>
  <sheetData>
    <row r="1" spans="1:13" x14ac:dyDescent="0.25">
      <c r="A1" s="13" t="s">
        <v>392</v>
      </c>
      <c r="B1" s="13" t="s">
        <v>73</v>
      </c>
      <c r="C1" s="13" t="s">
        <v>74</v>
      </c>
      <c r="D1" s="13" t="s">
        <v>68</v>
      </c>
      <c r="E1" s="13" t="s">
        <v>69</v>
      </c>
      <c r="F1" s="13" t="s">
        <v>70</v>
      </c>
      <c r="G1" s="13" t="s">
        <v>71</v>
      </c>
      <c r="H1" s="13" t="s">
        <v>75</v>
      </c>
      <c r="I1" s="13" t="s">
        <v>72</v>
      </c>
      <c r="J1" s="13" t="s">
        <v>76</v>
      </c>
      <c r="K1" s="13" t="s">
        <v>61</v>
      </c>
      <c r="L1" s="13" t="s">
        <v>62</v>
      </c>
    </row>
    <row r="2" spans="1:13" x14ac:dyDescent="0.25">
      <c r="A2" s="14" t="s">
        <v>34</v>
      </c>
      <c r="B2" s="14" t="s">
        <v>35</v>
      </c>
      <c r="C2" s="14" t="s">
        <v>45</v>
      </c>
      <c r="D2" s="14" t="s">
        <v>2</v>
      </c>
      <c r="E2" s="1" t="s">
        <v>19</v>
      </c>
      <c r="F2" s="14">
        <v>0</v>
      </c>
      <c r="G2" s="14" t="b">
        <v>0</v>
      </c>
      <c r="H2" s="14" t="b">
        <v>1</v>
      </c>
      <c r="I2" s="14" t="s">
        <v>283</v>
      </c>
      <c r="J2" s="14" t="s">
        <v>25</v>
      </c>
      <c r="K2" s="14"/>
      <c r="L2" s="14"/>
    </row>
    <row r="3" spans="1:13" x14ac:dyDescent="0.25">
      <c r="A3" s="14" t="s">
        <v>34</v>
      </c>
      <c r="B3" s="14" t="s">
        <v>36</v>
      </c>
      <c r="C3" s="14" t="s">
        <v>45</v>
      </c>
      <c r="D3" s="14" t="s">
        <v>3</v>
      </c>
      <c r="E3" s="1" t="s">
        <v>19</v>
      </c>
      <c r="F3" s="14">
        <v>0</v>
      </c>
      <c r="G3" s="14" t="b">
        <v>0</v>
      </c>
      <c r="H3" s="14" t="b">
        <f>+H2</f>
        <v>1</v>
      </c>
      <c r="I3" s="14" t="s">
        <v>283</v>
      </c>
      <c r="J3" s="14" t="s">
        <v>25</v>
      </c>
      <c r="K3" s="14"/>
      <c r="L3" s="14"/>
    </row>
    <row r="4" spans="1:13" x14ac:dyDescent="0.25">
      <c r="A4" s="14" t="s">
        <v>34</v>
      </c>
      <c r="B4" s="14" t="s">
        <v>37</v>
      </c>
      <c r="C4" s="14" t="s">
        <v>45</v>
      </c>
      <c r="D4" s="14" t="s">
        <v>4</v>
      </c>
      <c r="E4" s="1" t="s">
        <v>19</v>
      </c>
      <c r="F4" s="14">
        <v>0</v>
      </c>
      <c r="G4" s="14" t="b">
        <v>0</v>
      </c>
      <c r="H4" s="14" t="b">
        <f t="shared" ref="H4:H12" si="0">+H3</f>
        <v>1</v>
      </c>
      <c r="I4" s="14" t="s">
        <v>283</v>
      </c>
      <c r="J4" s="14" t="s">
        <v>25</v>
      </c>
      <c r="K4" s="14"/>
      <c r="L4" s="14"/>
    </row>
    <row r="5" spans="1:13" x14ac:dyDescent="0.25">
      <c r="A5" s="14" t="s">
        <v>34</v>
      </c>
      <c r="B5" s="14" t="s">
        <v>38</v>
      </c>
      <c r="C5" s="14" t="s">
        <v>45</v>
      </c>
      <c r="D5" s="14" t="s">
        <v>5</v>
      </c>
      <c r="E5" s="1" t="s">
        <v>19</v>
      </c>
      <c r="F5" s="14">
        <v>0</v>
      </c>
      <c r="G5" s="14" t="b">
        <v>0</v>
      </c>
      <c r="H5" s="14" t="b">
        <f t="shared" si="0"/>
        <v>1</v>
      </c>
      <c r="I5" s="14" t="s">
        <v>283</v>
      </c>
      <c r="J5" s="14" t="s">
        <v>25</v>
      </c>
      <c r="K5" s="14"/>
      <c r="L5" s="14"/>
    </row>
    <row r="6" spans="1:13" x14ac:dyDescent="0.25">
      <c r="A6" s="14" t="s">
        <v>34</v>
      </c>
      <c r="B6" s="14" t="s">
        <v>39</v>
      </c>
      <c r="C6" s="14" t="s">
        <v>45</v>
      </c>
      <c r="D6" s="14" t="s">
        <v>6</v>
      </c>
      <c r="E6" s="1" t="s">
        <v>19</v>
      </c>
      <c r="F6" s="14">
        <v>0</v>
      </c>
      <c r="G6" s="14" t="b">
        <v>0</v>
      </c>
      <c r="H6" s="14" t="b">
        <f t="shared" si="0"/>
        <v>1</v>
      </c>
      <c r="I6" s="14" t="s">
        <v>283</v>
      </c>
      <c r="J6" s="14" t="s">
        <v>25</v>
      </c>
      <c r="K6" s="14"/>
      <c r="L6" s="14"/>
    </row>
    <row r="7" spans="1:13" x14ac:dyDescent="0.25">
      <c r="A7" s="14" t="s">
        <v>34</v>
      </c>
      <c r="B7" s="14" t="s">
        <v>40</v>
      </c>
      <c r="C7" s="14" t="s">
        <v>45</v>
      </c>
      <c r="D7" s="14" t="s">
        <v>7</v>
      </c>
      <c r="E7" s="1" t="s">
        <v>19</v>
      </c>
      <c r="F7" s="14">
        <v>0</v>
      </c>
      <c r="G7" s="14" t="b">
        <v>0</v>
      </c>
      <c r="H7" s="14" t="b">
        <f t="shared" si="0"/>
        <v>1</v>
      </c>
      <c r="I7" s="14" t="s">
        <v>283</v>
      </c>
      <c r="J7" s="14" t="s">
        <v>25</v>
      </c>
      <c r="K7" s="14"/>
      <c r="L7" s="14"/>
    </row>
    <row r="8" spans="1:13" x14ac:dyDescent="0.25">
      <c r="A8" s="14" t="s">
        <v>34</v>
      </c>
      <c r="B8" s="14" t="s">
        <v>41</v>
      </c>
      <c r="C8" s="14" t="s">
        <v>45</v>
      </c>
      <c r="D8" s="14" t="s">
        <v>8</v>
      </c>
      <c r="E8" s="1" t="s">
        <v>19</v>
      </c>
      <c r="F8" s="14">
        <v>0</v>
      </c>
      <c r="G8" s="14" t="b">
        <v>0</v>
      </c>
      <c r="H8" s="14" t="b">
        <f t="shared" si="0"/>
        <v>1</v>
      </c>
      <c r="I8" s="14" t="s">
        <v>283</v>
      </c>
      <c r="J8" s="14" t="s">
        <v>25</v>
      </c>
      <c r="K8" s="14"/>
      <c r="L8" s="14"/>
    </row>
    <row r="9" spans="1:13" x14ac:dyDescent="0.25">
      <c r="A9" s="14" t="s">
        <v>34</v>
      </c>
      <c r="B9" s="14" t="s">
        <v>42</v>
      </c>
      <c r="C9" s="14" t="s">
        <v>45</v>
      </c>
      <c r="D9" s="14" t="s">
        <v>9</v>
      </c>
      <c r="E9" s="1" t="s">
        <v>19</v>
      </c>
      <c r="F9" s="14">
        <v>0</v>
      </c>
      <c r="G9" s="14" t="b">
        <v>0</v>
      </c>
      <c r="H9" s="14" t="b">
        <f t="shared" si="0"/>
        <v>1</v>
      </c>
      <c r="I9" s="14" t="s">
        <v>283</v>
      </c>
      <c r="J9" s="14" t="s">
        <v>25</v>
      </c>
      <c r="K9" s="14"/>
      <c r="L9" s="14"/>
    </row>
    <row r="10" spans="1:13" x14ac:dyDescent="0.25">
      <c r="A10" s="14" t="s">
        <v>34</v>
      </c>
      <c r="B10" s="14" t="s">
        <v>43</v>
      </c>
      <c r="C10" s="14" t="s">
        <v>45</v>
      </c>
      <c r="D10" s="14" t="s">
        <v>12</v>
      </c>
      <c r="E10" s="1" t="s">
        <v>19</v>
      </c>
      <c r="F10" s="14">
        <v>0</v>
      </c>
      <c r="G10" s="14" t="b">
        <v>0</v>
      </c>
      <c r="H10" s="14" t="b">
        <f t="shared" si="0"/>
        <v>1</v>
      </c>
      <c r="I10" s="14" t="s">
        <v>283</v>
      </c>
      <c r="J10" s="14" t="s">
        <v>25</v>
      </c>
      <c r="K10" s="14"/>
      <c r="L10" s="14"/>
    </row>
    <row r="11" spans="1:13" s="1" customFormat="1" x14ac:dyDescent="0.25">
      <c r="A11" s="15" t="s">
        <v>34</v>
      </c>
      <c r="B11" s="15" t="s">
        <v>44</v>
      </c>
      <c r="C11" s="15" t="s">
        <v>45</v>
      </c>
      <c r="D11" s="15" t="s">
        <v>14</v>
      </c>
      <c r="E11" s="1" t="s">
        <v>19</v>
      </c>
      <c r="F11" s="15">
        <v>0</v>
      </c>
      <c r="G11" s="15" t="b">
        <v>0</v>
      </c>
      <c r="H11" s="15" t="b">
        <f t="shared" si="0"/>
        <v>1</v>
      </c>
      <c r="I11" s="15" t="s">
        <v>283</v>
      </c>
      <c r="J11" s="15" t="s">
        <v>25</v>
      </c>
      <c r="K11" s="15"/>
      <c r="L11" s="15"/>
    </row>
    <row r="12" spans="1:13" s="1" customFormat="1" x14ac:dyDescent="0.25">
      <c r="A12" s="15" t="s">
        <v>34</v>
      </c>
      <c r="B12" s="15" t="s">
        <v>388</v>
      </c>
      <c r="C12" s="15" t="s">
        <v>45</v>
      </c>
      <c r="D12" s="15" t="s">
        <v>104</v>
      </c>
      <c r="E12" s="1" t="s">
        <v>19</v>
      </c>
      <c r="F12" s="15">
        <v>0</v>
      </c>
      <c r="G12" s="15" t="b">
        <v>0</v>
      </c>
      <c r="H12" s="15" t="b">
        <f t="shared" si="0"/>
        <v>1</v>
      </c>
      <c r="I12" s="15" t="s">
        <v>283</v>
      </c>
      <c r="J12" s="15" t="s">
        <v>25</v>
      </c>
    </row>
    <row r="13" spans="1:13" s="1" customFormat="1" x14ac:dyDescent="0.25">
      <c r="A13" s="1" t="s">
        <v>143</v>
      </c>
      <c r="B13" s="1" t="s">
        <v>385</v>
      </c>
      <c r="C13" s="30" t="s">
        <v>386</v>
      </c>
      <c r="D13" s="15"/>
      <c r="E13" s="1" t="s">
        <v>19</v>
      </c>
      <c r="F13" s="1">
        <v>0</v>
      </c>
      <c r="G13" s="1" t="b">
        <v>0</v>
      </c>
      <c r="H13" s="1" t="b">
        <v>0</v>
      </c>
      <c r="I13" s="1" t="s">
        <v>283</v>
      </c>
      <c r="J13" s="15" t="s">
        <v>34</v>
      </c>
      <c r="L13" s="32">
        <v>44843</v>
      </c>
      <c r="M13" s="29"/>
    </row>
    <row r="14" spans="1:13" s="1" customFormat="1" x14ac:dyDescent="0.25">
      <c r="A14" s="1" t="s">
        <v>143</v>
      </c>
      <c r="B14" s="1" t="s">
        <v>365</v>
      </c>
      <c r="C14" s="30" t="s">
        <v>386</v>
      </c>
      <c r="D14" s="15"/>
      <c r="E14" s="1" t="s">
        <v>19</v>
      </c>
      <c r="F14" s="1">
        <v>0</v>
      </c>
      <c r="G14" s="1" t="b">
        <v>0</v>
      </c>
      <c r="H14" s="1" t="b">
        <v>0</v>
      </c>
      <c r="I14" s="1" t="s">
        <v>283</v>
      </c>
      <c r="J14" s="15" t="s">
        <v>34</v>
      </c>
      <c r="L14" s="33">
        <v>44874</v>
      </c>
    </row>
    <row r="15" spans="1:13" s="1" customFormat="1" x14ac:dyDescent="0.25">
      <c r="A15" s="1" t="s">
        <v>143</v>
      </c>
      <c r="B15" s="1" t="s">
        <v>366</v>
      </c>
      <c r="C15" s="30" t="s">
        <v>386</v>
      </c>
      <c r="D15" s="4"/>
      <c r="E15" s="1" t="s">
        <v>19</v>
      </c>
      <c r="F15" s="1">
        <v>0</v>
      </c>
      <c r="G15" s="1" t="b">
        <v>0</v>
      </c>
      <c r="H15" s="1" t="b">
        <v>0</v>
      </c>
      <c r="I15" s="1" t="s">
        <v>283</v>
      </c>
      <c r="J15" s="15" t="s">
        <v>34</v>
      </c>
      <c r="L15" s="33">
        <v>44904</v>
      </c>
    </row>
    <row r="16" spans="1:13" s="1" customFormat="1" x14ac:dyDescent="0.25">
      <c r="A16" s="1" t="s">
        <v>143</v>
      </c>
      <c r="B16" s="1" t="s">
        <v>367</v>
      </c>
      <c r="C16" s="30" t="s">
        <v>386</v>
      </c>
      <c r="D16" s="4"/>
      <c r="E16" s="1" t="s">
        <v>19</v>
      </c>
      <c r="F16" s="1">
        <v>0</v>
      </c>
      <c r="G16" s="1" t="b">
        <v>0</v>
      </c>
      <c r="H16" s="1" t="b">
        <v>0</v>
      </c>
      <c r="I16" s="1" t="s">
        <v>283</v>
      </c>
      <c r="J16" s="15" t="s">
        <v>34</v>
      </c>
      <c r="L16" s="33">
        <v>44935</v>
      </c>
    </row>
    <row r="17" spans="1:12" s="1" customFormat="1" x14ac:dyDescent="0.25">
      <c r="A17" s="1" t="s">
        <v>143</v>
      </c>
      <c r="B17" s="1" t="s">
        <v>368</v>
      </c>
      <c r="C17" s="30" t="s">
        <v>386</v>
      </c>
      <c r="D17" s="4"/>
      <c r="E17" s="1" t="s">
        <v>19</v>
      </c>
      <c r="F17" s="1">
        <v>0</v>
      </c>
      <c r="G17" s="1" t="b">
        <v>0</v>
      </c>
      <c r="H17" s="1" t="b">
        <v>0</v>
      </c>
      <c r="I17" s="1" t="s">
        <v>283</v>
      </c>
      <c r="J17" s="15" t="s">
        <v>34</v>
      </c>
      <c r="L17" s="33">
        <v>44966</v>
      </c>
    </row>
    <row r="18" spans="1:12" s="1" customFormat="1" x14ac:dyDescent="0.25">
      <c r="A18" s="1" t="s">
        <v>143</v>
      </c>
      <c r="B18" s="1" t="s">
        <v>369</v>
      </c>
      <c r="C18" s="30" t="s">
        <v>386</v>
      </c>
      <c r="D18" s="4"/>
      <c r="E18" s="1" t="s">
        <v>19</v>
      </c>
      <c r="F18" s="1">
        <v>0</v>
      </c>
      <c r="G18" s="1" t="b">
        <v>0</v>
      </c>
      <c r="H18" s="1" t="b">
        <v>0</v>
      </c>
      <c r="I18" s="1" t="s">
        <v>283</v>
      </c>
      <c r="J18" s="15" t="s">
        <v>34</v>
      </c>
      <c r="L18" s="33">
        <v>44994</v>
      </c>
    </row>
    <row r="19" spans="1:12" s="1" customFormat="1" x14ac:dyDescent="0.25">
      <c r="A19" s="1" t="s">
        <v>143</v>
      </c>
      <c r="B19" s="1" t="s">
        <v>370</v>
      </c>
      <c r="C19" s="30" t="s">
        <v>386</v>
      </c>
      <c r="D19" s="4"/>
      <c r="E19" s="1" t="s">
        <v>19</v>
      </c>
      <c r="F19" s="1">
        <v>0</v>
      </c>
      <c r="G19" s="1" t="b">
        <v>0</v>
      </c>
      <c r="H19" s="1" t="b">
        <v>0</v>
      </c>
      <c r="I19" s="1" t="s">
        <v>283</v>
      </c>
      <c r="J19" s="15" t="s">
        <v>34</v>
      </c>
      <c r="L19" s="33">
        <v>45025</v>
      </c>
    </row>
    <row r="20" spans="1:12" s="1" customFormat="1" x14ac:dyDescent="0.25">
      <c r="A20" s="1" t="s">
        <v>143</v>
      </c>
      <c r="B20" s="1" t="s">
        <v>371</v>
      </c>
      <c r="C20" s="30" t="s">
        <v>386</v>
      </c>
      <c r="D20" s="4"/>
      <c r="E20" s="1" t="s">
        <v>19</v>
      </c>
      <c r="F20" s="1">
        <v>0</v>
      </c>
      <c r="G20" s="1" t="b">
        <v>0</v>
      </c>
      <c r="H20" s="1" t="b">
        <v>0</v>
      </c>
      <c r="I20" s="1" t="s">
        <v>283</v>
      </c>
      <c r="J20" s="15" t="s">
        <v>34</v>
      </c>
      <c r="L20" s="33">
        <v>45055</v>
      </c>
    </row>
    <row r="21" spans="1:12" s="1" customFormat="1" x14ac:dyDescent="0.25">
      <c r="A21" s="1" t="s">
        <v>143</v>
      </c>
      <c r="B21" s="1" t="s">
        <v>372</v>
      </c>
      <c r="C21" s="30" t="s">
        <v>386</v>
      </c>
      <c r="D21" s="4"/>
      <c r="E21" s="1" t="s">
        <v>19</v>
      </c>
      <c r="F21" s="1">
        <v>0</v>
      </c>
      <c r="G21" s="1" t="b">
        <v>0</v>
      </c>
      <c r="H21" s="1" t="b">
        <v>0</v>
      </c>
      <c r="I21" s="1" t="s">
        <v>283</v>
      </c>
      <c r="J21" s="15" t="s">
        <v>34</v>
      </c>
      <c r="L21" s="33">
        <v>45086</v>
      </c>
    </row>
    <row r="22" spans="1:12" s="1" customFormat="1" x14ac:dyDescent="0.25">
      <c r="A22" s="1" t="s">
        <v>143</v>
      </c>
      <c r="B22" s="1" t="s">
        <v>373</v>
      </c>
      <c r="C22" s="30" t="s">
        <v>386</v>
      </c>
      <c r="D22" s="4"/>
      <c r="E22" s="1" t="s">
        <v>19</v>
      </c>
      <c r="F22" s="1">
        <v>0</v>
      </c>
      <c r="G22" s="1" t="b">
        <v>0</v>
      </c>
      <c r="H22" s="1" t="b">
        <v>0</v>
      </c>
      <c r="I22" s="1" t="s">
        <v>283</v>
      </c>
      <c r="J22" s="15" t="s">
        <v>34</v>
      </c>
      <c r="L22" s="33">
        <v>45116</v>
      </c>
    </row>
    <row r="23" spans="1:12" s="1" customFormat="1" x14ac:dyDescent="0.25">
      <c r="A23" s="1" t="s">
        <v>143</v>
      </c>
      <c r="B23" s="1" t="s">
        <v>374</v>
      </c>
      <c r="C23" s="30" t="s">
        <v>386</v>
      </c>
      <c r="D23" s="4"/>
      <c r="E23" s="1" t="s">
        <v>19</v>
      </c>
      <c r="F23" s="1">
        <v>0</v>
      </c>
      <c r="G23" s="1" t="b">
        <v>0</v>
      </c>
      <c r="H23" s="1" t="b">
        <v>0</v>
      </c>
      <c r="I23" s="1" t="s">
        <v>283</v>
      </c>
      <c r="J23" s="15" t="s">
        <v>34</v>
      </c>
      <c r="L23" s="33">
        <v>45147</v>
      </c>
    </row>
    <row r="24" spans="1:12" s="1" customFormat="1" x14ac:dyDescent="0.25">
      <c r="A24" s="1" t="s">
        <v>143</v>
      </c>
      <c r="B24" s="1" t="s">
        <v>375</v>
      </c>
      <c r="C24" s="30" t="s">
        <v>386</v>
      </c>
      <c r="D24" s="4"/>
      <c r="E24" s="1" t="s">
        <v>19</v>
      </c>
      <c r="F24" s="1">
        <v>0</v>
      </c>
      <c r="G24" s="1" t="b">
        <v>0</v>
      </c>
      <c r="H24" s="1" t="b">
        <v>0</v>
      </c>
      <c r="I24" s="1" t="s">
        <v>283</v>
      </c>
      <c r="J24" s="15" t="s">
        <v>34</v>
      </c>
      <c r="L24" s="33">
        <v>45178</v>
      </c>
    </row>
    <row r="25" spans="1:12" s="1" customFormat="1" x14ac:dyDescent="0.25">
      <c r="A25" s="1" t="s">
        <v>143</v>
      </c>
      <c r="B25" s="1" t="s">
        <v>376</v>
      </c>
      <c r="C25" s="30" t="s">
        <v>386</v>
      </c>
      <c r="D25" s="4"/>
      <c r="E25" s="1" t="s">
        <v>19</v>
      </c>
      <c r="F25" s="1">
        <v>0</v>
      </c>
      <c r="G25" s="1" t="b">
        <v>0</v>
      </c>
      <c r="H25" s="1" t="b">
        <v>0</v>
      </c>
      <c r="I25" s="1" t="s">
        <v>283</v>
      </c>
      <c r="J25" s="15" t="s">
        <v>34</v>
      </c>
      <c r="L25" s="33">
        <v>45208</v>
      </c>
    </row>
    <row r="26" spans="1:12" s="1" customFormat="1" x14ac:dyDescent="0.25">
      <c r="A26" s="1" t="s">
        <v>143</v>
      </c>
      <c r="B26" s="1" t="s">
        <v>377</v>
      </c>
      <c r="C26" s="30" t="s">
        <v>386</v>
      </c>
      <c r="D26" s="4"/>
      <c r="E26" s="1" t="s">
        <v>19</v>
      </c>
      <c r="F26" s="1">
        <v>0</v>
      </c>
      <c r="G26" s="1" t="b">
        <v>0</v>
      </c>
      <c r="H26" s="1" t="b">
        <v>0</v>
      </c>
      <c r="I26" s="1" t="s">
        <v>283</v>
      </c>
      <c r="J26" s="15" t="s">
        <v>34</v>
      </c>
      <c r="L26" s="33">
        <v>45239</v>
      </c>
    </row>
    <row r="27" spans="1:12" s="1" customFormat="1" x14ac:dyDescent="0.25">
      <c r="A27" s="1" t="s">
        <v>143</v>
      </c>
      <c r="B27" s="1" t="s">
        <v>378</v>
      </c>
      <c r="C27" s="30" t="s">
        <v>386</v>
      </c>
      <c r="D27" s="4"/>
      <c r="E27" s="1" t="s">
        <v>19</v>
      </c>
      <c r="F27" s="1">
        <v>0</v>
      </c>
      <c r="G27" s="1" t="b">
        <v>0</v>
      </c>
      <c r="H27" s="1" t="b">
        <v>0</v>
      </c>
      <c r="I27" s="1" t="s">
        <v>283</v>
      </c>
      <c r="J27" s="15" t="s">
        <v>34</v>
      </c>
      <c r="L27" s="33">
        <v>45269</v>
      </c>
    </row>
    <row r="28" spans="1:12" s="1" customFormat="1" x14ac:dyDescent="0.25">
      <c r="A28" s="1" t="s">
        <v>143</v>
      </c>
      <c r="B28" s="1" t="s">
        <v>379</v>
      </c>
      <c r="C28" s="30" t="s">
        <v>386</v>
      </c>
      <c r="D28" s="4"/>
      <c r="E28" s="1" t="s">
        <v>19</v>
      </c>
      <c r="F28" s="1">
        <v>0</v>
      </c>
      <c r="G28" s="1" t="b">
        <v>0</v>
      </c>
      <c r="H28" s="1" t="b">
        <v>0</v>
      </c>
      <c r="I28" s="1" t="s">
        <v>283</v>
      </c>
      <c r="J28" s="15" t="s">
        <v>34</v>
      </c>
      <c r="L28" s="33">
        <v>45300</v>
      </c>
    </row>
    <row r="29" spans="1:12" s="1" customFormat="1" x14ac:dyDescent="0.25">
      <c r="A29" s="1" t="s">
        <v>143</v>
      </c>
      <c r="B29" s="1" t="s">
        <v>380</v>
      </c>
      <c r="C29" s="30" t="s">
        <v>386</v>
      </c>
      <c r="D29" s="4"/>
      <c r="E29" s="1" t="s">
        <v>19</v>
      </c>
      <c r="F29" s="1">
        <v>0</v>
      </c>
      <c r="G29" s="1" t="b">
        <v>0</v>
      </c>
      <c r="H29" s="1" t="b">
        <v>0</v>
      </c>
      <c r="I29" s="1" t="s">
        <v>283</v>
      </c>
      <c r="J29" s="15" t="s">
        <v>34</v>
      </c>
      <c r="L29" s="33">
        <v>45331</v>
      </c>
    </row>
    <row r="30" spans="1:12" s="1" customFormat="1" x14ac:dyDescent="0.25">
      <c r="A30" s="1" t="s">
        <v>143</v>
      </c>
      <c r="B30" s="1" t="s">
        <v>381</v>
      </c>
      <c r="C30" s="30" t="s">
        <v>386</v>
      </c>
      <c r="D30" s="4"/>
      <c r="E30" s="1" t="s">
        <v>19</v>
      </c>
      <c r="F30" s="1">
        <v>0</v>
      </c>
      <c r="G30" s="1" t="b">
        <v>0</v>
      </c>
      <c r="H30" s="1" t="b">
        <v>0</v>
      </c>
      <c r="I30" s="1" t="s">
        <v>283</v>
      </c>
      <c r="J30" s="15" t="s">
        <v>34</v>
      </c>
      <c r="L30" s="33">
        <v>45360</v>
      </c>
    </row>
    <row r="31" spans="1:12" s="1" customFormat="1" x14ac:dyDescent="0.25">
      <c r="A31" s="1" t="s">
        <v>143</v>
      </c>
      <c r="B31" s="1" t="s">
        <v>382</v>
      </c>
      <c r="C31" s="30" t="s">
        <v>386</v>
      </c>
      <c r="D31" s="4"/>
      <c r="E31" s="1" t="s">
        <v>19</v>
      </c>
      <c r="F31" s="1">
        <v>0</v>
      </c>
      <c r="G31" s="1" t="b">
        <v>0</v>
      </c>
      <c r="H31" s="1" t="b">
        <v>0</v>
      </c>
      <c r="I31" s="1" t="s">
        <v>283</v>
      </c>
      <c r="J31" s="15" t="s">
        <v>34</v>
      </c>
      <c r="L31" s="33">
        <v>45391</v>
      </c>
    </row>
    <row r="32" spans="1:12" s="1" customFormat="1" x14ac:dyDescent="0.25">
      <c r="L32" s="29"/>
    </row>
    <row r="33" spans="1:12" s="1" customFormat="1" x14ac:dyDescent="0.25">
      <c r="L33" s="29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9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9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9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9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9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9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9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9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9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9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9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9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9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9"/>
    </row>
    <row r="48" spans="1:12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N31"/>
  <sheetViews>
    <sheetView showGridLines="0" workbookViewId="0"/>
  </sheetViews>
  <sheetFormatPr baseColWidth="10" defaultRowHeight="15" x14ac:dyDescent="0.25"/>
  <cols>
    <col min="1" max="1" width="14" bestFit="1" customWidth="1"/>
    <col min="2" max="2" width="11.7109375" bestFit="1" customWidth="1"/>
    <col min="3" max="3" width="18.7109375" bestFit="1" customWidth="1"/>
    <col min="4" max="4" width="8.42578125" bestFit="1" customWidth="1"/>
    <col min="5" max="5" width="14.85546875" bestFit="1" customWidth="1"/>
    <col min="6" max="6" width="13.42578125" bestFit="1" customWidth="1"/>
    <col min="7" max="7" width="16" bestFit="1" customWidth="1"/>
    <col min="8" max="8" width="14.7109375" bestFit="1" customWidth="1"/>
    <col min="9" max="9" width="13.42578125" bestFit="1" customWidth="1"/>
    <col min="10" max="10" width="20.140625" bestFit="1" customWidth="1"/>
    <col min="11" max="11" width="10.140625" bestFit="1" customWidth="1"/>
    <col min="12" max="12" width="24" bestFit="1" customWidth="1"/>
    <col min="13" max="13" width="13.28515625" bestFit="1" customWidth="1"/>
    <col min="14" max="14" width="10.85546875" bestFit="1" customWidth="1"/>
  </cols>
  <sheetData>
    <row r="1" spans="1:14" x14ac:dyDescent="0.25">
      <c r="A1" s="13" t="s">
        <v>392</v>
      </c>
      <c r="B1" s="13" t="s">
        <v>67</v>
      </c>
      <c r="C1" s="13" t="s">
        <v>60</v>
      </c>
      <c r="D1" s="13" t="s">
        <v>68</v>
      </c>
      <c r="E1" s="13" t="s">
        <v>69</v>
      </c>
      <c r="F1" s="13" t="s">
        <v>70</v>
      </c>
      <c r="G1" s="13" t="s">
        <v>71</v>
      </c>
      <c r="H1" s="13" t="s">
        <v>72</v>
      </c>
      <c r="I1" s="13" t="s">
        <v>65</v>
      </c>
      <c r="J1" s="13" t="s">
        <v>66</v>
      </c>
      <c r="K1" s="13" t="s">
        <v>63</v>
      </c>
      <c r="L1" s="13" t="s">
        <v>64</v>
      </c>
      <c r="M1" s="13" t="s">
        <v>61</v>
      </c>
      <c r="N1" s="13" t="s">
        <v>62</v>
      </c>
    </row>
    <row r="2" spans="1:14" x14ac:dyDescent="0.25">
      <c r="A2" s="14" t="s">
        <v>20</v>
      </c>
      <c r="B2" s="14" t="str">
        <f t="shared" ref="B2:B31" si="0">+A2&amp;"_"&amp;D2</f>
        <v>CF_CLP_2Y</v>
      </c>
      <c r="C2" s="14" t="s">
        <v>17</v>
      </c>
      <c r="D2" s="14" t="s">
        <v>48</v>
      </c>
      <c r="E2" s="14" t="s">
        <v>19</v>
      </c>
      <c r="F2" s="14">
        <v>0</v>
      </c>
      <c r="G2" s="14" t="b">
        <v>0</v>
      </c>
      <c r="H2" s="14" t="s">
        <v>18</v>
      </c>
      <c r="I2" s="14" t="s">
        <v>58</v>
      </c>
      <c r="J2" s="14">
        <v>1</v>
      </c>
      <c r="K2" s="14">
        <v>0.03</v>
      </c>
      <c r="L2" s="14" t="s">
        <v>59</v>
      </c>
      <c r="M2" s="14"/>
      <c r="N2" s="14"/>
    </row>
    <row r="3" spans="1:14" x14ac:dyDescent="0.25">
      <c r="A3" s="14" t="s">
        <v>20</v>
      </c>
      <c r="B3" s="14" t="str">
        <f t="shared" si="0"/>
        <v>CF_CLP_3Y</v>
      </c>
      <c r="C3" s="14" t="s">
        <v>17</v>
      </c>
      <c r="D3" s="14" t="s">
        <v>49</v>
      </c>
      <c r="E3" s="14" t="s">
        <v>19</v>
      </c>
      <c r="F3" s="14">
        <v>0</v>
      </c>
      <c r="G3" s="14" t="b">
        <v>0</v>
      </c>
      <c r="H3" s="14" t="s">
        <v>18</v>
      </c>
      <c r="I3" s="14" t="s">
        <v>58</v>
      </c>
      <c r="J3" s="14">
        <v>1</v>
      </c>
      <c r="K3" s="14">
        <v>0.03</v>
      </c>
      <c r="L3" s="14" t="s">
        <v>59</v>
      </c>
      <c r="M3" s="14"/>
      <c r="N3" s="14"/>
    </row>
    <row r="4" spans="1:14" x14ac:dyDescent="0.25">
      <c r="A4" s="14" t="s">
        <v>20</v>
      </c>
      <c r="B4" s="14" t="str">
        <f t="shared" si="0"/>
        <v>CF_CLP_4Y</v>
      </c>
      <c r="C4" s="14" t="s">
        <v>17</v>
      </c>
      <c r="D4" s="14" t="s">
        <v>50</v>
      </c>
      <c r="E4" s="14" t="s">
        <v>19</v>
      </c>
      <c r="F4" s="14">
        <v>0</v>
      </c>
      <c r="G4" s="14" t="b">
        <v>0</v>
      </c>
      <c r="H4" s="14" t="s">
        <v>18</v>
      </c>
      <c r="I4" s="14" t="s">
        <v>58</v>
      </c>
      <c r="J4" s="14">
        <v>1</v>
      </c>
      <c r="K4" s="14">
        <v>0.03</v>
      </c>
      <c r="L4" s="14" t="s">
        <v>59</v>
      </c>
      <c r="M4" s="14"/>
      <c r="N4" s="14"/>
    </row>
    <row r="5" spans="1:14" x14ac:dyDescent="0.25">
      <c r="A5" s="14" t="s">
        <v>20</v>
      </c>
      <c r="B5" s="14" t="str">
        <f t="shared" si="0"/>
        <v>CF_CLP_5Y</v>
      </c>
      <c r="C5" s="14" t="s">
        <v>17</v>
      </c>
      <c r="D5" s="14" t="s">
        <v>51</v>
      </c>
      <c r="E5" s="14" t="s">
        <v>19</v>
      </c>
      <c r="F5" s="14">
        <v>0</v>
      </c>
      <c r="G5" s="14" t="b">
        <v>0</v>
      </c>
      <c r="H5" s="14" t="s">
        <v>18</v>
      </c>
      <c r="I5" s="14" t="s">
        <v>58</v>
      </c>
      <c r="J5" s="14">
        <v>1</v>
      </c>
      <c r="K5" s="14">
        <v>0.03</v>
      </c>
      <c r="L5" s="14" t="s">
        <v>59</v>
      </c>
      <c r="M5" s="14"/>
      <c r="N5" s="14"/>
    </row>
    <row r="6" spans="1:14" x14ac:dyDescent="0.25">
      <c r="A6" s="14" t="s">
        <v>20</v>
      </c>
      <c r="B6" s="14" t="str">
        <f t="shared" si="0"/>
        <v>CF_CLP_7Y</v>
      </c>
      <c r="C6" s="14" t="s">
        <v>17</v>
      </c>
      <c r="D6" s="14" t="s">
        <v>52</v>
      </c>
      <c r="E6" s="14" t="s">
        <v>19</v>
      </c>
      <c r="F6" s="14">
        <v>0</v>
      </c>
      <c r="G6" s="14" t="b">
        <v>0</v>
      </c>
      <c r="H6" s="14" t="s">
        <v>18</v>
      </c>
      <c r="I6" s="14" t="s">
        <v>58</v>
      </c>
      <c r="J6" s="14">
        <v>1</v>
      </c>
      <c r="K6" s="14">
        <v>0.03</v>
      </c>
      <c r="L6" s="14" t="s">
        <v>59</v>
      </c>
      <c r="M6" s="14"/>
      <c r="N6" s="14"/>
    </row>
    <row r="7" spans="1:14" x14ac:dyDescent="0.25">
      <c r="A7" s="14" t="s">
        <v>20</v>
      </c>
      <c r="B7" s="14" t="str">
        <f t="shared" si="0"/>
        <v>CF_CLP_10Y</v>
      </c>
      <c r="C7" s="14" t="s">
        <v>17</v>
      </c>
      <c r="D7" s="14" t="s">
        <v>53</v>
      </c>
      <c r="E7" s="14" t="s">
        <v>19</v>
      </c>
      <c r="F7" s="14">
        <v>0</v>
      </c>
      <c r="G7" s="14" t="b">
        <v>0</v>
      </c>
      <c r="H7" s="14" t="s">
        <v>18</v>
      </c>
      <c r="I7" s="14" t="s">
        <v>58</v>
      </c>
      <c r="J7" s="14">
        <v>1</v>
      </c>
      <c r="K7" s="14">
        <v>0.03</v>
      </c>
      <c r="L7" s="14" t="s">
        <v>59</v>
      </c>
      <c r="M7" s="14"/>
      <c r="N7" s="14"/>
    </row>
    <row r="8" spans="1:14" x14ac:dyDescent="0.25">
      <c r="A8" s="14" t="s">
        <v>20</v>
      </c>
      <c r="B8" s="14" t="str">
        <f t="shared" si="0"/>
        <v>CF_CLP_15Y</v>
      </c>
      <c r="C8" s="14" t="s">
        <v>17</v>
      </c>
      <c r="D8" s="14" t="s">
        <v>54</v>
      </c>
      <c r="E8" s="14" t="s">
        <v>19</v>
      </c>
      <c r="F8" s="14">
        <v>0</v>
      </c>
      <c r="G8" s="14" t="b">
        <v>0</v>
      </c>
      <c r="H8" s="14" t="s">
        <v>18</v>
      </c>
      <c r="I8" s="14" t="s">
        <v>58</v>
      </c>
      <c r="J8" s="14">
        <v>1</v>
      </c>
      <c r="K8" s="14">
        <v>0.03</v>
      </c>
      <c r="L8" s="14" t="s">
        <v>59</v>
      </c>
      <c r="M8" s="14"/>
      <c r="N8" s="14"/>
    </row>
    <row r="9" spans="1:14" x14ac:dyDescent="0.25">
      <c r="A9" s="14" t="s">
        <v>20</v>
      </c>
      <c r="B9" s="14" t="str">
        <f t="shared" si="0"/>
        <v>CF_CLP_20Y</v>
      </c>
      <c r="C9" s="14" t="s">
        <v>17</v>
      </c>
      <c r="D9" s="14" t="s">
        <v>55</v>
      </c>
      <c r="E9" s="14" t="s">
        <v>19</v>
      </c>
      <c r="F9" s="14">
        <v>0</v>
      </c>
      <c r="G9" s="14" t="b">
        <v>0</v>
      </c>
      <c r="H9" s="14" t="s">
        <v>18</v>
      </c>
      <c r="I9" s="14" t="s">
        <v>58</v>
      </c>
      <c r="J9" s="14">
        <v>1</v>
      </c>
      <c r="K9" s="14">
        <v>0.03</v>
      </c>
      <c r="L9" s="14" t="s">
        <v>59</v>
      </c>
      <c r="M9" s="14"/>
      <c r="N9" s="14"/>
    </row>
    <row r="10" spans="1:14" x14ac:dyDescent="0.25">
      <c r="A10" s="14" t="s">
        <v>20</v>
      </c>
      <c r="B10" s="14" t="str">
        <f t="shared" si="0"/>
        <v>CF_CLP_25Y</v>
      </c>
      <c r="C10" s="14" t="s">
        <v>17</v>
      </c>
      <c r="D10" s="14" t="s">
        <v>56</v>
      </c>
      <c r="E10" s="14" t="s">
        <v>19</v>
      </c>
      <c r="F10" s="14">
        <v>0</v>
      </c>
      <c r="G10" s="14" t="b">
        <v>0</v>
      </c>
      <c r="H10" s="14" t="s">
        <v>18</v>
      </c>
      <c r="I10" s="14" t="s">
        <v>58</v>
      </c>
      <c r="J10" s="14">
        <v>1</v>
      </c>
      <c r="K10" s="14">
        <v>0.03</v>
      </c>
      <c r="L10" s="14" t="s">
        <v>59</v>
      </c>
      <c r="M10" s="14"/>
      <c r="N10" s="14"/>
    </row>
    <row r="11" spans="1:14" x14ac:dyDescent="0.25">
      <c r="A11" s="14" t="s">
        <v>20</v>
      </c>
      <c r="B11" s="14" t="str">
        <f t="shared" si="0"/>
        <v>CF_CLP_30Y</v>
      </c>
      <c r="C11" s="14" t="s">
        <v>17</v>
      </c>
      <c r="D11" s="14" t="s">
        <v>57</v>
      </c>
      <c r="E11" s="14" t="s">
        <v>19</v>
      </c>
      <c r="F11" s="14">
        <v>0</v>
      </c>
      <c r="G11" s="14" t="b">
        <v>0</v>
      </c>
      <c r="H11" s="14" t="s">
        <v>18</v>
      </c>
      <c r="I11" s="14" t="s">
        <v>58</v>
      </c>
      <c r="J11" s="14">
        <v>1</v>
      </c>
      <c r="K11" s="14">
        <v>0.03</v>
      </c>
      <c r="L11" s="14" t="s">
        <v>59</v>
      </c>
      <c r="M11" s="14"/>
      <c r="N11" s="14"/>
    </row>
    <row r="12" spans="1:14" x14ac:dyDescent="0.25">
      <c r="A12" t="s">
        <v>21</v>
      </c>
      <c r="B12" t="str">
        <f t="shared" si="0"/>
        <v>CF_UF_2Y</v>
      </c>
      <c r="C12" t="s">
        <v>17</v>
      </c>
      <c r="D12" t="s">
        <v>48</v>
      </c>
      <c r="E12" t="s">
        <v>19</v>
      </c>
      <c r="F12">
        <v>0</v>
      </c>
      <c r="G12" t="b">
        <v>0</v>
      </c>
      <c r="H12" t="s">
        <v>18</v>
      </c>
      <c r="I12" t="s">
        <v>58</v>
      </c>
      <c r="J12">
        <v>1</v>
      </c>
      <c r="K12">
        <v>0.03</v>
      </c>
      <c r="L12" t="s">
        <v>59</v>
      </c>
    </row>
    <row r="13" spans="1:14" x14ac:dyDescent="0.25">
      <c r="A13" t="s">
        <v>21</v>
      </c>
      <c r="B13" t="str">
        <f t="shared" si="0"/>
        <v>CF_UF_3Y</v>
      </c>
      <c r="C13" t="s">
        <v>17</v>
      </c>
      <c r="D13" t="s">
        <v>49</v>
      </c>
      <c r="E13" t="s">
        <v>19</v>
      </c>
      <c r="F13">
        <v>0</v>
      </c>
      <c r="G13" t="b">
        <v>0</v>
      </c>
      <c r="H13" t="s">
        <v>18</v>
      </c>
      <c r="I13" t="s">
        <v>58</v>
      </c>
      <c r="J13">
        <v>1</v>
      </c>
      <c r="K13">
        <v>0.03</v>
      </c>
      <c r="L13" t="s">
        <v>59</v>
      </c>
    </row>
    <row r="14" spans="1:14" x14ac:dyDescent="0.25">
      <c r="A14" t="s">
        <v>21</v>
      </c>
      <c r="B14" t="str">
        <f t="shared" si="0"/>
        <v>CF_UF_4Y</v>
      </c>
      <c r="C14" t="s">
        <v>17</v>
      </c>
      <c r="D14" t="s">
        <v>50</v>
      </c>
      <c r="E14" t="s">
        <v>19</v>
      </c>
      <c r="F14">
        <v>0</v>
      </c>
      <c r="G14" t="b">
        <v>0</v>
      </c>
      <c r="H14" t="s">
        <v>18</v>
      </c>
      <c r="I14" t="s">
        <v>58</v>
      </c>
      <c r="J14">
        <v>1</v>
      </c>
      <c r="K14">
        <v>0.03</v>
      </c>
      <c r="L14" t="s">
        <v>59</v>
      </c>
    </row>
    <row r="15" spans="1:14" x14ac:dyDescent="0.25">
      <c r="A15" t="s">
        <v>21</v>
      </c>
      <c r="B15" t="str">
        <f t="shared" si="0"/>
        <v>CF_UF_5Y</v>
      </c>
      <c r="C15" t="s">
        <v>17</v>
      </c>
      <c r="D15" t="s">
        <v>51</v>
      </c>
      <c r="E15" t="s">
        <v>19</v>
      </c>
      <c r="F15">
        <v>0</v>
      </c>
      <c r="G15" t="b">
        <v>0</v>
      </c>
      <c r="H15" t="s">
        <v>18</v>
      </c>
      <c r="I15" t="s">
        <v>58</v>
      </c>
      <c r="J15">
        <v>1</v>
      </c>
      <c r="K15">
        <v>0.03</v>
      </c>
      <c r="L15" t="s">
        <v>59</v>
      </c>
    </row>
    <row r="16" spans="1:14" x14ac:dyDescent="0.25">
      <c r="A16" t="s">
        <v>21</v>
      </c>
      <c r="B16" t="str">
        <f t="shared" si="0"/>
        <v>CF_UF_7Y</v>
      </c>
      <c r="C16" t="s">
        <v>17</v>
      </c>
      <c r="D16" t="s">
        <v>52</v>
      </c>
      <c r="E16" t="s">
        <v>19</v>
      </c>
      <c r="F16">
        <v>0</v>
      </c>
      <c r="G16" t="b">
        <v>0</v>
      </c>
      <c r="H16" t="s">
        <v>18</v>
      </c>
      <c r="I16" t="s">
        <v>58</v>
      </c>
      <c r="J16">
        <v>1</v>
      </c>
      <c r="K16">
        <v>0.03</v>
      </c>
      <c r="L16" t="s">
        <v>59</v>
      </c>
    </row>
    <row r="17" spans="1:14" x14ac:dyDescent="0.25">
      <c r="A17" t="s">
        <v>21</v>
      </c>
      <c r="B17" t="str">
        <f t="shared" si="0"/>
        <v>CF_UF_10Y</v>
      </c>
      <c r="C17" t="s">
        <v>17</v>
      </c>
      <c r="D17" t="s">
        <v>53</v>
      </c>
      <c r="E17" t="s">
        <v>19</v>
      </c>
      <c r="F17">
        <v>0</v>
      </c>
      <c r="G17" t="b">
        <v>0</v>
      </c>
      <c r="H17" t="s">
        <v>18</v>
      </c>
      <c r="I17" t="s">
        <v>58</v>
      </c>
      <c r="J17">
        <v>1</v>
      </c>
      <c r="K17">
        <v>0.03</v>
      </c>
      <c r="L17" t="s">
        <v>59</v>
      </c>
    </row>
    <row r="18" spans="1:14" x14ac:dyDescent="0.25">
      <c r="A18" t="s">
        <v>21</v>
      </c>
      <c r="B18" t="str">
        <f t="shared" si="0"/>
        <v>CF_UF_15Y</v>
      </c>
      <c r="C18" t="s">
        <v>17</v>
      </c>
      <c r="D18" t="s">
        <v>54</v>
      </c>
      <c r="E18" t="s">
        <v>19</v>
      </c>
      <c r="F18">
        <v>0</v>
      </c>
      <c r="G18" t="b">
        <v>0</v>
      </c>
      <c r="H18" t="s">
        <v>18</v>
      </c>
      <c r="I18" t="s">
        <v>58</v>
      </c>
      <c r="J18">
        <v>1</v>
      </c>
      <c r="K18">
        <v>0.03</v>
      </c>
      <c r="L18" t="s">
        <v>59</v>
      </c>
    </row>
    <row r="19" spans="1:14" x14ac:dyDescent="0.25">
      <c r="A19" t="s">
        <v>21</v>
      </c>
      <c r="B19" t="str">
        <f t="shared" si="0"/>
        <v>CF_UF_20Y</v>
      </c>
      <c r="C19" t="s">
        <v>17</v>
      </c>
      <c r="D19" t="s">
        <v>55</v>
      </c>
      <c r="E19" t="s">
        <v>19</v>
      </c>
      <c r="F19">
        <v>0</v>
      </c>
      <c r="G19" t="b">
        <v>0</v>
      </c>
      <c r="H19" t="s">
        <v>18</v>
      </c>
      <c r="I19" t="s">
        <v>58</v>
      </c>
      <c r="J19">
        <v>1</v>
      </c>
      <c r="K19">
        <v>0.03</v>
      </c>
      <c r="L19" t="s">
        <v>59</v>
      </c>
    </row>
    <row r="20" spans="1:14" x14ac:dyDescent="0.25">
      <c r="A20" t="s">
        <v>21</v>
      </c>
      <c r="B20" t="str">
        <f t="shared" si="0"/>
        <v>CF_UF_25Y</v>
      </c>
      <c r="C20" t="s">
        <v>17</v>
      </c>
      <c r="D20" t="s">
        <v>56</v>
      </c>
      <c r="E20" t="s">
        <v>19</v>
      </c>
      <c r="F20">
        <v>0</v>
      </c>
      <c r="G20" t="b">
        <v>0</v>
      </c>
      <c r="H20" t="s">
        <v>18</v>
      </c>
      <c r="I20" t="s">
        <v>58</v>
      </c>
      <c r="J20">
        <v>1</v>
      </c>
      <c r="K20">
        <v>0.03</v>
      </c>
      <c r="L20" t="s">
        <v>59</v>
      </c>
    </row>
    <row r="21" spans="1:14" x14ac:dyDescent="0.25">
      <c r="A21" t="s">
        <v>21</v>
      </c>
      <c r="B21" t="str">
        <f t="shared" si="0"/>
        <v>CF_UF_30Y</v>
      </c>
      <c r="C21" t="s">
        <v>17</v>
      </c>
      <c r="D21" t="s">
        <v>57</v>
      </c>
      <c r="E21" t="s">
        <v>19</v>
      </c>
      <c r="F21">
        <v>0</v>
      </c>
      <c r="G21" t="b">
        <v>0</v>
      </c>
      <c r="H21" t="s">
        <v>18</v>
      </c>
      <c r="I21" t="s">
        <v>58</v>
      </c>
      <c r="J21">
        <v>1</v>
      </c>
      <c r="K21">
        <v>0.03</v>
      </c>
      <c r="L21" t="s">
        <v>59</v>
      </c>
    </row>
    <row r="22" spans="1:14" x14ac:dyDescent="0.25">
      <c r="A22" s="14" t="s">
        <v>22</v>
      </c>
      <c r="B22" s="14" t="str">
        <f t="shared" si="0"/>
        <v>CF_USD_2Y</v>
      </c>
      <c r="C22" s="14" t="s">
        <v>17</v>
      </c>
      <c r="D22" s="14" t="s">
        <v>48</v>
      </c>
      <c r="E22" s="14" t="s">
        <v>19</v>
      </c>
      <c r="F22" s="14">
        <v>0</v>
      </c>
      <c r="G22" s="14" t="b">
        <v>0</v>
      </c>
      <c r="H22" s="14" t="s">
        <v>18</v>
      </c>
      <c r="I22" s="14" t="s">
        <v>58</v>
      </c>
      <c r="J22" s="14">
        <v>1</v>
      </c>
      <c r="K22" s="14">
        <v>0.03</v>
      </c>
      <c r="L22" s="14" t="s">
        <v>59</v>
      </c>
      <c r="M22" s="14"/>
      <c r="N22" s="14"/>
    </row>
    <row r="23" spans="1:14" x14ac:dyDescent="0.25">
      <c r="A23" s="14" t="s">
        <v>22</v>
      </c>
      <c r="B23" s="14" t="str">
        <f t="shared" si="0"/>
        <v>CF_USD_3Y</v>
      </c>
      <c r="C23" s="14" t="s">
        <v>17</v>
      </c>
      <c r="D23" s="14" t="s">
        <v>49</v>
      </c>
      <c r="E23" s="14" t="s">
        <v>19</v>
      </c>
      <c r="F23" s="14">
        <v>0</v>
      </c>
      <c r="G23" s="14" t="b">
        <v>0</v>
      </c>
      <c r="H23" s="14" t="s">
        <v>18</v>
      </c>
      <c r="I23" s="14" t="s">
        <v>58</v>
      </c>
      <c r="J23" s="14">
        <v>1</v>
      </c>
      <c r="K23" s="14">
        <v>0.03</v>
      </c>
      <c r="L23" s="14" t="s">
        <v>59</v>
      </c>
      <c r="M23" s="14"/>
      <c r="N23" s="14"/>
    </row>
    <row r="24" spans="1:14" x14ac:dyDescent="0.25">
      <c r="A24" s="14" t="s">
        <v>22</v>
      </c>
      <c r="B24" s="14" t="str">
        <f t="shared" si="0"/>
        <v>CF_USD_4Y</v>
      </c>
      <c r="C24" s="14" t="s">
        <v>17</v>
      </c>
      <c r="D24" s="14" t="s">
        <v>50</v>
      </c>
      <c r="E24" s="14" t="s">
        <v>19</v>
      </c>
      <c r="F24" s="14">
        <v>0</v>
      </c>
      <c r="G24" s="14" t="b">
        <v>0</v>
      </c>
      <c r="H24" s="14" t="s">
        <v>18</v>
      </c>
      <c r="I24" s="14" t="s">
        <v>58</v>
      </c>
      <c r="J24" s="14">
        <v>1</v>
      </c>
      <c r="K24" s="14">
        <v>0.03</v>
      </c>
      <c r="L24" s="14" t="s">
        <v>59</v>
      </c>
      <c r="M24" s="14"/>
      <c r="N24" s="14"/>
    </row>
    <row r="25" spans="1:14" x14ac:dyDescent="0.25">
      <c r="A25" s="14" t="s">
        <v>22</v>
      </c>
      <c r="B25" s="14" t="str">
        <f t="shared" si="0"/>
        <v>CF_USD_5Y</v>
      </c>
      <c r="C25" s="14" t="s">
        <v>17</v>
      </c>
      <c r="D25" s="14" t="s">
        <v>51</v>
      </c>
      <c r="E25" s="14" t="s">
        <v>19</v>
      </c>
      <c r="F25" s="14">
        <v>0</v>
      </c>
      <c r="G25" s="14" t="b">
        <v>0</v>
      </c>
      <c r="H25" s="14" t="s">
        <v>18</v>
      </c>
      <c r="I25" s="14" t="s">
        <v>58</v>
      </c>
      <c r="J25" s="14">
        <v>1</v>
      </c>
      <c r="K25" s="14">
        <v>0.03</v>
      </c>
      <c r="L25" s="14" t="s">
        <v>59</v>
      </c>
      <c r="M25" s="14"/>
      <c r="N25" s="14"/>
    </row>
    <row r="26" spans="1:14" x14ac:dyDescent="0.25">
      <c r="A26" s="14" t="s">
        <v>22</v>
      </c>
      <c r="B26" s="14" t="str">
        <f t="shared" si="0"/>
        <v>CF_USD_7Y</v>
      </c>
      <c r="C26" s="14" t="s">
        <v>17</v>
      </c>
      <c r="D26" s="14" t="s">
        <v>52</v>
      </c>
      <c r="E26" s="14" t="s">
        <v>19</v>
      </c>
      <c r="F26" s="14">
        <v>0</v>
      </c>
      <c r="G26" s="14" t="b">
        <v>0</v>
      </c>
      <c r="H26" s="14" t="s">
        <v>18</v>
      </c>
      <c r="I26" s="14" t="s">
        <v>58</v>
      </c>
      <c r="J26" s="14">
        <v>1</v>
      </c>
      <c r="K26" s="14">
        <v>0.03</v>
      </c>
      <c r="L26" s="14" t="s">
        <v>59</v>
      </c>
      <c r="M26" s="14"/>
      <c r="N26" s="14"/>
    </row>
    <row r="27" spans="1:14" x14ac:dyDescent="0.25">
      <c r="A27" s="14" t="s">
        <v>22</v>
      </c>
      <c r="B27" s="14" t="str">
        <f t="shared" si="0"/>
        <v>CF_USD_10Y</v>
      </c>
      <c r="C27" s="14" t="s">
        <v>17</v>
      </c>
      <c r="D27" s="14" t="s">
        <v>53</v>
      </c>
      <c r="E27" s="14" t="s">
        <v>19</v>
      </c>
      <c r="F27" s="14">
        <v>0</v>
      </c>
      <c r="G27" s="14" t="b">
        <v>0</v>
      </c>
      <c r="H27" s="14" t="s">
        <v>18</v>
      </c>
      <c r="I27" s="14" t="s">
        <v>58</v>
      </c>
      <c r="J27" s="14">
        <v>1</v>
      </c>
      <c r="K27" s="14">
        <v>0.03</v>
      </c>
      <c r="L27" s="14" t="s">
        <v>59</v>
      </c>
      <c r="M27" s="14"/>
      <c r="N27" s="14"/>
    </row>
    <row r="28" spans="1:14" x14ac:dyDescent="0.25">
      <c r="A28" s="14" t="s">
        <v>22</v>
      </c>
      <c r="B28" s="14" t="str">
        <f t="shared" si="0"/>
        <v>CF_USD_15Y</v>
      </c>
      <c r="C28" s="14" t="s">
        <v>17</v>
      </c>
      <c r="D28" s="14" t="s">
        <v>54</v>
      </c>
      <c r="E28" s="14" t="s">
        <v>19</v>
      </c>
      <c r="F28" s="14">
        <v>0</v>
      </c>
      <c r="G28" s="14" t="b">
        <v>0</v>
      </c>
      <c r="H28" s="14" t="s">
        <v>18</v>
      </c>
      <c r="I28" s="14" t="s">
        <v>58</v>
      </c>
      <c r="J28" s="14">
        <v>1</v>
      </c>
      <c r="K28" s="14">
        <v>0.03</v>
      </c>
      <c r="L28" s="14" t="s">
        <v>59</v>
      </c>
      <c r="M28" s="14"/>
      <c r="N28" s="14"/>
    </row>
    <row r="29" spans="1:14" x14ac:dyDescent="0.25">
      <c r="A29" s="14" t="s">
        <v>22</v>
      </c>
      <c r="B29" s="14" t="str">
        <f t="shared" si="0"/>
        <v>CF_USD_20Y</v>
      </c>
      <c r="C29" s="14" t="s">
        <v>17</v>
      </c>
      <c r="D29" s="14" t="s">
        <v>55</v>
      </c>
      <c r="E29" s="14" t="s">
        <v>19</v>
      </c>
      <c r="F29" s="14">
        <v>0</v>
      </c>
      <c r="G29" s="14" t="b">
        <v>0</v>
      </c>
      <c r="H29" s="14" t="s">
        <v>18</v>
      </c>
      <c r="I29" s="14" t="s">
        <v>58</v>
      </c>
      <c r="J29" s="14">
        <v>1</v>
      </c>
      <c r="K29" s="14">
        <v>0.03</v>
      </c>
      <c r="L29" s="14" t="s">
        <v>59</v>
      </c>
      <c r="M29" s="14"/>
      <c r="N29" s="14"/>
    </row>
    <row r="30" spans="1:14" x14ac:dyDescent="0.25">
      <c r="A30" s="14" t="s">
        <v>22</v>
      </c>
      <c r="B30" s="14" t="str">
        <f t="shared" si="0"/>
        <v>CF_USD_25Y</v>
      </c>
      <c r="C30" s="14" t="s">
        <v>17</v>
      </c>
      <c r="D30" s="14" t="s">
        <v>56</v>
      </c>
      <c r="E30" s="14" t="s">
        <v>19</v>
      </c>
      <c r="F30" s="14">
        <v>0</v>
      </c>
      <c r="G30" s="14" t="b">
        <v>0</v>
      </c>
      <c r="H30" s="14" t="s">
        <v>18</v>
      </c>
      <c r="I30" s="14" t="s">
        <v>58</v>
      </c>
      <c r="J30" s="14">
        <v>1</v>
      </c>
      <c r="K30" s="14">
        <v>0.03</v>
      </c>
      <c r="L30" s="14" t="s">
        <v>59</v>
      </c>
      <c r="M30" s="14"/>
      <c r="N30" s="14"/>
    </row>
    <row r="31" spans="1:14" x14ac:dyDescent="0.25">
      <c r="A31" s="14" t="s">
        <v>22</v>
      </c>
      <c r="B31" s="14" t="str">
        <f t="shared" si="0"/>
        <v>CF_USD_30Y</v>
      </c>
      <c r="C31" s="14" t="s">
        <v>17</v>
      </c>
      <c r="D31" s="14" t="s">
        <v>57</v>
      </c>
      <c r="E31" s="14" t="s">
        <v>19</v>
      </c>
      <c r="F31" s="14">
        <v>0</v>
      </c>
      <c r="G31" s="14" t="b">
        <v>0</v>
      </c>
      <c r="H31" s="14" t="s">
        <v>18</v>
      </c>
      <c r="I31" s="14" t="s">
        <v>58</v>
      </c>
      <c r="J31" s="14">
        <v>1</v>
      </c>
      <c r="K31" s="14">
        <v>0.03</v>
      </c>
      <c r="L31" s="14" t="s">
        <v>59</v>
      </c>
      <c r="M31" s="14"/>
      <c r="N31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47"/>
  <sheetViews>
    <sheetView showGridLines="0" zoomScale="70" zoomScaleNormal="70" workbookViewId="0"/>
  </sheetViews>
  <sheetFormatPr baseColWidth="10" defaultRowHeight="15" x14ac:dyDescent="0.25"/>
  <cols>
    <col min="1" max="1" width="14" bestFit="1" customWidth="1"/>
    <col min="2" max="2" width="21.85546875" bestFit="1" customWidth="1"/>
    <col min="3" max="3" width="8.42578125" bestFit="1" customWidth="1"/>
    <col min="4" max="4" width="15.140625" bestFit="1" customWidth="1"/>
    <col min="5" max="5" width="12.140625" bestFit="1" customWidth="1"/>
    <col min="6" max="6" width="13.42578125" bestFit="1" customWidth="1"/>
    <col min="7" max="7" width="20.7109375" bestFit="1" customWidth="1"/>
    <col min="8" max="8" width="16" bestFit="1" customWidth="1"/>
    <col min="9" max="9" width="13.42578125" bestFit="1" customWidth="1"/>
    <col min="10" max="10" width="9.5703125" bestFit="1" customWidth="1"/>
    <col min="11" max="11" width="20.140625" bestFit="1" customWidth="1"/>
    <col min="12" max="12" width="12.5703125" bestFit="1" customWidth="1"/>
    <col min="13" max="13" width="15.28515625" bestFit="1" customWidth="1"/>
    <col min="14" max="14" width="26.7109375" bestFit="1" customWidth="1"/>
    <col min="15" max="15" width="22.28515625" bestFit="1" customWidth="1"/>
    <col min="16" max="16" width="9" bestFit="1" customWidth="1"/>
  </cols>
  <sheetData>
    <row r="1" spans="1:16" x14ac:dyDescent="0.25">
      <c r="A1" s="13" t="s">
        <v>392</v>
      </c>
      <c r="B1" s="13" t="s">
        <v>67</v>
      </c>
      <c r="C1" s="13" t="s">
        <v>68</v>
      </c>
      <c r="D1" s="13" t="s">
        <v>95</v>
      </c>
      <c r="E1" s="13" t="s">
        <v>69</v>
      </c>
      <c r="F1" s="13" t="s">
        <v>70</v>
      </c>
      <c r="G1" s="13" t="s">
        <v>72</v>
      </c>
      <c r="H1" s="13" t="s">
        <v>71</v>
      </c>
      <c r="I1" s="13" t="s">
        <v>65</v>
      </c>
      <c r="J1" s="13" t="s">
        <v>96</v>
      </c>
      <c r="K1" s="13" t="s">
        <v>66</v>
      </c>
      <c r="L1" s="13" t="s">
        <v>97</v>
      </c>
      <c r="M1" s="13" t="s">
        <v>98</v>
      </c>
      <c r="N1" s="13" t="s">
        <v>99</v>
      </c>
      <c r="O1" s="13" t="s">
        <v>100</v>
      </c>
      <c r="P1" s="13" t="s">
        <v>101</v>
      </c>
    </row>
    <row r="2" spans="1:16" x14ac:dyDescent="0.25">
      <c r="A2" s="14" t="s">
        <v>25</v>
      </c>
      <c r="B2" s="10" t="s">
        <v>111</v>
      </c>
      <c r="C2" s="15" t="s">
        <v>2</v>
      </c>
      <c r="D2" s="14" t="s">
        <v>0</v>
      </c>
      <c r="E2" s="14" t="s">
        <v>26</v>
      </c>
      <c r="F2" s="14"/>
      <c r="G2" s="14" t="s">
        <v>283</v>
      </c>
      <c r="H2" s="14" t="b">
        <v>1</v>
      </c>
      <c r="I2" s="14" t="s">
        <v>102</v>
      </c>
      <c r="J2" s="14"/>
      <c r="K2" s="14">
        <v>2</v>
      </c>
      <c r="L2" s="14"/>
      <c r="M2" s="14">
        <v>2</v>
      </c>
      <c r="N2" s="14" t="b">
        <v>1</v>
      </c>
      <c r="O2" s="14"/>
      <c r="P2" s="14" t="s">
        <v>25</v>
      </c>
    </row>
    <row r="3" spans="1:16" x14ac:dyDescent="0.25">
      <c r="A3" s="14" t="s">
        <v>25</v>
      </c>
      <c r="B3" s="10" t="s">
        <v>112</v>
      </c>
      <c r="C3" s="15" t="s">
        <v>3</v>
      </c>
      <c r="D3" s="14" t="s">
        <v>0</v>
      </c>
      <c r="E3" s="14" t="s">
        <v>26</v>
      </c>
      <c r="F3" s="14"/>
      <c r="G3" s="14" t="s">
        <v>283</v>
      </c>
      <c r="H3" s="14" t="b">
        <v>1</v>
      </c>
      <c r="I3" s="14" t="s">
        <v>102</v>
      </c>
      <c r="J3" s="14"/>
      <c r="K3" s="14">
        <v>2</v>
      </c>
      <c r="L3" s="14"/>
      <c r="M3" s="14">
        <v>2</v>
      </c>
      <c r="N3" s="14" t="b">
        <v>1</v>
      </c>
      <c r="O3" s="14"/>
      <c r="P3" s="14" t="s">
        <v>25</v>
      </c>
    </row>
    <row r="4" spans="1:16" x14ac:dyDescent="0.25">
      <c r="A4" s="14" t="s">
        <v>25</v>
      </c>
      <c r="B4" s="10" t="s">
        <v>113</v>
      </c>
      <c r="C4" s="15" t="s">
        <v>103</v>
      </c>
      <c r="D4" s="14" t="s">
        <v>0</v>
      </c>
      <c r="E4" s="14" t="s">
        <v>26</v>
      </c>
      <c r="F4" s="14"/>
      <c r="G4" s="14" t="s">
        <v>283</v>
      </c>
      <c r="H4" s="14" t="b">
        <v>1</v>
      </c>
      <c r="I4" s="14" t="s">
        <v>102</v>
      </c>
      <c r="J4" s="14"/>
      <c r="K4" s="14">
        <v>2</v>
      </c>
      <c r="L4" s="14"/>
      <c r="M4" s="14">
        <v>2</v>
      </c>
      <c r="N4" s="14" t="b">
        <v>1</v>
      </c>
      <c r="O4" s="14"/>
      <c r="P4" s="14" t="s">
        <v>25</v>
      </c>
    </row>
    <row r="5" spans="1:16" x14ac:dyDescent="0.25">
      <c r="A5" s="14" t="s">
        <v>25</v>
      </c>
      <c r="B5" s="10" t="s">
        <v>114</v>
      </c>
      <c r="C5" s="15" t="s">
        <v>4</v>
      </c>
      <c r="D5" s="14" t="s">
        <v>0</v>
      </c>
      <c r="E5" s="14" t="s">
        <v>26</v>
      </c>
      <c r="F5" s="14"/>
      <c r="G5" s="14" t="s">
        <v>283</v>
      </c>
      <c r="H5" s="14" t="b">
        <v>1</v>
      </c>
      <c r="I5" s="14" t="s">
        <v>102</v>
      </c>
      <c r="J5" s="14"/>
      <c r="K5" s="14">
        <v>2</v>
      </c>
      <c r="L5" s="14"/>
      <c r="M5" s="14">
        <v>2</v>
      </c>
      <c r="N5" s="14" t="b">
        <v>1</v>
      </c>
      <c r="O5" s="14"/>
      <c r="P5" s="14" t="s">
        <v>25</v>
      </c>
    </row>
    <row r="6" spans="1:16" x14ac:dyDescent="0.25">
      <c r="A6" s="14" t="s">
        <v>25</v>
      </c>
      <c r="B6" s="10" t="s">
        <v>115</v>
      </c>
      <c r="C6" s="15" t="s">
        <v>5</v>
      </c>
      <c r="D6" s="14" t="s">
        <v>0</v>
      </c>
      <c r="E6" s="14" t="s">
        <v>26</v>
      </c>
      <c r="F6" s="14"/>
      <c r="G6" s="14" t="s">
        <v>283</v>
      </c>
      <c r="H6" s="14" t="b">
        <v>1</v>
      </c>
      <c r="I6" s="14" t="s">
        <v>102</v>
      </c>
      <c r="J6" s="14"/>
      <c r="K6" s="14">
        <v>2</v>
      </c>
      <c r="L6" s="14"/>
      <c r="M6" s="14">
        <v>2</v>
      </c>
      <c r="N6" s="14" t="b">
        <v>1</v>
      </c>
      <c r="O6" s="14"/>
      <c r="P6" s="14" t="s">
        <v>25</v>
      </c>
    </row>
    <row r="7" spans="1:16" x14ac:dyDescent="0.25">
      <c r="A7" s="14" t="s">
        <v>25</v>
      </c>
      <c r="B7" s="10" t="s">
        <v>116</v>
      </c>
      <c r="C7" s="15" t="s">
        <v>6</v>
      </c>
      <c r="D7" s="14" t="s">
        <v>0</v>
      </c>
      <c r="E7" s="14" t="s">
        <v>26</v>
      </c>
      <c r="F7" s="14"/>
      <c r="G7" s="14" t="s">
        <v>283</v>
      </c>
      <c r="H7" s="14" t="b">
        <v>1</v>
      </c>
      <c r="I7" s="14" t="s">
        <v>102</v>
      </c>
      <c r="J7" s="14"/>
      <c r="K7" s="14">
        <v>2</v>
      </c>
      <c r="L7" s="14"/>
      <c r="M7" s="14">
        <v>2</v>
      </c>
      <c r="N7" s="14" t="b">
        <v>1</v>
      </c>
      <c r="O7" s="14"/>
      <c r="P7" s="14" t="s">
        <v>25</v>
      </c>
    </row>
    <row r="8" spans="1:16" x14ac:dyDescent="0.25">
      <c r="A8" s="14" t="s">
        <v>25</v>
      </c>
      <c r="B8" s="10" t="s">
        <v>117</v>
      </c>
      <c r="C8" s="15" t="s">
        <v>7</v>
      </c>
      <c r="D8" s="14" t="s">
        <v>0</v>
      </c>
      <c r="E8" s="14" t="s">
        <v>26</v>
      </c>
      <c r="F8" s="14"/>
      <c r="G8" s="14" t="s">
        <v>283</v>
      </c>
      <c r="H8" s="14" t="b">
        <v>1</v>
      </c>
      <c r="I8" s="14" t="s">
        <v>102</v>
      </c>
      <c r="J8" s="14"/>
      <c r="K8" s="14">
        <v>2</v>
      </c>
      <c r="L8" s="14"/>
      <c r="M8" s="14">
        <v>2</v>
      </c>
      <c r="N8" s="14" t="b">
        <v>1</v>
      </c>
      <c r="O8" s="14"/>
      <c r="P8" s="14" t="s">
        <v>25</v>
      </c>
    </row>
    <row r="9" spans="1:16" x14ac:dyDescent="0.25">
      <c r="A9" s="14" t="s">
        <v>25</v>
      </c>
      <c r="B9" s="10" t="s">
        <v>118</v>
      </c>
      <c r="C9" s="15" t="s">
        <v>8</v>
      </c>
      <c r="D9" s="14" t="s">
        <v>0</v>
      </c>
      <c r="E9" s="14" t="s">
        <v>26</v>
      </c>
      <c r="F9" s="14"/>
      <c r="G9" s="14" t="s">
        <v>283</v>
      </c>
      <c r="H9" s="14" t="b">
        <v>1</v>
      </c>
      <c r="I9" s="14" t="s">
        <v>102</v>
      </c>
      <c r="J9" s="14"/>
      <c r="K9" s="14">
        <v>2</v>
      </c>
      <c r="L9" s="14"/>
      <c r="M9" s="14">
        <v>2</v>
      </c>
      <c r="N9" s="14" t="b">
        <v>1</v>
      </c>
      <c r="O9" s="14"/>
      <c r="P9" s="14" t="s">
        <v>25</v>
      </c>
    </row>
    <row r="10" spans="1:16" x14ac:dyDescent="0.25">
      <c r="A10" s="14" t="s">
        <v>25</v>
      </c>
      <c r="B10" s="10" t="s">
        <v>119</v>
      </c>
      <c r="C10" s="15" t="s">
        <v>9</v>
      </c>
      <c r="D10" s="14" t="s">
        <v>0</v>
      </c>
      <c r="E10" s="14" t="s">
        <v>26</v>
      </c>
      <c r="F10" s="14"/>
      <c r="G10" s="14" t="s">
        <v>283</v>
      </c>
      <c r="H10" s="14" t="b">
        <v>1</v>
      </c>
      <c r="I10" s="14" t="s">
        <v>102</v>
      </c>
      <c r="J10" s="14"/>
      <c r="K10" s="14">
        <v>2</v>
      </c>
      <c r="L10" s="14"/>
      <c r="M10" s="14">
        <v>2</v>
      </c>
      <c r="N10" s="14" t="b">
        <v>1</v>
      </c>
      <c r="O10" s="14"/>
      <c r="P10" s="14" t="s">
        <v>25</v>
      </c>
    </row>
    <row r="11" spans="1:16" x14ac:dyDescent="0.25">
      <c r="A11" s="14" t="s">
        <v>25</v>
      </c>
      <c r="B11" s="10" t="s">
        <v>120</v>
      </c>
      <c r="C11" s="15" t="s">
        <v>10</v>
      </c>
      <c r="D11" s="14" t="s">
        <v>0</v>
      </c>
      <c r="E11" s="14" t="s">
        <v>26</v>
      </c>
      <c r="F11" s="14"/>
      <c r="G11" s="14" t="s">
        <v>283</v>
      </c>
      <c r="H11" s="14" t="b">
        <v>1</v>
      </c>
      <c r="I11" s="14" t="s">
        <v>102</v>
      </c>
      <c r="J11" s="14"/>
      <c r="K11" s="14">
        <v>2</v>
      </c>
      <c r="L11" s="14"/>
      <c r="M11" s="14">
        <v>2</v>
      </c>
      <c r="N11" s="14" t="b">
        <v>1</v>
      </c>
      <c r="O11" s="14"/>
      <c r="P11" s="14" t="s">
        <v>25</v>
      </c>
    </row>
    <row r="12" spans="1:16" x14ac:dyDescent="0.25">
      <c r="A12" s="14" t="s">
        <v>25</v>
      </c>
      <c r="B12" s="10" t="s">
        <v>121</v>
      </c>
      <c r="C12" s="15" t="s">
        <v>11</v>
      </c>
      <c r="D12" s="14" t="s">
        <v>0</v>
      </c>
      <c r="E12" s="14" t="s">
        <v>26</v>
      </c>
      <c r="F12" s="14"/>
      <c r="G12" s="14" t="s">
        <v>283</v>
      </c>
      <c r="H12" s="14" t="b">
        <v>1</v>
      </c>
      <c r="I12" s="14" t="s">
        <v>102</v>
      </c>
      <c r="J12" s="14"/>
      <c r="K12" s="14">
        <v>2</v>
      </c>
      <c r="L12" s="14"/>
      <c r="M12" s="14">
        <v>2</v>
      </c>
      <c r="N12" s="14" t="b">
        <v>1</v>
      </c>
      <c r="O12" s="14"/>
      <c r="P12" s="14" t="s">
        <v>25</v>
      </c>
    </row>
    <row r="13" spans="1:16" x14ac:dyDescent="0.25">
      <c r="A13" s="14" t="s">
        <v>25</v>
      </c>
      <c r="B13" s="10" t="s">
        <v>122</v>
      </c>
      <c r="C13" s="15" t="s">
        <v>12</v>
      </c>
      <c r="D13" s="14" t="s">
        <v>0</v>
      </c>
      <c r="E13" s="14" t="s">
        <v>26</v>
      </c>
      <c r="F13" s="14"/>
      <c r="G13" s="14" t="s">
        <v>283</v>
      </c>
      <c r="H13" s="14" t="b">
        <v>1</v>
      </c>
      <c r="I13" s="14" t="s">
        <v>102</v>
      </c>
      <c r="J13" s="14"/>
      <c r="K13" s="14">
        <v>2</v>
      </c>
      <c r="L13" s="14"/>
      <c r="M13" s="14">
        <v>2</v>
      </c>
      <c r="N13" s="14" t="b">
        <v>1</v>
      </c>
      <c r="O13" s="14"/>
      <c r="P13" s="14" t="s">
        <v>25</v>
      </c>
    </row>
    <row r="14" spans="1:16" x14ac:dyDescent="0.25">
      <c r="A14" s="14" t="s">
        <v>25</v>
      </c>
      <c r="B14" s="10" t="s">
        <v>123</v>
      </c>
      <c r="C14" s="15" t="s">
        <v>13</v>
      </c>
      <c r="D14" s="14" t="s">
        <v>0</v>
      </c>
      <c r="E14" s="14" t="s">
        <v>26</v>
      </c>
      <c r="F14" s="14"/>
      <c r="G14" s="14" t="s">
        <v>283</v>
      </c>
      <c r="H14" s="14" t="b">
        <v>1</v>
      </c>
      <c r="I14" s="14" t="s">
        <v>102</v>
      </c>
      <c r="J14" s="14"/>
      <c r="K14" s="14">
        <v>2</v>
      </c>
      <c r="L14" s="14"/>
      <c r="M14" s="14">
        <v>2</v>
      </c>
      <c r="N14" s="14" t="b">
        <v>1</v>
      </c>
      <c r="O14" s="14"/>
      <c r="P14" s="14" t="s">
        <v>25</v>
      </c>
    </row>
    <row r="15" spans="1:16" x14ac:dyDescent="0.25">
      <c r="A15" s="14" t="s">
        <v>25</v>
      </c>
      <c r="B15" s="10" t="s">
        <v>124</v>
      </c>
      <c r="C15" s="15" t="s">
        <v>15</v>
      </c>
      <c r="D15" s="14" t="s">
        <v>0</v>
      </c>
      <c r="E15" s="14" t="s">
        <v>26</v>
      </c>
      <c r="F15" s="14"/>
      <c r="G15" s="14" t="s">
        <v>283</v>
      </c>
      <c r="H15" s="14" t="b">
        <v>1</v>
      </c>
      <c r="I15" s="14" t="s">
        <v>102</v>
      </c>
      <c r="J15" s="14"/>
      <c r="K15" s="14">
        <v>2</v>
      </c>
      <c r="L15" s="14"/>
      <c r="M15" s="14">
        <v>2</v>
      </c>
      <c r="N15" s="14" t="b">
        <v>1</v>
      </c>
      <c r="O15" s="14"/>
      <c r="P15" s="14" t="s">
        <v>25</v>
      </c>
    </row>
    <row r="16" spans="1:16" x14ac:dyDescent="0.25">
      <c r="A16" s="14" t="s">
        <v>25</v>
      </c>
      <c r="B16" s="10" t="s">
        <v>125</v>
      </c>
      <c r="C16" s="15" t="s">
        <v>14</v>
      </c>
      <c r="D16" s="14" t="s">
        <v>0</v>
      </c>
      <c r="E16" s="14" t="s">
        <v>26</v>
      </c>
      <c r="F16" s="14"/>
      <c r="G16" s="14" t="s">
        <v>283</v>
      </c>
      <c r="H16" s="14" t="b">
        <v>1</v>
      </c>
      <c r="I16" s="14" t="s">
        <v>102</v>
      </c>
      <c r="J16" s="14"/>
      <c r="K16" s="14">
        <v>2</v>
      </c>
      <c r="L16" s="14"/>
      <c r="M16" s="14">
        <v>2</v>
      </c>
      <c r="N16" s="14" t="b">
        <v>1</v>
      </c>
      <c r="O16" s="14"/>
      <c r="P16" s="14" t="s">
        <v>25</v>
      </c>
    </row>
    <row r="17" spans="1:16" x14ac:dyDescent="0.25">
      <c r="A17" s="14" t="s">
        <v>25</v>
      </c>
      <c r="B17" s="10" t="s">
        <v>126</v>
      </c>
      <c r="C17" s="15" t="s">
        <v>104</v>
      </c>
      <c r="D17" s="14" t="s">
        <v>0</v>
      </c>
      <c r="E17" s="14" t="s">
        <v>26</v>
      </c>
      <c r="F17" s="14"/>
      <c r="G17" s="14" t="s">
        <v>283</v>
      </c>
      <c r="H17" s="14" t="b">
        <v>1</v>
      </c>
      <c r="I17" s="14" t="s">
        <v>102</v>
      </c>
      <c r="J17" s="14"/>
      <c r="K17" s="14">
        <v>2</v>
      </c>
      <c r="L17" s="14"/>
      <c r="M17" s="14">
        <v>2</v>
      </c>
      <c r="N17" s="14" t="b">
        <v>1</v>
      </c>
      <c r="O17" s="14"/>
      <c r="P17" s="14" t="s">
        <v>25</v>
      </c>
    </row>
    <row r="18" spans="1:16" x14ac:dyDescent="0.25">
      <c r="A18" s="14" t="s">
        <v>25</v>
      </c>
      <c r="B18" s="10" t="s">
        <v>127</v>
      </c>
      <c r="C18" s="15" t="s">
        <v>48</v>
      </c>
      <c r="D18" s="14" t="s">
        <v>0</v>
      </c>
      <c r="E18" s="14" t="s">
        <v>26</v>
      </c>
      <c r="F18" s="14"/>
      <c r="G18" s="14" t="s">
        <v>283</v>
      </c>
      <c r="H18" s="14" t="b">
        <v>1</v>
      </c>
      <c r="I18" s="14" t="s">
        <v>102</v>
      </c>
      <c r="J18" s="14"/>
      <c r="K18" s="14">
        <v>2</v>
      </c>
      <c r="L18" s="14"/>
      <c r="M18" s="14">
        <v>2</v>
      </c>
      <c r="N18" s="14" t="b">
        <v>1</v>
      </c>
      <c r="O18" s="14"/>
      <c r="P18" s="14" t="s">
        <v>25</v>
      </c>
    </row>
    <row r="19" spans="1:16" x14ac:dyDescent="0.25">
      <c r="A19" s="14" t="s">
        <v>25</v>
      </c>
      <c r="B19" s="10" t="s">
        <v>128</v>
      </c>
      <c r="C19" s="15" t="s">
        <v>49</v>
      </c>
      <c r="D19" s="14" t="s">
        <v>0</v>
      </c>
      <c r="E19" s="14" t="s">
        <v>26</v>
      </c>
      <c r="F19" s="14"/>
      <c r="G19" s="14" t="s">
        <v>283</v>
      </c>
      <c r="H19" s="14" t="b">
        <v>1</v>
      </c>
      <c r="I19" s="14" t="s">
        <v>102</v>
      </c>
      <c r="J19" s="14"/>
      <c r="K19" s="14">
        <v>2</v>
      </c>
      <c r="L19" s="14"/>
      <c r="M19" s="14">
        <v>2</v>
      </c>
      <c r="N19" s="14" t="b">
        <v>1</v>
      </c>
      <c r="O19" s="14"/>
      <c r="P19" s="14" t="s">
        <v>25</v>
      </c>
    </row>
    <row r="20" spans="1:16" x14ac:dyDescent="0.25">
      <c r="A20" s="14" t="s">
        <v>25</v>
      </c>
      <c r="B20" s="10" t="s">
        <v>129</v>
      </c>
      <c r="C20" s="15" t="s">
        <v>50</v>
      </c>
      <c r="D20" s="14" t="s">
        <v>0</v>
      </c>
      <c r="E20" s="14" t="s">
        <v>26</v>
      </c>
      <c r="F20" s="14"/>
      <c r="G20" s="14" t="s">
        <v>283</v>
      </c>
      <c r="H20" s="14" t="b">
        <v>1</v>
      </c>
      <c r="I20" s="14" t="s">
        <v>102</v>
      </c>
      <c r="J20" s="14"/>
      <c r="K20" s="14">
        <v>2</v>
      </c>
      <c r="L20" s="14"/>
      <c r="M20" s="14">
        <v>2</v>
      </c>
      <c r="N20" s="14" t="b">
        <v>1</v>
      </c>
      <c r="O20" s="14"/>
      <c r="P20" s="14" t="s">
        <v>25</v>
      </c>
    </row>
    <row r="21" spans="1:16" x14ac:dyDescent="0.25">
      <c r="A21" s="14" t="s">
        <v>25</v>
      </c>
      <c r="B21" s="10" t="s">
        <v>130</v>
      </c>
      <c r="C21" s="15" t="s">
        <v>51</v>
      </c>
      <c r="D21" s="14" t="s">
        <v>0</v>
      </c>
      <c r="E21" s="14" t="s">
        <v>26</v>
      </c>
      <c r="F21" s="14"/>
      <c r="G21" s="14" t="s">
        <v>283</v>
      </c>
      <c r="H21" s="14" t="b">
        <v>1</v>
      </c>
      <c r="I21" s="14" t="s">
        <v>102</v>
      </c>
      <c r="J21" s="14"/>
      <c r="K21" s="14">
        <v>2</v>
      </c>
      <c r="L21" s="14"/>
      <c r="M21" s="14">
        <v>2</v>
      </c>
      <c r="N21" s="14" t="b">
        <v>1</v>
      </c>
      <c r="O21" s="14"/>
      <c r="P21" s="14" t="s">
        <v>25</v>
      </c>
    </row>
    <row r="22" spans="1:16" x14ac:dyDescent="0.25">
      <c r="A22" s="14" t="s">
        <v>25</v>
      </c>
      <c r="B22" s="10" t="s">
        <v>131</v>
      </c>
      <c r="C22" s="15" t="s">
        <v>105</v>
      </c>
      <c r="D22" s="14" t="s">
        <v>0</v>
      </c>
      <c r="E22" s="14" t="s">
        <v>26</v>
      </c>
      <c r="F22" s="14"/>
      <c r="G22" s="14" t="s">
        <v>283</v>
      </c>
      <c r="H22" s="14" t="b">
        <v>1</v>
      </c>
      <c r="I22" s="14" t="s">
        <v>102</v>
      </c>
      <c r="J22" s="14"/>
      <c r="K22" s="14">
        <v>2</v>
      </c>
      <c r="L22" s="14"/>
      <c r="M22" s="14">
        <v>2</v>
      </c>
      <c r="N22" s="14" t="b">
        <v>1</v>
      </c>
      <c r="O22" s="14"/>
      <c r="P22" s="14" t="s">
        <v>25</v>
      </c>
    </row>
    <row r="23" spans="1:16" x14ac:dyDescent="0.25">
      <c r="A23" s="14" t="s">
        <v>25</v>
      </c>
      <c r="B23" s="10" t="s">
        <v>132</v>
      </c>
      <c r="C23" s="15" t="s">
        <v>52</v>
      </c>
      <c r="D23" s="14" t="s">
        <v>0</v>
      </c>
      <c r="E23" s="14" t="s">
        <v>26</v>
      </c>
      <c r="F23" s="14"/>
      <c r="G23" s="14" t="s">
        <v>283</v>
      </c>
      <c r="H23" s="14" t="b">
        <v>1</v>
      </c>
      <c r="I23" s="14" t="s">
        <v>102</v>
      </c>
      <c r="J23" s="14"/>
      <c r="K23" s="14">
        <v>2</v>
      </c>
      <c r="L23" s="14"/>
      <c r="M23" s="14">
        <v>2</v>
      </c>
      <c r="N23" s="14" t="b">
        <v>1</v>
      </c>
      <c r="O23" s="14"/>
      <c r="P23" s="14" t="s">
        <v>25</v>
      </c>
    </row>
    <row r="24" spans="1:16" x14ac:dyDescent="0.25">
      <c r="A24" s="14" t="s">
        <v>25</v>
      </c>
      <c r="B24" s="10" t="s">
        <v>133</v>
      </c>
      <c r="C24" s="15" t="s">
        <v>106</v>
      </c>
      <c r="D24" s="14" t="s">
        <v>0</v>
      </c>
      <c r="E24" s="14" t="s">
        <v>26</v>
      </c>
      <c r="F24" s="14"/>
      <c r="G24" s="14" t="s">
        <v>283</v>
      </c>
      <c r="H24" s="14" t="b">
        <v>1</v>
      </c>
      <c r="I24" s="14" t="s">
        <v>102</v>
      </c>
      <c r="J24" s="14"/>
      <c r="K24" s="14">
        <v>2</v>
      </c>
      <c r="L24" s="14"/>
      <c r="M24" s="14">
        <v>2</v>
      </c>
      <c r="N24" s="14" t="b">
        <v>1</v>
      </c>
      <c r="O24" s="14"/>
      <c r="P24" s="14" t="s">
        <v>25</v>
      </c>
    </row>
    <row r="25" spans="1:16" x14ac:dyDescent="0.25">
      <c r="A25" s="14" t="s">
        <v>25</v>
      </c>
      <c r="B25" s="10" t="s">
        <v>134</v>
      </c>
      <c r="C25" s="15" t="s">
        <v>107</v>
      </c>
      <c r="D25" s="14" t="s">
        <v>0</v>
      </c>
      <c r="E25" s="14" t="s">
        <v>26</v>
      </c>
      <c r="F25" s="14"/>
      <c r="G25" s="14" t="s">
        <v>283</v>
      </c>
      <c r="H25" s="14" t="b">
        <v>1</v>
      </c>
      <c r="I25" s="14" t="s">
        <v>102</v>
      </c>
      <c r="J25" s="14"/>
      <c r="K25" s="14">
        <v>2</v>
      </c>
      <c r="L25" s="14"/>
      <c r="M25" s="14">
        <v>2</v>
      </c>
      <c r="N25" s="14" t="b">
        <v>1</v>
      </c>
      <c r="O25" s="14"/>
      <c r="P25" s="14" t="s">
        <v>25</v>
      </c>
    </row>
    <row r="26" spans="1:16" x14ac:dyDescent="0.25">
      <c r="A26" s="14" t="s">
        <v>25</v>
      </c>
      <c r="B26" s="10" t="s">
        <v>135</v>
      </c>
      <c r="C26" s="15" t="s">
        <v>53</v>
      </c>
      <c r="D26" s="14" t="s">
        <v>0</v>
      </c>
      <c r="E26" s="14" t="s">
        <v>26</v>
      </c>
      <c r="F26" s="14"/>
      <c r="G26" s="14" t="s">
        <v>283</v>
      </c>
      <c r="H26" s="14" t="b">
        <v>1</v>
      </c>
      <c r="I26" s="14" t="s">
        <v>102</v>
      </c>
      <c r="J26" s="14"/>
      <c r="K26" s="14">
        <v>2</v>
      </c>
      <c r="L26" s="14"/>
      <c r="M26" s="14">
        <v>2</v>
      </c>
      <c r="N26" s="14" t="b">
        <v>1</v>
      </c>
      <c r="O26" s="14"/>
      <c r="P26" s="14" t="s">
        <v>25</v>
      </c>
    </row>
    <row r="27" spans="1:16" x14ac:dyDescent="0.25">
      <c r="A27" s="14" t="s">
        <v>25</v>
      </c>
      <c r="B27" s="10" t="s">
        <v>136</v>
      </c>
      <c r="C27" s="15" t="s">
        <v>108</v>
      </c>
      <c r="D27" s="14" t="s">
        <v>0</v>
      </c>
      <c r="E27" s="14" t="s">
        <v>26</v>
      </c>
      <c r="F27" s="14"/>
      <c r="G27" s="14" t="s">
        <v>283</v>
      </c>
      <c r="H27" s="14" t="b">
        <v>1</v>
      </c>
      <c r="I27" s="14" t="s">
        <v>102</v>
      </c>
      <c r="J27" s="14"/>
      <c r="K27" s="14">
        <v>2</v>
      </c>
      <c r="L27" s="14"/>
      <c r="M27" s="14">
        <v>2</v>
      </c>
      <c r="N27" s="14" t="b">
        <v>1</v>
      </c>
      <c r="O27" s="14"/>
      <c r="P27" s="14" t="s">
        <v>25</v>
      </c>
    </row>
    <row r="28" spans="1:16" x14ac:dyDescent="0.25">
      <c r="A28" s="14" t="s">
        <v>25</v>
      </c>
      <c r="B28" s="10" t="s">
        <v>137</v>
      </c>
      <c r="C28" s="15" t="s">
        <v>54</v>
      </c>
      <c r="D28" s="14" t="s">
        <v>0</v>
      </c>
      <c r="E28" s="14" t="s">
        <v>26</v>
      </c>
      <c r="F28" s="14"/>
      <c r="G28" s="14" t="s">
        <v>283</v>
      </c>
      <c r="H28" s="14" t="b">
        <v>1</v>
      </c>
      <c r="I28" s="14" t="s">
        <v>102</v>
      </c>
      <c r="J28" s="14"/>
      <c r="K28" s="14">
        <v>2</v>
      </c>
      <c r="L28" s="14"/>
      <c r="M28" s="14">
        <v>2</v>
      </c>
      <c r="N28" s="14" t="b">
        <v>1</v>
      </c>
      <c r="O28" s="14"/>
      <c r="P28" s="14" t="s">
        <v>25</v>
      </c>
    </row>
    <row r="29" spans="1:16" x14ac:dyDescent="0.25">
      <c r="A29" s="14" t="s">
        <v>25</v>
      </c>
      <c r="B29" s="10" t="s">
        <v>138</v>
      </c>
      <c r="C29" s="15" t="s">
        <v>55</v>
      </c>
      <c r="D29" s="14" t="s">
        <v>0</v>
      </c>
      <c r="E29" s="14" t="s">
        <v>26</v>
      </c>
      <c r="F29" s="14"/>
      <c r="G29" s="14" t="s">
        <v>283</v>
      </c>
      <c r="H29" s="14" t="b">
        <v>1</v>
      </c>
      <c r="I29" s="14" t="s">
        <v>102</v>
      </c>
      <c r="J29" s="14"/>
      <c r="K29" s="14">
        <v>2</v>
      </c>
      <c r="L29" s="14"/>
      <c r="M29" s="14">
        <v>2</v>
      </c>
      <c r="N29" s="14" t="b">
        <v>1</v>
      </c>
      <c r="O29" s="14"/>
      <c r="P29" s="14" t="s">
        <v>25</v>
      </c>
    </row>
    <row r="30" spans="1:16" x14ac:dyDescent="0.25">
      <c r="A30" s="14" t="s">
        <v>25</v>
      </c>
      <c r="B30" s="10" t="s">
        <v>139</v>
      </c>
      <c r="C30" s="15" t="s">
        <v>56</v>
      </c>
      <c r="D30" s="14" t="s">
        <v>0</v>
      </c>
      <c r="E30" s="14" t="s">
        <v>26</v>
      </c>
      <c r="F30" s="14"/>
      <c r="G30" s="14" t="s">
        <v>283</v>
      </c>
      <c r="H30" s="14" t="b">
        <v>1</v>
      </c>
      <c r="I30" s="14" t="s">
        <v>102</v>
      </c>
      <c r="J30" s="14"/>
      <c r="K30" s="14">
        <v>2</v>
      </c>
      <c r="L30" s="14"/>
      <c r="M30" s="14">
        <v>2</v>
      </c>
      <c r="N30" s="14" t="b">
        <v>1</v>
      </c>
      <c r="O30" s="14"/>
      <c r="P30" s="14" t="s">
        <v>25</v>
      </c>
    </row>
    <row r="31" spans="1:16" x14ac:dyDescent="0.25">
      <c r="A31" s="14" t="s">
        <v>25</v>
      </c>
      <c r="B31" s="10" t="s">
        <v>140</v>
      </c>
      <c r="C31" s="15" t="s">
        <v>57</v>
      </c>
      <c r="D31" s="14" t="s">
        <v>0</v>
      </c>
      <c r="E31" s="14" t="s">
        <v>26</v>
      </c>
      <c r="F31" s="14"/>
      <c r="G31" s="14" t="s">
        <v>283</v>
      </c>
      <c r="H31" s="14" t="b">
        <v>1</v>
      </c>
      <c r="I31" s="14" t="s">
        <v>102</v>
      </c>
      <c r="J31" s="14"/>
      <c r="K31" s="14">
        <v>2</v>
      </c>
      <c r="L31" s="14"/>
      <c r="M31" s="14">
        <v>2</v>
      </c>
      <c r="N31" s="14" t="b">
        <v>1</v>
      </c>
      <c r="O31" s="14"/>
      <c r="P31" s="14" t="s">
        <v>25</v>
      </c>
    </row>
    <row r="32" spans="1:16" x14ac:dyDescent="0.25">
      <c r="A32" s="14" t="s">
        <v>25</v>
      </c>
      <c r="B32" s="10" t="s">
        <v>141</v>
      </c>
      <c r="C32" s="15" t="s">
        <v>109</v>
      </c>
      <c r="D32" s="14" t="s">
        <v>0</v>
      </c>
      <c r="E32" s="14" t="s">
        <v>26</v>
      </c>
      <c r="F32" s="14"/>
      <c r="G32" s="14" t="s">
        <v>283</v>
      </c>
      <c r="H32" s="14" t="b">
        <v>1</v>
      </c>
      <c r="I32" s="14" t="s">
        <v>102</v>
      </c>
      <c r="J32" s="14"/>
      <c r="K32" s="14">
        <v>2</v>
      </c>
      <c r="L32" s="14"/>
      <c r="M32" s="14">
        <v>2</v>
      </c>
      <c r="N32" s="14" t="b">
        <v>1</v>
      </c>
      <c r="O32" s="14"/>
      <c r="P32" s="14" t="s">
        <v>25</v>
      </c>
    </row>
    <row r="33" spans="1:16" s="1" customFormat="1" x14ac:dyDescent="0.25">
      <c r="A33" s="15" t="s">
        <v>25</v>
      </c>
      <c r="B33" s="15" t="s">
        <v>142</v>
      </c>
      <c r="C33" s="15" t="s">
        <v>110</v>
      </c>
      <c r="D33" s="15" t="s">
        <v>0</v>
      </c>
      <c r="E33" s="15" t="s">
        <v>26</v>
      </c>
      <c r="F33" s="15"/>
      <c r="G33" s="15" t="s">
        <v>283</v>
      </c>
      <c r="H33" s="15" t="b">
        <v>1</v>
      </c>
      <c r="I33" s="15" t="s">
        <v>102</v>
      </c>
      <c r="J33" s="15"/>
      <c r="K33" s="15">
        <v>2</v>
      </c>
      <c r="L33" s="15"/>
      <c r="M33" s="15">
        <v>2</v>
      </c>
      <c r="N33" s="15" t="b">
        <v>1</v>
      </c>
      <c r="O33" s="15"/>
      <c r="P33" s="15" t="s">
        <v>25</v>
      </c>
    </row>
    <row r="34" spans="1:16" s="1" customFormat="1" x14ac:dyDescent="0.25">
      <c r="A34" s="1" t="s">
        <v>23</v>
      </c>
      <c r="B34" s="16" t="s">
        <v>268</v>
      </c>
      <c r="C34" s="1" t="s">
        <v>48</v>
      </c>
      <c r="D34" s="1" t="s">
        <v>0</v>
      </c>
      <c r="E34" s="1" t="s">
        <v>46</v>
      </c>
      <c r="G34" s="1" t="s">
        <v>47</v>
      </c>
      <c r="H34" s="1" t="b">
        <v>1</v>
      </c>
      <c r="I34" s="1" t="s">
        <v>58</v>
      </c>
      <c r="K34" s="1">
        <v>2</v>
      </c>
      <c r="M34" s="1">
        <v>0</v>
      </c>
      <c r="N34" s="1" t="b">
        <v>1</v>
      </c>
      <c r="O34" s="1" t="s">
        <v>34</v>
      </c>
      <c r="P34" s="1" t="s">
        <v>23</v>
      </c>
    </row>
    <row r="35" spans="1:16" s="1" customFormat="1" x14ac:dyDescent="0.25">
      <c r="A35" s="1" t="s">
        <v>23</v>
      </c>
      <c r="B35" s="16" t="s">
        <v>269</v>
      </c>
      <c r="C35" s="1" t="s">
        <v>49</v>
      </c>
      <c r="D35" s="1" t="s">
        <v>0</v>
      </c>
      <c r="E35" s="1" t="s">
        <v>46</v>
      </c>
      <c r="G35" s="1" t="s">
        <v>47</v>
      </c>
      <c r="H35" s="1" t="b">
        <v>1</v>
      </c>
      <c r="I35" s="1" t="s">
        <v>58</v>
      </c>
      <c r="K35" s="1">
        <v>2</v>
      </c>
      <c r="M35" s="1">
        <v>0</v>
      </c>
      <c r="N35" s="1" t="b">
        <v>1</v>
      </c>
      <c r="O35" s="1" t="s">
        <v>34</v>
      </c>
      <c r="P35" s="1" t="s">
        <v>23</v>
      </c>
    </row>
    <row r="36" spans="1:16" s="1" customFormat="1" x14ac:dyDescent="0.25">
      <c r="A36" s="1" t="s">
        <v>23</v>
      </c>
      <c r="B36" s="16" t="s">
        <v>270</v>
      </c>
      <c r="C36" s="1" t="s">
        <v>50</v>
      </c>
      <c r="D36" s="1" t="s">
        <v>0</v>
      </c>
      <c r="E36" s="1" t="s">
        <v>46</v>
      </c>
      <c r="G36" s="1" t="s">
        <v>47</v>
      </c>
      <c r="H36" s="1" t="b">
        <v>1</v>
      </c>
      <c r="I36" s="1" t="s">
        <v>58</v>
      </c>
      <c r="K36" s="1">
        <v>2</v>
      </c>
      <c r="M36" s="1">
        <v>0</v>
      </c>
      <c r="N36" s="1" t="b">
        <v>1</v>
      </c>
      <c r="O36" s="1" t="s">
        <v>34</v>
      </c>
      <c r="P36" s="1" t="s">
        <v>23</v>
      </c>
    </row>
    <row r="37" spans="1:16" s="1" customFormat="1" x14ac:dyDescent="0.25">
      <c r="A37" s="1" t="s">
        <v>23</v>
      </c>
      <c r="B37" s="16" t="s">
        <v>271</v>
      </c>
      <c r="C37" s="1" t="s">
        <v>51</v>
      </c>
      <c r="D37" s="1" t="s">
        <v>0</v>
      </c>
      <c r="E37" s="1" t="s">
        <v>46</v>
      </c>
      <c r="G37" s="1" t="s">
        <v>47</v>
      </c>
      <c r="H37" s="1" t="b">
        <v>1</v>
      </c>
      <c r="I37" s="1" t="s">
        <v>58</v>
      </c>
      <c r="K37" s="1">
        <v>2</v>
      </c>
      <c r="M37" s="1">
        <v>0</v>
      </c>
      <c r="N37" s="1" t="b">
        <v>1</v>
      </c>
      <c r="O37" s="1" t="s">
        <v>34</v>
      </c>
      <c r="P37" s="1" t="s">
        <v>23</v>
      </c>
    </row>
    <row r="38" spans="1:16" s="1" customFormat="1" x14ac:dyDescent="0.25">
      <c r="A38" s="1" t="s">
        <v>23</v>
      </c>
      <c r="B38" s="16" t="s">
        <v>272</v>
      </c>
      <c r="C38" s="1" t="s">
        <v>105</v>
      </c>
      <c r="D38" s="1" t="s">
        <v>0</v>
      </c>
      <c r="E38" s="1" t="s">
        <v>46</v>
      </c>
      <c r="G38" s="1" t="s">
        <v>47</v>
      </c>
      <c r="H38" s="1" t="b">
        <v>1</v>
      </c>
      <c r="I38" s="1" t="s">
        <v>58</v>
      </c>
      <c r="K38" s="1">
        <v>2</v>
      </c>
      <c r="M38" s="1">
        <v>0</v>
      </c>
      <c r="N38" s="1" t="b">
        <v>1</v>
      </c>
      <c r="O38" s="1" t="s">
        <v>34</v>
      </c>
      <c r="P38" s="1" t="s">
        <v>23</v>
      </c>
    </row>
    <row r="39" spans="1:16" s="1" customFormat="1" x14ac:dyDescent="0.25">
      <c r="A39" s="1" t="s">
        <v>23</v>
      </c>
      <c r="B39" s="16" t="s">
        <v>273</v>
      </c>
      <c r="C39" s="1" t="s">
        <v>52</v>
      </c>
      <c r="D39" s="1" t="s">
        <v>0</v>
      </c>
      <c r="E39" s="1" t="s">
        <v>46</v>
      </c>
      <c r="G39" s="1" t="s">
        <v>47</v>
      </c>
      <c r="H39" s="1" t="b">
        <v>1</v>
      </c>
      <c r="I39" s="1" t="s">
        <v>58</v>
      </c>
      <c r="K39" s="1">
        <v>2</v>
      </c>
      <c r="M39" s="1">
        <v>0</v>
      </c>
      <c r="N39" s="1" t="b">
        <v>1</v>
      </c>
      <c r="O39" s="1" t="s">
        <v>34</v>
      </c>
      <c r="P39" s="1" t="s">
        <v>23</v>
      </c>
    </row>
    <row r="40" spans="1:16" s="1" customFormat="1" x14ac:dyDescent="0.25">
      <c r="A40" s="1" t="s">
        <v>23</v>
      </c>
      <c r="B40" s="16" t="s">
        <v>274</v>
      </c>
      <c r="C40" s="1" t="s">
        <v>106</v>
      </c>
      <c r="D40" s="1" t="s">
        <v>0</v>
      </c>
      <c r="E40" s="1" t="s">
        <v>46</v>
      </c>
      <c r="G40" s="1" t="s">
        <v>47</v>
      </c>
      <c r="H40" s="1" t="b">
        <v>1</v>
      </c>
      <c r="I40" s="1" t="s">
        <v>58</v>
      </c>
      <c r="K40" s="1">
        <v>2</v>
      </c>
      <c r="M40" s="1">
        <v>0</v>
      </c>
      <c r="N40" s="1" t="b">
        <v>1</v>
      </c>
      <c r="O40" s="1" t="s">
        <v>34</v>
      </c>
      <c r="P40" s="1" t="s">
        <v>23</v>
      </c>
    </row>
    <row r="41" spans="1:16" s="1" customFormat="1" x14ac:dyDescent="0.25">
      <c r="A41" s="1" t="s">
        <v>23</v>
      </c>
      <c r="B41" s="16" t="s">
        <v>275</v>
      </c>
      <c r="C41" s="1" t="s">
        <v>107</v>
      </c>
      <c r="D41" s="1" t="s">
        <v>0</v>
      </c>
      <c r="E41" s="1" t="s">
        <v>46</v>
      </c>
      <c r="G41" s="1" t="s">
        <v>47</v>
      </c>
      <c r="H41" s="1" t="b">
        <v>1</v>
      </c>
      <c r="I41" s="1" t="s">
        <v>58</v>
      </c>
      <c r="K41" s="1">
        <v>2</v>
      </c>
      <c r="M41" s="1">
        <v>0</v>
      </c>
      <c r="N41" s="1" t="b">
        <v>1</v>
      </c>
      <c r="O41" s="1" t="s">
        <v>34</v>
      </c>
      <c r="P41" s="1" t="s">
        <v>23</v>
      </c>
    </row>
    <row r="42" spans="1:16" s="1" customFormat="1" x14ac:dyDescent="0.25">
      <c r="A42" s="1" t="s">
        <v>23</v>
      </c>
      <c r="B42" s="16" t="s">
        <v>276</v>
      </c>
      <c r="C42" s="1" t="s">
        <v>53</v>
      </c>
      <c r="D42" s="1" t="s">
        <v>0</v>
      </c>
      <c r="E42" s="1" t="s">
        <v>46</v>
      </c>
      <c r="G42" s="1" t="s">
        <v>47</v>
      </c>
      <c r="H42" s="1" t="b">
        <v>1</v>
      </c>
      <c r="I42" s="1" t="s">
        <v>58</v>
      </c>
      <c r="K42" s="1">
        <v>2</v>
      </c>
      <c r="M42" s="1">
        <v>0</v>
      </c>
      <c r="N42" s="1" t="b">
        <v>1</v>
      </c>
      <c r="O42" s="1" t="s">
        <v>34</v>
      </c>
      <c r="P42" s="1" t="s">
        <v>23</v>
      </c>
    </row>
    <row r="43" spans="1:16" s="1" customFormat="1" x14ac:dyDescent="0.25">
      <c r="A43" s="1" t="s">
        <v>23</v>
      </c>
      <c r="B43" s="16" t="s">
        <v>277</v>
      </c>
      <c r="C43" s="1" t="s">
        <v>54</v>
      </c>
      <c r="D43" s="1" t="s">
        <v>0</v>
      </c>
      <c r="E43" s="1" t="s">
        <v>46</v>
      </c>
      <c r="G43" s="1" t="s">
        <v>47</v>
      </c>
      <c r="H43" s="1" t="b">
        <v>1</v>
      </c>
      <c r="I43" s="1" t="s">
        <v>58</v>
      </c>
      <c r="K43" s="1">
        <v>2</v>
      </c>
      <c r="M43" s="1">
        <v>0</v>
      </c>
      <c r="N43" s="1" t="b">
        <v>1</v>
      </c>
      <c r="O43" s="1" t="s">
        <v>34</v>
      </c>
      <c r="P43" s="1" t="s">
        <v>23</v>
      </c>
    </row>
    <row r="44" spans="1:16" s="1" customFormat="1" x14ac:dyDescent="0.25">
      <c r="A44" s="1" t="s">
        <v>23</v>
      </c>
      <c r="B44" s="16" t="s">
        <v>278</v>
      </c>
      <c r="C44" s="1" t="s">
        <v>55</v>
      </c>
      <c r="D44" s="1" t="s">
        <v>0</v>
      </c>
      <c r="E44" s="1" t="s">
        <v>46</v>
      </c>
      <c r="G44" s="1" t="s">
        <v>47</v>
      </c>
      <c r="H44" s="1" t="b">
        <v>1</v>
      </c>
      <c r="I44" s="1" t="s">
        <v>58</v>
      </c>
      <c r="K44" s="1">
        <v>2</v>
      </c>
      <c r="M44" s="1">
        <v>0</v>
      </c>
      <c r="N44" s="1" t="b">
        <v>1</v>
      </c>
      <c r="O44" s="1" t="s">
        <v>34</v>
      </c>
      <c r="P44" s="1" t="s">
        <v>23</v>
      </c>
    </row>
    <row r="45" spans="1:16" s="1" customFormat="1" x14ac:dyDescent="0.25">
      <c r="A45" s="1" t="s">
        <v>23</v>
      </c>
      <c r="B45" s="16" t="s">
        <v>279</v>
      </c>
      <c r="C45" s="1" t="s">
        <v>56</v>
      </c>
      <c r="D45" s="1" t="s">
        <v>0</v>
      </c>
      <c r="E45" s="1" t="s">
        <v>46</v>
      </c>
      <c r="G45" s="1" t="s">
        <v>47</v>
      </c>
      <c r="H45" s="1" t="b">
        <v>1</v>
      </c>
      <c r="I45" s="1" t="s">
        <v>58</v>
      </c>
      <c r="K45" s="1">
        <v>2</v>
      </c>
      <c r="M45" s="1">
        <v>0</v>
      </c>
      <c r="N45" s="1" t="b">
        <v>1</v>
      </c>
      <c r="O45" s="1" t="s">
        <v>34</v>
      </c>
      <c r="P45" s="1" t="s">
        <v>23</v>
      </c>
    </row>
    <row r="46" spans="1:16" s="1" customFormat="1" x14ac:dyDescent="0.25">
      <c r="A46" s="1" t="s">
        <v>23</v>
      </c>
      <c r="B46" s="16" t="s">
        <v>280</v>
      </c>
      <c r="C46" s="1" t="s">
        <v>57</v>
      </c>
      <c r="D46" s="1" t="s">
        <v>0</v>
      </c>
      <c r="E46" s="1" t="s">
        <v>46</v>
      </c>
      <c r="G46" s="1" t="s">
        <v>47</v>
      </c>
      <c r="H46" s="1" t="b">
        <v>1</v>
      </c>
      <c r="I46" s="1" t="s">
        <v>58</v>
      </c>
      <c r="K46" s="1">
        <v>2</v>
      </c>
      <c r="M46" s="1">
        <v>0</v>
      </c>
      <c r="N46" s="1" t="b">
        <v>1</v>
      </c>
      <c r="O46" s="1" t="s">
        <v>34</v>
      </c>
      <c r="P46" s="1" t="s">
        <v>23</v>
      </c>
    </row>
    <row r="47" spans="1:16" s="1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N18"/>
  <sheetViews>
    <sheetView showGridLines="0" zoomScale="80" zoomScaleNormal="80" workbookViewId="0"/>
  </sheetViews>
  <sheetFormatPr baseColWidth="10" defaultRowHeight="15" x14ac:dyDescent="0.25"/>
  <cols>
    <col min="1" max="1" width="14" bestFit="1" customWidth="1"/>
    <col min="2" max="2" width="22.7109375" bestFit="1" customWidth="1"/>
    <col min="3" max="3" width="8.42578125" bestFit="1" customWidth="1"/>
    <col min="4" max="4" width="15.140625" bestFit="1" customWidth="1"/>
    <col min="5" max="5" width="12.140625" bestFit="1" customWidth="1"/>
    <col min="6" max="6" width="13.42578125" bestFit="1" customWidth="1"/>
    <col min="7" max="7" width="20.7109375" bestFit="1" customWidth="1"/>
    <col min="8" max="8" width="16" bestFit="1" customWidth="1"/>
    <col min="9" max="9" width="13.42578125" bestFit="1" customWidth="1"/>
    <col min="10" max="10" width="9.5703125" bestFit="1" customWidth="1"/>
    <col min="11" max="11" width="20.140625" bestFit="1" customWidth="1"/>
    <col min="12" max="12" width="12.5703125" bestFit="1" customWidth="1"/>
    <col min="13" max="13" width="22.28515625" bestFit="1" customWidth="1"/>
    <col min="14" max="14" width="8.85546875" bestFit="1" customWidth="1"/>
  </cols>
  <sheetData>
    <row r="1" spans="1:14" x14ac:dyDescent="0.25">
      <c r="A1" s="13" t="s">
        <v>392</v>
      </c>
      <c r="B1" s="13" t="s">
        <v>67</v>
      </c>
      <c r="C1" s="13" t="s">
        <v>68</v>
      </c>
      <c r="D1" s="13" t="s">
        <v>95</v>
      </c>
      <c r="E1" s="13" t="s">
        <v>69</v>
      </c>
      <c r="F1" s="13" t="s">
        <v>70</v>
      </c>
      <c r="G1" s="13" t="s">
        <v>72</v>
      </c>
      <c r="H1" s="13" t="s">
        <v>71</v>
      </c>
      <c r="I1" s="13" t="s">
        <v>65</v>
      </c>
      <c r="J1" s="13" t="s">
        <v>96</v>
      </c>
      <c r="K1" s="13" t="s">
        <v>66</v>
      </c>
      <c r="L1" s="13" t="s">
        <v>97</v>
      </c>
      <c r="M1" s="13" t="s">
        <v>100</v>
      </c>
      <c r="N1" s="13" t="s">
        <v>101</v>
      </c>
    </row>
    <row r="2" spans="1:14" x14ac:dyDescent="0.25">
      <c r="A2" s="14" t="s">
        <v>27</v>
      </c>
      <c r="B2" s="14" t="s">
        <v>287</v>
      </c>
      <c r="C2" s="14" t="s">
        <v>48</v>
      </c>
      <c r="D2" s="14" t="s">
        <v>59</v>
      </c>
      <c r="E2" s="14" t="s">
        <v>26</v>
      </c>
      <c r="F2" s="14"/>
      <c r="G2" s="14" t="s">
        <v>47</v>
      </c>
      <c r="H2" s="14"/>
      <c r="I2" s="14" t="s">
        <v>58</v>
      </c>
      <c r="J2" s="14"/>
      <c r="K2" s="14">
        <v>2</v>
      </c>
      <c r="L2" s="14"/>
      <c r="M2" s="14" t="s">
        <v>25</v>
      </c>
      <c r="N2" s="14" t="s">
        <v>27</v>
      </c>
    </row>
    <row r="3" spans="1:14" x14ac:dyDescent="0.25">
      <c r="A3" s="14" t="s">
        <v>27</v>
      </c>
      <c r="B3" s="14" t="s">
        <v>288</v>
      </c>
      <c r="C3" s="14" t="s">
        <v>49</v>
      </c>
      <c r="D3" s="14" t="s">
        <v>59</v>
      </c>
      <c r="E3" s="14" t="s">
        <v>26</v>
      </c>
      <c r="F3" s="14"/>
      <c r="G3" s="14" t="s">
        <v>47</v>
      </c>
      <c r="H3" s="14"/>
      <c r="I3" s="14" t="s">
        <v>58</v>
      </c>
      <c r="J3" s="14"/>
      <c r="K3" s="14">
        <v>2</v>
      </c>
      <c r="L3" s="14"/>
      <c r="M3" s="14" t="s">
        <v>25</v>
      </c>
      <c r="N3" s="14" t="s">
        <v>27</v>
      </c>
    </row>
    <row r="4" spans="1:14" x14ac:dyDescent="0.25">
      <c r="A4" s="14" t="s">
        <v>27</v>
      </c>
      <c r="B4" s="14" t="s">
        <v>289</v>
      </c>
      <c r="C4" s="14" t="s">
        <v>50</v>
      </c>
      <c r="D4" s="14" t="s">
        <v>59</v>
      </c>
      <c r="E4" s="14" t="s">
        <v>26</v>
      </c>
      <c r="F4" s="14"/>
      <c r="G4" s="14" t="s">
        <v>47</v>
      </c>
      <c r="H4" s="14"/>
      <c r="I4" s="14" t="s">
        <v>58</v>
      </c>
      <c r="J4" s="14"/>
      <c r="K4" s="14">
        <v>2</v>
      </c>
      <c r="L4" s="14"/>
      <c r="M4" s="14" t="s">
        <v>25</v>
      </c>
      <c r="N4" s="14" t="s">
        <v>27</v>
      </c>
    </row>
    <row r="5" spans="1:14" x14ac:dyDescent="0.25">
      <c r="A5" s="14" t="s">
        <v>27</v>
      </c>
      <c r="B5" s="14" t="s">
        <v>290</v>
      </c>
      <c r="C5" s="14" t="s">
        <v>51</v>
      </c>
      <c r="D5" s="14" t="s">
        <v>59</v>
      </c>
      <c r="E5" s="14" t="s">
        <v>26</v>
      </c>
      <c r="F5" s="14"/>
      <c r="G5" s="14" t="s">
        <v>47</v>
      </c>
      <c r="H5" s="14"/>
      <c r="I5" s="14" t="s">
        <v>58</v>
      </c>
      <c r="J5" s="14"/>
      <c r="K5" s="14">
        <v>2</v>
      </c>
      <c r="L5" s="14"/>
      <c r="M5" s="14" t="s">
        <v>25</v>
      </c>
      <c r="N5" s="14" t="s">
        <v>27</v>
      </c>
    </row>
    <row r="6" spans="1:14" x14ac:dyDescent="0.25">
      <c r="A6" s="14" t="s">
        <v>27</v>
      </c>
      <c r="B6" s="14" t="s">
        <v>291</v>
      </c>
      <c r="C6" s="14" t="s">
        <v>105</v>
      </c>
      <c r="D6" s="14" t="s">
        <v>59</v>
      </c>
      <c r="E6" s="14" t="s">
        <v>26</v>
      </c>
      <c r="F6" s="14"/>
      <c r="G6" s="14" t="s">
        <v>47</v>
      </c>
      <c r="H6" s="14"/>
      <c r="I6" s="14" t="s">
        <v>58</v>
      </c>
      <c r="J6" s="14"/>
      <c r="K6" s="14">
        <v>2</v>
      </c>
      <c r="L6" s="14"/>
      <c r="M6" s="14" t="s">
        <v>25</v>
      </c>
      <c r="N6" s="14" t="s">
        <v>27</v>
      </c>
    </row>
    <row r="7" spans="1:14" x14ac:dyDescent="0.25">
      <c r="A7" s="14" t="s">
        <v>27</v>
      </c>
      <c r="B7" s="14" t="s">
        <v>286</v>
      </c>
      <c r="C7" s="14" t="s">
        <v>52</v>
      </c>
      <c r="D7" s="14" t="s">
        <v>59</v>
      </c>
      <c r="E7" s="14" t="s">
        <v>26</v>
      </c>
      <c r="F7" s="14"/>
      <c r="G7" s="14" t="s">
        <v>47</v>
      </c>
      <c r="H7" s="14"/>
      <c r="I7" s="14" t="s">
        <v>58</v>
      </c>
      <c r="J7" s="14"/>
      <c r="K7" s="14">
        <v>2</v>
      </c>
      <c r="L7" s="14"/>
      <c r="M7" s="14" t="s">
        <v>25</v>
      </c>
      <c r="N7" s="14" t="s">
        <v>27</v>
      </c>
    </row>
    <row r="8" spans="1:14" x14ac:dyDescent="0.25">
      <c r="A8" s="14" t="s">
        <v>27</v>
      </c>
      <c r="B8" s="14" t="s">
        <v>285</v>
      </c>
      <c r="C8" s="14" t="s">
        <v>106</v>
      </c>
      <c r="D8" s="14" t="s">
        <v>59</v>
      </c>
      <c r="E8" s="14" t="s">
        <v>26</v>
      </c>
      <c r="F8" s="14"/>
      <c r="G8" s="14" t="s">
        <v>47</v>
      </c>
      <c r="H8" s="14"/>
      <c r="I8" s="14" t="s">
        <v>58</v>
      </c>
      <c r="J8" s="14"/>
      <c r="K8" s="14">
        <v>2</v>
      </c>
      <c r="L8" s="14"/>
      <c r="M8" s="14" t="s">
        <v>25</v>
      </c>
      <c r="N8" s="14" t="s">
        <v>27</v>
      </c>
    </row>
    <row r="9" spans="1:14" x14ac:dyDescent="0.25">
      <c r="A9" s="14" t="s">
        <v>27</v>
      </c>
      <c r="B9" s="14" t="s">
        <v>284</v>
      </c>
      <c r="C9" s="14" t="s">
        <v>107</v>
      </c>
      <c r="D9" s="14" t="s">
        <v>59</v>
      </c>
      <c r="E9" s="14" t="s">
        <v>26</v>
      </c>
      <c r="F9" s="14"/>
      <c r="G9" s="14" t="s">
        <v>47</v>
      </c>
      <c r="H9" s="14"/>
      <c r="I9" s="14" t="s">
        <v>58</v>
      </c>
      <c r="J9" s="14"/>
      <c r="K9" s="14">
        <v>2</v>
      </c>
      <c r="L9" s="14"/>
      <c r="M9" s="14" t="s">
        <v>25</v>
      </c>
      <c r="N9" s="14" t="s">
        <v>27</v>
      </c>
    </row>
    <row r="10" spans="1:14" x14ac:dyDescent="0.25">
      <c r="A10" s="14" t="s">
        <v>27</v>
      </c>
      <c r="B10" s="14" t="s">
        <v>292</v>
      </c>
      <c r="C10" s="14" t="s">
        <v>53</v>
      </c>
      <c r="D10" s="14" t="s">
        <v>59</v>
      </c>
      <c r="E10" s="14" t="s">
        <v>26</v>
      </c>
      <c r="F10" s="14"/>
      <c r="G10" s="14" t="s">
        <v>47</v>
      </c>
      <c r="H10" s="14"/>
      <c r="I10" s="14" t="s">
        <v>58</v>
      </c>
      <c r="J10" s="14"/>
      <c r="K10" s="14">
        <v>2</v>
      </c>
      <c r="L10" s="14"/>
      <c r="M10" s="14" t="s">
        <v>25</v>
      </c>
      <c r="N10" s="14" t="s">
        <v>27</v>
      </c>
    </row>
    <row r="11" spans="1:14" x14ac:dyDescent="0.25">
      <c r="A11" s="14" t="s">
        <v>27</v>
      </c>
      <c r="B11" s="14" t="s">
        <v>293</v>
      </c>
      <c r="C11" s="14" t="s">
        <v>157</v>
      </c>
      <c r="D11" s="14" t="s">
        <v>59</v>
      </c>
      <c r="E11" s="14" t="s">
        <v>26</v>
      </c>
      <c r="F11" s="14"/>
      <c r="G11" s="14" t="s">
        <v>47</v>
      </c>
      <c r="H11" s="14"/>
      <c r="I11" s="14" t="s">
        <v>58</v>
      </c>
      <c r="J11" s="14"/>
      <c r="K11" s="14">
        <v>2</v>
      </c>
      <c r="L11" s="14"/>
      <c r="M11" s="14" t="s">
        <v>25</v>
      </c>
      <c r="N11" s="14" t="s">
        <v>27</v>
      </c>
    </row>
    <row r="12" spans="1:14" x14ac:dyDescent="0.25">
      <c r="A12" s="14" t="s">
        <v>27</v>
      </c>
      <c r="B12" s="14" t="s">
        <v>294</v>
      </c>
      <c r="C12" s="14" t="s">
        <v>108</v>
      </c>
      <c r="D12" s="14" t="s">
        <v>59</v>
      </c>
      <c r="E12" s="14" t="s">
        <v>26</v>
      </c>
      <c r="F12" s="14"/>
      <c r="G12" s="14" t="s">
        <v>47</v>
      </c>
      <c r="H12" s="14"/>
      <c r="I12" s="14" t="s">
        <v>58</v>
      </c>
      <c r="J12" s="14"/>
      <c r="K12" s="14">
        <v>2</v>
      </c>
      <c r="L12" s="14"/>
      <c r="M12" s="14" t="s">
        <v>25</v>
      </c>
      <c r="N12" s="14" t="s">
        <v>27</v>
      </c>
    </row>
    <row r="13" spans="1:14" x14ac:dyDescent="0.25">
      <c r="A13" s="14" t="s">
        <v>27</v>
      </c>
      <c r="B13" s="14" t="s">
        <v>295</v>
      </c>
      <c r="C13" s="14" t="s">
        <v>54</v>
      </c>
      <c r="D13" s="14" t="s">
        <v>59</v>
      </c>
      <c r="E13" s="14" t="s">
        <v>26</v>
      </c>
      <c r="F13" s="14"/>
      <c r="G13" s="14" t="s">
        <v>47</v>
      </c>
      <c r="H13" s="14"/>
      <c r="I13" s="14" t="s">
        <v>58</v>
      </c>
      <c r="J13" s="14"/>
      <c r="K13" s="14">
        <v>2</v>
      </c>
      <c r="L13" s="14"/>
      <c r="M13" s="14" t="s">
        <v>25</v>
      </c>
      <c r="N13" s="14" t="s">
        <v>27</v>
      </c>
    </row>
    <row r="14" spans="1:14" x14ac:dyDescent="0.25">
      <c r="A14" s="14" t="s">
        <v>27</v>
      </c>
      <c r="B14" s="14" t="s">
        <v>296</v>
      </c>
      <c r="C14" s="14" t="s">
        <v>55</v>
      </c>
      <c r="D14" s="14" t="s">
        <v>59</v>
      </c>
      <c r="E14" s="14" t="s">
        <v>26</v>
      </c>
      <c r="F14" s="14"/>
      <c r="G14" s="14" t="s">
        <v>47</v>
      </c>
      <c r="H14" s="14"/>
      <c r="I14" s="14" t="s">
        <v>58</v>
      </c>
      <c r="J14" s="14"/>
      <c r="K14" s="14">
        <v>2</v>
      </c>
      <c r="L14" s="14"/>
      <c r="M14" s="14" t="s">
        <v>25</v>
      </c>
      <c r="N14" s="14" t="s">
        <v>27</v>
      </c>
    </row>
    <row r="15" spans="1:14" x14ac:dyDescent="0.25">
      <c r="A15" s="14" t="s">
        <v>27</v>
      </c>
      <c r="B15" s="14" t="s">
        <v>297</v>
      </c>
      <c r="C15" s="14" t="s">
        <v>56</v>
      </c>
      <c r="D15" s="14" t="s">
        <v>59</v>
      </c>
      <c r="E15" s="14" t="s">
        <v>26</v>
      </c>
      <c r="F15" s="14"/>
      <c r="G15" s="14" t="s">
        <v>47</v>
      </c>
      <c r="H15" s="14"/>
      <c r="I15" s="14" t="s">
        <v>58</v>
      </c>
      <c r="J15" s="14"/>
      <c r="K15" s="14">
        <v>2</v>
      </c>
      <c r="L15" s="14"/>
      <c r="M15" s="14" t="s">
        <v>25</v>
      </c>
      <c r="N15" s="14" t="s">
        <v>27</v>
      </c>
    </row>
    <row r="16" spans="1:14" x14ac:dyDescent="0.25">
      <c r="A16" s="14" t="s">
        <v>27</v>
      </c>
      <c r="B16" s="14" t="s">
        <v>298</v>
      </c>
      <c r="C16" s="14" t="s">
        <v>57</v>
      </c>
      <c r="D16" s="14" t="s">
        <v>59</v>
      </c>
      <c r="E16" s="14" t="s">
        <v>26</v>
      </c>
      <c r="F16" s="14"/>
      <c r="G16" s="14" t="s">
        <v>47</v>
      </c>
      <c r="H16" s="14"/>
      <c r="I16" s="14" t="s">
        <v>58</v>
      </c>
      <c r="J16" s="14"/>
      <c r="K16" s="14">
        <v>2</v>
      </c>
      <c r="L16" s="14"/>
      <c r="M16" s="14" t="s">
        <v>25</v>
      </c>
      <c r="N16" s="14" t="s">
        <v>27</v>
      </c>
    </row>
    <row r="17" spans="1:14" x14ac:dyDescent="0.25">
      <c r="A17" s="14" t="s">
        <v>27</v>
      </c>
      <c r="B17" s="14" t="s">
        <v>299</v>
      </c>
      <c r="C17" s="14" t="s">
        <v>109</v>
      </c>
      <c r="D17" s="14" t="s">
        <v>59</v>
      </c>
      <c r="E17" s="14" t="s">
        <v>26</v>
      </c>
      <c r="F17" s="14"/>
      <c r="G17" s="14" t="s">
        <v>47</v>
      </c>
      <c r="H17" s="14"/>
      <c r="I17" s="14" t="s">
        <v>58</v>
      </c>
      <c r="J17" s="14"/>
      <c r="K17" s="14">
        <v>2</v>
      </c>
      <c r="L17" s="14"/>
      <c r="M17" s="14" t="s">
        <v>25</v>
      </c>
      <c r="N17" s="14" t="s">
        <v>27</v>
      </c>
    </row>
    <row r="18" spans="1:14" x14ac:dyDescent="0.25">
      <c r="A18" s="14" t="s">
        <v>27</v>
      </c>
      <c r="B18" s="14" t="s">
        <v>300</v>
      </c>
      <c r="C18" s="14" t="s">
        <v>110</v>
      </c>
      <c r="D18" s="14" t="s">
        <v>59</v>
      </c>
      <c r="E18" s="14" t="s">
        <v>26</v>
      </c>
      <c r="F18" s="14"/>
      <c r="G18" s="14" t="s">
        <v>47</v>
      </c>
      <c r="H18" s="14"/>
      <c r="I18" s="14" t="s">
        <v>58</v>
      </c>
      <c r="J18" s="14"/>
      <c r="K18" s="14">
        <v>2</v>
      </c>
      <c r="L18" s="14"/>
      <c r="M18" s="14" t="s">
        <v>25</v>
      </c>
      <c r="N18" s="1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42"/>
  <sheetViews>
    <sheetView showGridLines="0" workbookViewId="0"/>
  </sheetViews>
  <sheetFormatPr baseColWidth="10" defaultRowHeight="15" x14ac:dyDescent="0.25"/>
  <cols>
    <col min="1" max="1" width="14" bestFit="1" customWidth="1"/>
    <col min="2" max="2" width="19.85546875" bestFit="1" customWidth="1"/>
    <col min="3" max="3" width="8.42578125" bestFit="1" customWidth="1"/>
    <col min="4" max="4" width="13.140625" bestFit="1" customWidth="1"/>
    <col min="5" max="5" width="14.5703125" bestFit="1" customWidth="1"/>
    <col min="6" max="6" width="19.5703125" bestFit="1" customWidth="1"/>
    <col min="7" max="7" width="22.28515625" bestFit="1" customWidth="1"/>
    <col min="8" max="8" width="19.7109375" bestFit="1" customWidth="1"/>
    <col min="9" max="9" width="13.42578125" bestFit="1" customWidth="1"/>
    <col min="10" max="10" width="9.5703125" bestFit="1" customWidth="1"/>
    <col min="11" max="11" width="20.140625" bestFit="1" customWidth="1"/>
    <col min="12" max="12" width="12.5703125" bestFit="1" customWidth="1"/>
    <col min="13" max="13" width="22.28515625" bestFit="1" customWidth="1"/>
    <col min="14" max="14" width="7.5703125" bestFit="1" customWidth="1"/>
  </cols>
  <sheetData>
    <row r="1" spans="1:8" x14ac:dyDescent="0.25">
      <c r="A1" s="13" t="s">
        <v>392</v>
      </c>
      <c r="B1" s="13" t="s">
        <v>96</v>
      </c>
      <c r="C1" s="13" t="s">
        <v>68</v>
      </c>
      <c r="D1" s="13" t="s">
        <v>320</v>
      </c>
      <c r="E1" s="13" t="s">
        <v>321</v>
      </c>
      <c r="F1" s="13" t="s">
        <v>322</v>
      </c>
      <c r="G1" s="13" t="s">
        <v>100</v>
      </c>
      <c r="H1" s="13" t="s">
        <v>323</v>
      </c>
    </row>
    <row r="2" spans="1:8" s="1" customFormat="1" x14ac:dyDescent="0.25">
      <c r="A2" s="17" t="s">
        <v>301</v>
      </c>
      <c r="B2" s="17" t="s">
        <v>302</v>
      </c>
      <c r="C2" s="17" t="s">
        <v>6</v>
      </c>
      <c r="D2" s="18" t="s">
        <v>27</v>
      </c>
      <c r="E2" s="18" t="s">
        <v>301</v>
      </c>
      <c r="F2" s="18"/>
      <c r="G2" s="18" t="s">
        <v>25</v>
      </c>
      <c r="H2" s="18" t="b">
        <v>1</v>
      </c>
    </row>
    <row r="3" spans="1:8" s="1" customFormat="1" x14ac:dyDescent="0.25">
      <c r="A3" s="17" t="s">
        <v>301</v>
      </c>
      <c r="B3" s="17" t="s">
        <v>303</v>
      </c>
      <c r="C3" s="17" t="s">
        <v>9</v>
      </c>
      <c r="D3" s="18" t="s">
        <v>27</v>
      </c>
      <c r="E3" s="18" t="s">
        <v>301</v>
      </c>
      <c r="F3" s="18"/>
      <c r="G3" s="18" t="s">
        <v>25</v>
      </c>
      <c r="H3" s="18" t="b">
        <v>1</v>
      </c>
    </row>
    <row r="4" spans="1:8" s="1" customFormat="1" x14ac:dyDescent="0.25">
      <c r="A4" s="17" t="s">
        <v>301</v>
      </c>
      <c r="B4" s="17" t="s">
        <v>304</v>
      </c>
      <c r="C4" s="17" t="s">
        <v>12</v>
      </c>
      <c r="D4" s="18" t="s">
        <v>27</v>
      </c>
      <c r="E4" s="18" t="s">
        <v>301</v>
      </c>
      <c r="F4" s="18"/>
      <c r="G4" s="18" t="s">
        <v>25</v>
      </c>
      <c r="H4" s="18" t="b">
        <v>1</v>
      </c>
    </row>
    <row r="5" spans="1:8" s="1" customFormat="1" x14ac:dyDescent="0.25">
      <c r="A5" s="17" t="s">
        <v>301</v>
      </c>
      <c r="B5" s="17" t="s">
        <v>305</v>
      </c>
      <c r="C5" s="17" t="s">
        <v>319</v>
      </c>
      <c r="D5" s="18" t="s">
        <v>27</v>
      </c>
      <c r="E5" s="18" t="s">
        <v>301</v>
      </c>
      <c r="F5" s="18"/>
      <c r="G5" s="18" t="s">
        <v>25</v>
      </c>
      <c r="H5" s="18" t="b">
        <v>1</v>
      </c>
    </row>
    <row r="6" spans="1:8" s="1" customFormat="1" x14ac:dyDescent="0.25">
      <c r="A6" s="17" t="s">
        <v>301</v>
      </c>
      <c r="B6" s="17" t="s">
        <v>306</v>
      </c>
      <c r="C6" s="17" t="s">
        <v>104</v>
      </c>
      <c r="D6" s="18" t="s">
        <v>27</v>
      </c>
      <c r="E6" s="18" t="s">
        <v>301</v>
      </c>
      <c r="F6" s="18"/>
      <c r="G6" s="18" t="s">
        <v>25</v>
      </c>
      <c r="H6" s="18" t="b">
        <v>1</v>
      </c>
    </row>
    <row r="7" spans="1:8" s="1" customFormat="1" x14ac:dyDescent="0.25">
      <c r="A7" s="17" t="s">
        <v>301</v>
      </c>
      <c r="B7" s="17" t="s">
        <v>307</v>
      </c>
      <c r="C7" s="17" t="s">
        <v>48</v>
      </c>
      <c r="D7" s="18" t="s">
        <v>27</v>
      </c>
      <c r="E7" s="18" t="s">
        <v>301</v>
      </c>
      <c r="F7" s="18"/>
      <c r="G7" s="18" t="s">
        <v>25</v>
      </c>
      <c r="H7" s="18" t="b">
        <v>1</v>
      </c>
    </row>
    <row r="8" spans="1:8" s="1" customFormat="1" x14ac:dyDescent="0.25">
      <c r="A8" s="17" t="s">
        <v>301</v>
      </c>
      <c r="B8" s="17" t="s">
        <v>308</v>
      </c>
      <c r="C8" s="17" t="s">
        <v>49</v>
      </c>
      <c r="D8" s="18" t="s">
        <v>27</v>
      </c>
      <c r="E8" s="18" t="s">
        <v>301</v>
      </c>
      <c r="F8" s="18"/>
      <c r="G8" s="18" t="s">
        <v>25</v>
      </c>
      <c r="H8" s="18" t="b">
        <v>1</v>
      </c>
    </row>
    <row r="9" spans="1:8" s="1" customFormat="1" x14ac:dyDescent="0.25">
      <c r="A9" s="17" t="s">
        <v>301</v>
      </c>
      <c r="B9" s="17" t="s">
        <v>309</v>
      </c>
      <c r="C9" s="17" t="s">
        <v>50</v>
      </c>
      <c r="D9" s="18" t="s">
        <v>27</v>
      </c>
      <c r="E9" s="18" t="s">
        <v>301</v>
      </c>
      <c r="F9" s="18"/>
      <c r="G9" s="18" t="s">
        <v>25</v>
      </c>
      <c r="H9" s="18" t="b">
        <v>1</v>
      </c>
    </row>
    <row r="10" spans="1:8" s="1" customFormat="1" x14ac:dyDescent="0.25">
      <c r="A10" s="17" t="s">
        <v>301</v>
      </c>
      <c r="B10" s="17" t="s">
        <v>310</v>
      </c>
      <c r="C10" s="17" t="s">
        <v>51</v>
      </c>
      <c r="D10" s="18" t="s">
        <v>27</v>
      </c>
      <c r="E10" s="18" t="s">
        <v>301</v>
      </c>
      <c r="F10" s="18"/>
      <c r="G10" s="18" t="s">
        <v>25</v>
      </c>
      <c r="H10" s="18" t="b">
        <v>1</v>
      </c>
    </row>
    <row r="11" spans="1:8" s="1" customFormat="1" x14ac:dyDescent="0.25">
      <c r="A11" s="17" t="s">
        <v>301</v>
      </c>
      <c r="B11" s="17" t="s">
        <v>311</v>
      </c>
      <c r="C11" s="17" t="s">
        <v>105</v>
      </c>
      <c r="D11" s="18" t="s">
        <v>27</v>
      </c>
      <c r="E11" s="18" t="s">
        <v>301</v>
      </c>
      <c r="F11" s="18"/>
      <c r="G11" s="18" t="s">
        <v>25</v>
      </c>
      <c r="H11" s="18" t="b">
        <v>1</v>
      </c>
    </row>
    <row r="12" spans="1:8" s="1" customFormat="1" x14ac:dyDescent="0.25">
      <c r="A12" s="17" t="s">
        <v>301</v>
      </c>
      <c r="B12" s="17" t="s">
        <v>312</v>
      </c>
      <c r="C12" s="17" t="s">
        <v>52</v>
      </c>
      <c r="D12" s="18" t="s">
        <v>27</v>
      </c>
      <c r="E12" s="18" t="s">
        <v>301</v>
      </c>
      <c r="F12" s="18"/>
      <c r="G12" s="18" t="s">
        <v>25</v>
      </c>
      <c r="H12" s="18" t="b">
        <v>1</v>
      </c>
    </row>
    <row r="13" spans="1:8" s="1" customFormat="1" x14ac:dyDescent="0.25">
      <c r="A13" s="17" t="s">
        <v>301</v>
      </c>
      <c r="B13" s="17" t="s">
        <v>313</v>
      </c>
      <c r="C13" s="17" t="s">
        <v>53</v>
      </c>
      <c r="D13" s="18" t="s">
        <v>27</v>
      </c>
      <c r="E13" s="18" t="s">
        <v>301</v>
      </c>
      <c r="F13" s="18"/>
      <c r="G13" s="18" t="s">
        <v>25</v>
      </c>
      <c r="H13" s="18" t="b">
        <v>1</v>
      </c>
    </row>
    <row r="14" spans="1:8" s="1" customFormat="1" x14ac:dyDescent="0.25">
      <c r="A14" s="17" t="s">
        <v>301</v>
      </c>
      <c r="B14" s="17" t="s">
        <v>314</v>
      </c>
      <c r="C14" s="17" t="s">
        <v>108</v>
      </c>
      <c r="D14" s="18" t="s">
        <v>27</v>
      </c>
      <c r="E14" s="18" t="s">
        <v>301</v>
      </c>
      <c r="F14" s="18"/>
      <c r="G14" s="18" t="s">
        <v>25</v>
      </c>
      <c r="H14" s="18" t="b">
        <v>1</v>
      </c>
    </row>
    <row r="15" spans="1:8" s="1" customFormat="1" x14ac:dyDescent="0.25">
      <c r="A15" s="17" t="s">
        <v>301</v>
      </c>
      <c r="B15" s="17" t="s">
        <v>315</v>
      </c>
      <c r="C15" s="17" t="s">
        <v>54</v>
      </c>
      <c r="D15" s="18" t="s">
        <v>27</v>
      </c>
      <c r="E15" s="18" t="s">
        <v>301</v>
      </c>
      <c r="F15" s="18"/>
      <c r="G15" s="18" t="s">
        <v>25</v>
      </c>
      <c r="H15" s="18" t="b">
        <v>1</v>
      </c>
    </row>
    <row r="16" spans="1:8" s="1" customFormat="1" x14ac:dyDescent="0.25">
      <c r="A16" s="17" t="s">
        <v>301</v>
      </c>
      <c r="B16" s="17" t="s">
        <v>316</v>
      </c>
      <c r="C16" s="17" t="s">
        <v>55</v>
      </c>
      <c r="D16" s="18" t="s">
        <v>27</v>
      </c>
      <c r="E16" s="18" t="s">
        <v>301</v>
      </c>
      <c r="F16" s="18"/>
      <c r="G16" s="18" t="s">
        <v>25</v>
      </c>
      <c r="H16" s="18" t="b">
        <v>1</v>
      </c>
    </row>
    <row r="17" spans="1:8" s="1" customFormat="1" x14ac:dyDescent="0.25">
      <c r="A17" s="17" t="s">
        <v>301</v>
      </c>
      <c r="B17" s="17" t="s">
        <v>317</v>
      </c>
      <c r="C17" s="17" t="s">
        <v>56</v>
      </c>
      <c r="D17" s="18" t="s">
        <v>27</v>
      </c>
      <c r="E17" s="18" t="s">
        <v>301</v>
      </c>
      <c r="F17" s="18"/>
      <c r="G17" s="18" t="s">
        <v>25</v>
      </c>
      <c r="H17" s="18" t="b">
        <v>1</v>
      </c>
    </row>
    <row r="18" spans="1:8" s="1" customFormat="1" x14ac:dyDescent="0.25">
      <c r="A18" s="17" t="s">
        <v>301</v>
      </c>
      <c r="B18" s="17" t="s">
        <v>318</v>
      </c>
      <c r="C18" s="17" t="s">
        <v>57</v>
      </c>
      <c r="D18" s="18" t="s">
        <v>27</v>
      </c>
      <c r="E18" s="18" t="s">
        <v>301</v>
      </c>
      <c r="F18" s="18"/>
      <c r="G18" s="18" t="s">
        <v>25</v>
      </c>
      <c r="H18" s="18" t="b">
        <v>1</v>
      </c>
    </row>
    <row r="19" spans="1:8" s="1" customFormat="1" x14ac:dyDescent="0.25">
      <c r="A19" s="19" t="s">
        <v>337</v>
      </c>
      <c r="B19" s="20" t="s">
        <v>324</v>
      </c>
      <c r="C19" s="20" t="s">
        <v>319</v>
      </c>
      <c r="D19" s="19" t="s">
        <v>337</v>
      </c>
      <c r="E19" s="20" t="s">
        <v>27</v>
      </c>
      <c r="F19" s="20"/>
      <c r="G19" s="20" t="s">
        <v>25</v>
      </c>
      <c r="H19" s="20" t="b">
        <v>1</v>
      </c>
    </row>
    <row r="20" spans="1:8" s="1" customFormat="1" x14ac:dyDescent="0.25">
      <c r="A20" s="19" t="s">
        <v>337</v>
      </c>
      <c r="B20" s="20" t="s">
        <v>325</v>
      </c>
      <c r="C20" s="20" t="s">
        <v>104</v>
      </c>
      <c r="D20" s="19" t="s">
        <v>337</v>
      </c>
      <c r="E20" s="20" t="s">
        <v>27</v>
      </c>
      <c r="F20" s="20"/>
      <c r="G20" s="20" t="s">
        <v>25</v>
      </c>
      <c r="H20" s="20" t="b">
        <v>1</v>
      </c>
    </row>
    <row r="21" spans="1:8" s="1" customFormat="1" x14ac:dyDescent="0.25">
      <c r="A21" s="19" t="s">
        <v>337</v>
      </c>
      <c r="B21" s="20" t="s">
        <v>326</v>
      </c>
      <c r="C21" s="20" t="s">
        <v>48</v>
      </c>
      <c r="D21" s="19" t="s">
        <v>337</v>
      </c>
      <c r="E21" s="20" t="s">
        <v>27</v>
      </c>
      <c r="F21" s="20"/>
      <c r="G21" s="20" t="s">
        <v>25</v>
      </c>
      <c r="H21" s="20" t="b">
        <v>1</v>
      </c>
    </row>
    <row r="22" spans="1:8" s="1" customFormat="1" x14ac:dyDescent="0.25">
      <c r="A22" s="19" t="s">
        <v>337</v>
      </c>
      <c r="B22" s="20" t="s">
        <v>327</v>
      </c>
      <c r="C22" s="20" t="s">
        <v>49</v>
      </c>
      <c r="D22" s="19" t="s">
        <v>337</v>
      </c>
      <c r="E22" s="20" t="s">
        <v>27</v>
      </c>
      <c r="F22" s="20"/>
      <c r="G22" s="20" t="s">
        <v>25</v>
      </c>
      <c r="H22" s="20" t="b">
        <v>1</v>
      </c>
    </row>
    <row r="23" spans="1:8" s="1" customFormat="1" x14ac:dyDescent="0.25">
      <c r="A23" s="19" t="s">
        <v>337</v>
      </c>
      <c r="B23" s="20" t="s">
        <v>328</v>
      </c>
      <c r="C23" s="20" t="s">
        <v>50</v>
      </c>
      <c r="D23" s="19" t="s">
        <v>337</v>
      </c>
      <c r="E23" s="20" t="s">
        <v>27</v>
      </c>
      <c r="F23" s="20"/>
      <c r="G23" s="20" t="s">
        <v>25</v>
      </c>
      <c r="H23" s="20" t="b">
        <v>1</v>
      </c>
    </row>
    <row r="24" spans="1:8" s="1" customFormat="1" x14ac:dyDescent="0.25">
      <c r="A24" s="19" t="s">
        <v>337</v>
      </c>
      <c r="B24" s="20" t="s">
        <v>329</v>
      </c>
      <c r="C24" s="20" t="s">
        <v>51</v>
      </c>
      <c r="D24" s="19" t="s">
        <v>337</v>
      </c>
      <c r="E24" s="20" t="s">
        <v>27</v>
      </c>
      <c r="F24" s="20"/>
      <c r="G24" s="20" t="s">
        <v>25</v>
      </c>
      <c r="H24" s="20" t="b">
        <v>1</v>
      </c>
    </row>
    <row r="25" spans="1:8" s="1" customFormat="1" x14ac:dyDescent="0.25">
      <c r="A25" s="19" t="s">
        <v>337</v>
      </c>
      <c r="B25" s="20" t="s">
        <v>330</v>
      </c>
      <c r="C25" s="20" t="s">
        <v>52</v>
      </c>
      <c r="D25" s="19" t="s">
        <v>337</v>
      </c>
      <c r="E25" s="20" t="s">
        <v>27</v>
      </c>
      <c r="F25" s="20"/>
      <c r="G25" s="20" t="s">
        <v>25</v>
      </c>
      <c r="H25" s="20" t="b">
        <v>1</v>
      </c>
    </row>
    <row r="26" spans="1:8" s="1" customFormat="1" x14ac:dyDescent="0.25">
      <c r="A26" s="19" t="s">
        <v>337</v>
      </c>
      <c r="B26" s="20" t="s">
        <v>331</v>
      </c>
      <c r="C26" s="20" t="s">
        <v>53</v>
      </c>
      <c r="D26" s="19" t="s">
        <v>337</v>
      </c>
      <c r="E26" s="20" t="s">
        <v>27</v>
      </c>
      <c r="F26" s="20"/>
      <c r="G26" s="20" t="s">
        <v>25</v>
      </c>
      <c r="H26" s="20" t="b">
        <v>1</v>
      </c>
    </row>
    <row r="27" spans="1:8" s="1" customFormat="1" x14ac:dyDescent="0.25">
      <c r="A27" s="19" t="s">
        <v>337</v>
      </c>
      <c r="B27" s="20" t="s">
        <v>332</v>
      </c>
      <c r="C27" s="20" t="s">
        <v>108</v>
      </c>
      <c r="D27" s="19" t="s">
        <v>337</v>
      </c>
      <c r="E27" s="20" t="s">
        <v>27</v>
      </c>
      <c r="F27" s="20"/>
      <c r="G27" s="20" t="s">
        <v>25</v>
      </c>
      <c r="H27" s="20" t="b">
        <v>1</v>
      </c>
    </row>
    <row r="28" spans="1:8" s="1" customFormat="1" x14ac:dyDescent="0.25">
      <c r="A28" s="19" t="s">
        <v>337</v>
      </c>
      <c r="B28" s="20" t="s">
        <v>333</v>
      </c>
      <c r="C28" s="20" t="s">
        <v>54</v>
      </c>
      <c r="D28" s="19" t="s">
        <v>337</v>
      </c>
      <c r="E28" s="20" t="s">
        <v>27</v>
      </c>
      <c r="F28" s="20"/>
      <c r="G28" s="20" t="s">
        <v>25</v>
      </c>
      <c r="H28" s="20" t="b">
        <v>1</v>
      </c>
    </row>
    <row r="29" spans="1:8" s="1" customFormat="1" x14ac:dyDescent="0.25">
      <c r="A29" s="19" t="s">
        <v>337</v>
      </c>
      <c r="B29" s="20" t="s">
        <v>334</v>
      </c>
      <c r="C29" s="20" t="s">
        <v>55</v>
      </c>
      <c r="D29" s="19" t="s">
        <v>337</v>
      </c>
      <c r="E29" s="20" t="s">
        <v>27</v>
      </c>
      <c r="F29" s="20"/>
      <c r="G29" s="20" t="s">
        <v>25</v>
      </c>
      <c r="H29" s="20" t="b">
        <v>1</v>
      </c>
    </row>
    <row r="30" spans="1:8" s="1" customFormat="1" x14ac:dyDescent="0.25">
      <c r="A30" s="19" t="s">
        <v>337</v>
      </c>
      <c r="B30" s="20" t="s">
        <v>335</v>
      </c>
      <c r="C30" s="20" t="s">
        <v>56</v>
      </c>
      <c r="D30" s="19" t="s">
        <v>337</v>
      </c>
      <c r="E30" s="20" t="s">
        <v>27</v>
      </c>
      <c r="F30" s="20"/>
      <c r="G30" s="20" t="s">
        <v>25</v>
      </c>
      <c r="H30" s="20" t="b">
        <v>1</v>
      </c>
    </row>
    <row r="31" spans="1:8" s="1" customFormat="1" x14ac:dyDescent="0.25">
      <c r="A31" s="19" t="s">
        <v>337</v>
      </c>
      <c r="B31" s="20" t="s">
        <v>336</v>
      </c>
      <c r="C31" s="20" t="s">
        <v>57</v>
      </c>
      <c r="D31" s="19" t="s">
        <v>337</v>
      </c>
      <c r="E31" s="20" t="s">
        <v>27</v>
      </c>
      <c r="F31" s="20"/>
      <c r="G31" s="20" t="s">
        <v>25</v>
      </c>
      <c r="H31" s="20" t="b">
        <v>1</v>
      </c>
    </row>
    <row r="32" spans="1:8" s="1" customFormat="1" x14ac:dyDescent="0.25">
      <c r="A32" s="17" t="s">
        <v>338</v>
      </c>
      <c r="B32" s="21" t="s">
        <v>339</v>
      </c>
      <c r="C32" s="21" t="s">
        <v>48</v>
      </c>
      <c r="D32" s="17" t="s">
        <v>338</v>
      </c>
      <c r="E32" s="21" t="s">
        <v>27</v>
      </c>
      <c r="F32" s="21"/>
      <c r="G32" s="21" t="s">
        <v>25</v>
      </c>
      <c r="H32" s="21" t="b">
        <v>1</v>
      </c>
    </row>
    <row r="33" spans="1:8" s="1" customFormat="1" x14ac:dyDescent="0.25">
      <c r="A33" s="17" t="s">
        <v>338</v>
      </c>
      <c r="B33" s="21" t="s">
        <v>340</v>
      </c>
      <c r="C33" s="21" t="s">
        <v>49</v>
      </c>
      <c r="D33" s="17" t="s">
        <v>338</v>
      </c>
      <c r="E33" s="21" t="s">
        <v>27</v>
      </c>
      <c r="F33" s="21"/>
      <c r="G33" s="21" t="s">
        <v>25</v>
      </c>
      <c r="H33" s="21" t="b">
        <v>1</v>
      </c>
    </row>
    <row r="34" spans="1:8" s="1" customFormat="1" x14ac:dyDescent="0.25">
      <c r="A34" s="17" t="s">
        <v>338</v>
      </c>
      <c r="B34" s="21" t="s">
        <v>341</v>
      </c>
      <c r="C34" s="21" t="s">
        <v>50</v>
      </c>
      <c r="D34" s="17" t="s">
        <v>338</v>
      </c>
      <c r="E34" s="21" t="s">
        <v>27</v>
      </c>
      <c r="F34" s="21"/>
      <c r="G34" s="21" t="s">
        <v>25</v>
      </c>
      <c r="H34" s="21" t="b">
        <v>1</v>
      </c>
    </row>
    <row r="35" spans="1:8" s="1" customFormat="1" x14ac:dyDescent="0.25">
      <c r="A35" s="17" t="s">
        <v>338</v>
      </c>
      <c r="B35" s="21" t="s">
        <v>342</v>
      </c>
      <c r="C35" s="21" t="s">
        <v>51</v>
      </c>
      <c r="D35" s="17" t="s">
        <v>338</v>
      </c>
      <c r="E35" s="21" t="s">
        <v>27</v>
      </c>
      <c r="F35" s="21"/>
      <c r="G35" s="21" t="s">
        <v>25</v>
      </c>
      <c r="H35" s="21" t="b">
        <v>1</v>
      </c>
    </row>
    <row r="36" spans="1:8" s="1" customFormat="1" x14ac:dyDescent="0.25">
      <c r="A36" s="17" t="s">
        <v>338</v>
      </c>
      <c r="B36" s="21" t="s">
        <v>343</v>
      </c>
      <c r="C36" s="21" t="s">
        <v>52</v>
      </c>
      <c r="D36" s="17" t="s">
        <v>338</v>
      </c>
      <c r="E36" s="21" t="s">
        <v>27</v>
      </c>
      <c r="F36" s="21"/>
      <c r="G36" s="21" t="s">
        <v>25</v>
      </c>
      <c r="H36" s="21" t="b">
        <v>1</v>
      </c>
    </row>
    <row r="37" spans="1:8" s="1" customFormat="1" x14ac:dyDescent="0.25">
      <c r="A37" s="17" t="s">
        <v>338</v>
      </c>
      <c r="B37" s="21" t="s">
        <v>344</v>
      </c>
      <c r="C37" s="21" t="s">
        <v>53</v>
      </c>
      <c r="D37" s="17" t="s">
        <v>338</v>
      </c>
      <c r="E37" s="21" t="s">
        <v>27</v>
      </c>
      <c r="F37" s="21"/>
      <c r="G37" s="21" t="s">
        <v>25</v>
      </c>
      <c r="H37" s="21" t="b">
        <v>1</v>
      </c>
    </row>
    <row r="38" spans="1:8" s="1" customFormat="1" x14ac:dyDescent="0.25">
      <c r="A38" s="17" t="s">
        <v>338</v>
      </c>
      <c r="B38" s="21" t="s">
        <v>345</v>
      </c>
      <c r="C38" s="21" t="s">
        <v>108</v>
      </c>
      <c r="D38" s="17" t="s">
        <v>338</v>
      </c>
      <c r="E38" s="21" t="s">
        <v>27</v>
      </c>
      <c r="F38" s="21"/>
      <c r="G38" s="21" t="s">
        <v>25</v>
      </c>
      <c r="H38" s="21" t="b">
        <v>1</v>
      </c>
    </row>
    <row r="39" spans="1:8" s="1" customFormat="1" x14ac:dyDescent="0.25">
      <c r="A39" s="17" t="s">
        <v>338</v>
      </c>
      <c r="B39" s="21" t="s">
        <v>346</v>
      </c>
      <c r="C39" s="21" t="s">
        <v>54</v>
      </c>
      <c r="D39" s="17" t="s">
        <v>338</v>
      </c>
      <c r="E39" s="21" t="s">
        <v>27</v>
      </c>
      <c r="F39" s="21"/>
      <c r="G39" s="21" t="s">
        <v>25</v>
      </c>
      <c r="H39" s="21" t="b">
        <v>1</v>
      </c>
    </row>
    <row r="40" spans="1:8" s="1" customFormat="1" x14ac:dyDescent="0.25">
      <c r="A40" s="17" t="s">
        <v>338</v>
      </c>
      <c r="B40" s="21" t="s">
        <v>347</v>
      </c>
      <c r="C40" s="21" t="s">
        <v>55</v>
      </c>
      <c r="D40" s="17" t="s">
        <v>338</v>
      </c>
      <c r="E40" s="21" t="s">
        <v>27</v>
      </c>
      <c r="F40" s="21"/>
      <c r="G40" s="21" t="s">
        <v>25</v>
      </c>
      <c r="H40" s="21" t="b">
        <v>1</v>
      </c>
    </row>
    <row r="41" spans="1:8" s="1" customFormat="1" x14ac:dyDescent="0.25">
      <c r="A41" s="17" t="s">
        <v>338</v>
      </c>
      <c r="B41" s="21" t="s">
        <v>348</v>
      </c>
      <c r="C41" s="21" t="s">
        <v>56</v>
      </c>
      <c r="D41" s="17" t="s">
        <v>338</v>
      </c>
      <c r="E41" s="21" t="s">
        <v>27</v>
      </c>
      <c r="F41" s="21"/>
      <c r="G41" s="21" t="s">
        <v>25</v>
      </c>
      <c r="H41" s="21" t="b">
        <v>1</v>
      </c>
    </row>
    <row r="42" spans="1:8" s="1" customFormat="1" x14ac:dyDescent="0.25">
      <c r="A42" s="17" t="s">
        <v>338</v>
      </c>
      <c r="B42" s="21" t="s">
        <v>349</v>
      </c>
      <c r="C42" s="21" t="s">
        <v>57</v>
      </c>
      <c r="D42" s="17" t="s">
        <v>338</v>
      </c>
      <c r="E42" s="21" t="s">
        <v>27</v>
      </c>
      <c r="F42" s="21"/>
      <c r="G42" s="21" t="s">
        <v>25</v>
      </c>
      <c r="H42" s="21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N46"/>
  <sheetViews>
    <sheetView showGridLines="0" workbookViewId="0">
      <selection activeCell="C13" sqref="C13:C14"/>
    </sheetView>
  </sheetViews>
  <sheetFormatPr baseColWidth="10" defaultRowHeight="15" x14ac:dyDescent="0.25"/>
  <cols>
    <col min="1" max="1" width="14" bestFit="1" customWidth="1"/>
    <col min="2" max="2" width="9.5703125" bestFit="1" customWidth="1"/>
    <col min="3" max="3" width="8.42578125" bestFit="1" customWidth="1"/>
    <col min="4" max="4" width="12.140625" bestFit="1" customWidth="1"/>
    <col min="5" max="5" width="14.7109375" bestFit="1" customWidth="1"/>
    <col min="6" max="6" width="16" bestFit="1" customWidth="1"/>
    <col min="7" max="7" width="20.140625" bestFit="1" customWidth="1"/>
    <col min="8" max="8" width="9.42578125" bestFit="1" customWidth="1"/>
    <col min="9" max="9" width="18.7109375" bestFit="1" customWidth="1"/>
    <col min="10" max="10" width="27.28515625" bestFit="1" customWidth="1"/>
    <col min="11" max="11" width="30.42578125" bestFit="1" customWidth="1"/>
    <col min="12" max="12" width="12.42578125" bestFit="1" customWidth="1"/>
    <col min="13" max="13" width="15.5703125" bestFit="1" customWidth="1"/>
  </cols>
  <sheetData>
    <row r="1" spans="1:14" x14ac:dyDescent="0.25">
      <c r="A1" s="13" t="s">
        <v>392</v>
      </c>
      <c r="B1" s="13" t="s">
        <v>96</v>
      </c>
      <c r="C1" s="13" t="s">
        <v>68</v>
      </c>
      <c r="D1" s="13" t="s">
        <v>69</v>
      </c>
      <c r="E1" s="13" t="s">
        <v>72</v>
      </c>
      <c r="F1" s="13" t="s">
        <v>71</v>
      </c>
      <c r="G1" s="13" t="s">
        <v>66</v>
      </c>
      <c r="H1" s="13" t="s">
        <v>74</v>
      </c>
      <c r="I1" s="13" t="s">
        <v>172</v>
      </c>
      <c r="J1" s="13" t="s">
        <v>173</v>
      </c>
      <c r="K1" s="13" t="s">
        <v>174</v>
      </c>
      <c r="L1" s="13" t="s">
        <v>175</v>
      </c>
      <c r="M1" s="13" t="s">
        <v>176</v>
      </c>
    </row>
    <row r="2" spans="1:14" x14ac:dyDescent="0.25">
      <c r="A2" t="s">
        <v>350</v>
      </c>
      <c r="B2" t="s">
        <v>350</v>
      </c>
      <c r="C2" t="s">
        <v>350</v>
      </c>
      <c r="D2" t="s">
        <v>350</v>
      </c>
      <c r="E2" t="s">
        <v>350</v>
      </c>
      <c r="F2" t="s">
        <v>350</v>
      </c>
      <c r="G2" t="s">
        <v>350</v>
      </c>
      <c r="H2" t="s">
        <v>350</v>
      </c>
      <c r="I2" t="s">
        <v>350</v>
      </c>
      <c r="J2" t="s">
        <v>350</v>
      </c>
      <c r="K2" t="s">
        <v>350</v>
      </c>
      <c r="L2" t="s">
        <v>350</v>
      </c>
      <c r="M2" t="s">
        <v>350</v>
      </c>
    </row>
    <row r="6" spans="1:14" x14ac:dyDescent="0.25">
      <c r="N6" s="8"/>
    </row>
    <row r="8" spans="1:14" x14ac:dyDescent="0.25">
      <c r="E8" s="7"/>
    </row>
    <row r="9" spans="1:14" x14ac:dyDescent="0.25">
      <c r="E9" s="7"/>
    </row>
    <row r="10" spans="1:14" x14ac:dyDescent="0.25">
      <c r="E10" s="7"/>
    </row>
    <row r="11" spans="1:14" x14ac:dyDescent="0.25">
      <c r="E11" s="7"/>
      <c r="G11" s="7"/>
    </row>
    <row r="12" spans="1:14" x14ac:dyDescent="0.25">
      <c r="E12" s="7"/>
      <c r="G12" s="7"/>
    </row>
    <row r="13" spans="1:14" x14ac:dyDescent="0.25">
      <c r="E13" s="7"/>
      <c r="G13" s="7"/>
    </row>
    <row r="14" spans="1:14" x14ac:dyDescent="0.25">
      <c r="E14" s="7"/>
      <c r="G14" s="7"/>
    </row>
    <row r="15" spans="1:14" x14ac:dyDescent="0.25">
      <c r="E15" s="7"/>
      <c r="G15" s="7"/>
    </row>
    <row r="16" spans="1:14" x14ac:dyDescent="0.25">
      <c r="E16" s="7"/>
      <c r="G16" s="7"/>
    </row>
    <row r="17" spans="5:7" x14ac:dyDescent="0.25">
      <c r="E17" s="7"/>
      <c r="G17" s="7"/>
    </row>
    <row r="18" spans="5:7" x14ac:dyDescent="0.25">
      <c r="E18" s="7"/>
      <c r="G18" s="7"/>
    </row>
    <row r="19" spans="5:7" x14ac:dyDescent="0.25">
      <c r="E19" s="7"/>
      <c r="G19" s="7"/>
    </row>
    <row r="20" spans="5:7" x14ac:dyDescent="0.25">
      <c r="E20" s="7"/>
      <c r="G20" s="7"/>
    </row>
    <row r="21" spans="5:7" x14ac:dyDescent="0.25">
      <c r="E21" s="7"/>
      <c r="G21" s="7"/>
    </row>
    <row r="22" spans="5:7" x14ac:dyDescent="0.25">
      <c r="E22" s="7"/>
      <c r="G22" s="7"/>
    </row>
    <row r="23" spans="5:7" x14ac:dyDescent="0.25">
      <c r="E23" s="7"/>
      <c r="G23" s="7"/>
    </row>
    <row r="24" spans="5:7" x14ac:dyDescent="0.25">
      <c r="E24" s="7"/>
      <c r="G24" s="7"/>
    </row>
    <row r="25" spans="5:7" x14ac:dyDescent="0.25">
      <c r="E25" s="7"/>
      <c r="G25" s="7"/>
    </row>
    <row r="26" spans="5:7" x14ac:dyDescent="0.25">
      <c r="E26" s="7"/>
      <c r="G26" s="7"/>
    </row>
    <row r="27" spans="5:7" x14ac:dyDescent="0.25">
      <c r="E27" s="7"/>
      <c r="G27" s="7"/>
    </row>
    <row r="28" spans="5:7" x14ac:dyDescent="0.25">
      <c r="E28" s="7"/>
      <c r="G28" s="7"/>
    </row>
    <row r="29" spans="5:7" x14ac:dyDescent="0.25">
      <c r="E29" s="7"/>
      <c r="G29" s="7"/>
    </row>
    <row r="30" spans="5:7" x14ac:dyDescent="0.25">
      <c r="E30" s="7"/>
      <c r="G30" s="7"/>
    </row>
    <row r="31" spans="5:7" x14ac:dyDescent="0.25">
      <c r="E31" s="7"/>
      <c r="G31" s="7"/>
    </row>
    <row r="32" spans="5:7" x14ac:dyDescent="0.25">
      <c r="E32" s="7"/>
      <c r="G32" s="7"/>
    </row>
    <row r="33" spans="5:7" x14ac:dyDescent="0.25">
      <c r="E33" s="7"/>
      <c r="G33" s="7"/>
    </row>
    <row r="34" spans="5:7" x14ac:dyDescent="0.25">
      <c r="E34" s="7"/>
      <c r="G34" s="7"/>
    </row>
    <row r="35" spans="5:7" x14ac:dyDescent="0.25">
      <c r="E35" s="7"/>
      <c r="G35" s="7"/>
    </row>
    <row r="36" spans="5:7" x14ac:dyDescent="0.25">
      <c r="E36" s="7"/>
      <c r="G36" s="7"/>
    </row>
    <row r="37" spans="5:7" x14ac:dyDescent="0.25">
      <c r="E37" s="7"/>
      <c r="G37" s="7"/>
    </row>
    <row r="38" spans="5:7" x14ac:dyDescent="0.25">
      <c r="E38" s="7"/>
      <c r="G38" s="7"/>
    </row>
    <row r="39" spans="5:7" x14ac:dyDescent="0.25">
      <c r="E39" s="7"/>
      <c r="G39" s="7"/>
    </row>
    <row r="40" spans="5:7" x14ac:dyDescent="0.25">
      <c r="E40" s="7"/>
      <c r="G40" s="7"/>
    </row>
    <row r="41" spans="5:7" x14ac:dyDescent="0.25">
      <c r="E41" s="7"/>
      <c r="G41" s="7"/>
    </row>
    <row r="42" spans="5:7" x14ac:dyDescent="0.25">
      <c r="E42" s="7"/>
      <c r="G42" s="7"/>
    </row>
    <row r="43" spans="5:7" x14ac:dyDescent="0.25">
      <c r="E43" s="7"/>
      <c r="G43" s="7"/>
    </row>
    <row r="44" spans="5:7" x14ac:dyDescent="0.25">
      <c r="G44" s="7"/>
    </row>
    <row r="45" spans="5:7" x14ac:dyDescent="0.25">
      <c r="G45" s="7"/>
    </row>
    <row r="46" spans="5:7" x14ac:dyDescent="0.25">
      <c r="G46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46"/>
  <sheetViews>
    <sheetView showGridLines="0" workbookViewId="0"/>
  </sheetViews>
  <sheetFormatPr baseColWidth="10" defaultRowHeight="15" x14ac:dyDescent="0.25"/>
  <cols>
    <col min="1" max="1" width="15" style="11" bestFit="1" customWidth="1"/>
    <col min="2" max="2" width="22" style="11" bestFit="1" customWidth="1"/>
    <col min="3" max="3" width="8.42578125" style="11" bestFit="1" customWidth="1"/>
    <col min="4" max="4" width="15.140625" style="11" bestFit="1" customWidth="1"/>
    <col min="5" max="5" width="12.140625" style="11" bestFit="1" customWidth="1"/>
    <col min="6" max="6" width="13.42578125" style="11" bestFit="1" customWidth="1"/>
    <col min="7" max="7" width="22.5703125" style="11" bestFit="1" customWidth="1"/>
    <col min="8" max="8" width="16" style="11" bestFit="1" customWidth="1"/>
    <col min="9" max="9" width="14.140625" style="11" bestFit="1" customWidth="1"/>
    <col min="10" max="10" width="9.5703125" style="11" bestFit="1" customWidth="1"/>
    <col min="11" max="11" width="20.140625" style="11" bestFit="1" customWidth="1"/>
    <col min="12" max="12" width="22.28515625" style="11" bestFit="1" customWidth="1"/>
    <col min="13" max="13" width="9.85546875" style="11" bestFit="1" customWidth="1"/>
    <col min="14" max="14" width="14.140625" style="11" bestFit="1" customWidth="1"/>
    <col min="15" max="15" width="12.42578125" style="11" bestFit="1" customWidth="1"/>
    <col min="16" max="16384" width="11.42578125" style="11"/>
  </cols>
  <sheetData>
    <row r="1" spans="1:15" x14ac:dyDescent="0.25">
      <c r="A1" s="13" t="s">
        <v>392</v>
      </c>
      <c r="B1" s="23" t="s">
        <v>67</v>
      </c>
      <c r="C1" s="23" t="s">
        <v>68</v>
      </c>
      <c r="D1" s="23" t="s">
        <v>95</v>
      </c>
      <c r="E1" s="23" t="s">
        <v>69</v>
      </c>
      <c r="F1" s="23" t="s">
        <v>70</v>
      </c>
      <c r="G1" s="23" t="s">
        <v>72</v>
      </c>
      <c r="H1" s="23" t="s">
        <v>71</v>
      </c>
      <c r="I1" s="23" t="s">
        <v>65</v>
      </c>
      <c r="J1" s="23" t="s">
        <v>96</v>
      </c>
      <c r="K1" s="23" t="s">
        <v>66</v>
      </c>
      <c r="L1" s="23" t="s">
        <v>100</v>
      </c>
      <c r="M1" s="23" t="s">
        <v>101</v>
      </c>
      <c r="N1" s="23" t="s">
        <v>74</v>
      </c>
      <c r="O1" s="24" t="s">
        <v>259</v>
      </c>
    </row>
    <row r="2" spans="1:15" x14ac:dyDescent="0.25">
      <c r="A2" s="25" t="s">
        <v>143</v>
      </c>
      <c r="B2" s="22" t="s">
        <v>391</v>
      </c>
      <c r="C2" s="25" t="s">
        <v>104</v>
      </c>
      <c r="D2" s="25" t="s">
        <v>0</v>
      </c>
      <c r="E2" s="25" t="s">
        <v>46</v>
      </c>
      <c r="F2" s="25"/>
      <c r="G2" s="25" t="s">
        <v>47</v>
      </c>
      <c r="H2" s="25" t="b">
        <v>0</v>
      </c>
      <c r="I2" s="25" t="s">
        <v>58</v>
      </c>
      <c r="J2" s="25"/>
      <c r="K2" s="25">
        <v>2</v>
      </c>
      <c r="L2" s="25" t="s">
        <v>34</v>
      </c>
      <c r="M2" s="25" t="s">
        <v>23</v>
      </c>
      <c r="N2" s="30" t="s">
        <v>386</v>
      </c>
      <c r="O2" s="25" t="s">
        <v>384</v>
      </c>
    </row>
    <row r="3" spans="1:15" x14ac:dyDescent="0.25">
      <c r="A3" s="25" t="s">
        <v>143</v>
      </c>
      <c r="B3" s="22" t="s">
        <v>390</v>
      </c>
      <c r="C3" s="25" t="s">
        <v>48</v>
      </c>
      <c r="D3" s="25" t="s">
        <v>0</v>
      </c>
      <c r="E3" s="25" t="s">
        <v>46</v>
      </c>
      <c r="F3" s="25"/>
      <c r="G3" s="25" t="s">
        <v>47</v>
      </c>
      <c r="H3" s="25" t="b">
        <v>0</v>
      </c>
      <c r="I3" s="25" t="s">
        <v>58</v>
      </c>
      <c r="J3" s="25"/>
      <c r="K3" s="25">
        <v>2</v>
      </c>
      <c r="L3" s="25" t="s">
        <v>34</v>
      </c>
      <c r="M3" s="25" t="s">
        <v>23</v>
      </c>
      <c r="N3" s="30" t="s">
        <v>386</v>
      </c>
      <c r="O3" s="25" t="s">
        <v>384</v>
      </c>
    </row>
    <row r="4" spans="1:15" x14ac:dyDescent="0.25">
      <c r="A4" s="25" t="s">
        <v>143</v>
      </c>
      <c r="B4" s="22" t="s">
        <v>144</v>
      </c>
      <c r="C4" s="25" t="s">
        <v>49</v>
      </c>
      <c r="D4" s="25" t="s">
        <v>0</v>
      </c>
      <c r="E4" s="25" t="s">
        <v>46</v>
      </c>
      <c r="F4" s="25"/>
      <c r="G4" s="25" t="s">
        <v>47</v>
      </c>
      <c r="H4" s="25" t="b">
        <v>0</v>
      </c>
      <c r="I4" s="25" t="s">
        <v>58</v>
      </c>
      <c r="J4" s="25"/>
      <c r="K4" s="25">
        <v>2</v>
      </c>
      <c r="L4" s="25" t="s">
        <v>34</v>
      </c>
      <c r="M4" s="25" t="s">
        <v>23</v>
      </c>
      <c r="N4" s="30" t="s">
        <v>386</v>
      </c>
      <c r="O4" s="25" t="s">
        <v>384</v>
      </c>
    </row>
    <row r="5" spans="1:15" s="12" customFormat="1" x14ac:dyDescent="0.25">
      <c r="A5" s="26" t="s">
        <v>143</v>
      </c>
      <c r="B5" s="22" t="s">
        <v>145</v>
      </c>
      <c r="C5" s="26" t="s">
        <v>50</v>
      </c>
      <c r="D5" s="26" t="s">
        <v>0</v>
      </c>
      <c r="E5" s="26" t="s">
        <v>46</v>
      </c>
      <c r="F5" s="26"/>
      <c r="G5" s="26" t="s">
        <v>47</v>
      </c>
      <c r="H5" s="26" t="b">
        <v>0</v>
      </c>
      <c r="I5" s="26" t="s">
        <v>58</v>
      </c>
      <c r="J5" s="26"/>
      <c r="K5" s="26">
        <v>2</v>
      </c>
      <c r="L5" s="26" t="s">
        <v>34</v>
      </c>
      <c r="M5" s="26" t="s">
        <v>23</v>
      </c>
      <c r="N5" s="30" t="s">
        <v>386</v>
      </c>
      <c r="O5" s="26" t="s">
        <v>384</v>
      </c>
    </row>
    <row r="6" spans="1:15" s="12" customFormat="1" x14ac:dyDescent="0.25">
      <c r="A6" s="26" t="s">
        <v>143</v>
      </c>
      <c r="B6" s="22" t="s">
        <v>146</v>
      </c>
      <c r="C6" s="26" t="s">
        <v>51</v>
      </c>
      <c r="D6" s="26" t="s">
        <v>0</v>
      </c>
      <c r="E6" s="26" t="s">
        <v>46</v>
      </c>
      <c r="F6" s="26"/>
      <c r="G6" s="26" t="s">
        <v>47</v>
      </c>
      <c r="H6" s="26" t="b">
        <v>0</v>
      </c>
      <c r="I6" s="26" t="s">
        <v>58</v>
      </c>
      <c r="J6" s="26"/>
      <c r="K6" s="26">
        <v>2</v>
      </c>
      <c r="L6" s="26" t="s">
        <v>34</v>
      </c>
      <c r="M6" s="26" t="s">
        <v>23</v>
      </c>
      <c r="N6" s="30" t="s">
        <v>386</v>
      </c>
      <c r="O6" s="26" t="s">
        <v>384</v>
      </c>
    </row>
    <row r="7" spans="1:15" s="12" customFormat="1" x14ac:dyDescent="0.25">
      <c r="A7" s="26" t="s">
        <v>143</v>
      </c>
      <c r="B7" s="22" t="s">
        <v>147</v>
      </c>
      <c r="C7" s="26" t="s">
        <v>105</v>
      </c>
      <c r="D7" s="26" t="s">
        <v>0</v>
      </c>
      <c r="E7" s="26" t="s">
        <v>46</v>
      </c>
      <c r="F7" s="26"/>
      <c r="G7" s="26" t="s">
        <v>47</v>
      </c>
      <c r="H7" s="26" t="b">
        <v>0</v>
      </c>
      <c r="I7" s="26" t="s">
        <v>58</v>
      </c>
      <c r="J7" s="26"/>
      <c r="K7" s="26">
        <v>2</v>
      </c>
      <c r="L7" s="26" t="s">
        <v>34</v>
      </c>
      <c r="M7" s="26" t="s">
        <v>23</v>
      </c>
      <c r="N7" s="30" t="s">
        <v>386</v>
      </c>
      <c r="O7" s="26" t="s">
        <v>384</v>
      </c>
    </row>
    <row r="8" spans="1:15" s="12" customFormat="1" x14ac:dyDescent="0.25">
      <c r="A8" s="26" t="s">
        <v>143</v>
      </c>
      <c r="B8" s="22" t="s">
        <v>148</v>
      </c>
      <c r="C8" s="26" t="s">
        <v>52</v>
      </c>
      <c r="D8" s="26" t="s">
        <v>0</v>
      </c>
      <c r="E8" s="26" t="s">
        <v>46</v>
      </c>
      <c r="F8" s="26"/>
      <c r="G8" s="26" t="s">
        <v>47</v>
      </c>
      <c r="H8" s="26" t="b">
        <v>0</v>
      </c>
      <c r="I8" s="26" t="s">
        <v>58</v>
      </c>
      <c r="J8" s="26"/>
      <c r="K8" s="26">
        <v>2</v>
      </c>
      <c r="L8" s="26" t="s">
        <v>34</v>
      </c>
      <c r="M8" s="26" t="s">
        <v>23</v>
      </c>
      <c r="N8" s="30" t="s">
        <v>386</v>
      </c>
      <c r="O8" s="26" t="s">
        <v>384</v>
      </c>
    </row>
    <row r="9" spans="1:15" s="12" customFormat="1" x14ac:dyDescent="0.25">
      <c r="A9" s="26" t="s">
        <v>143</v>
      </c>
      <c r="B9" s="22" t="s">
        <v>149</v>
      </c>
      <c r="C9" s="26" t="s">
        <v>106</v>
      </c>
      <c r="D9" s="26" t="s">
        <v>0</v>
      </c>
      <c r="E9" s="26" t="s">
        <v>46</v>
      </c>
      <c r="F9" s="26"/>
      <c r="G9" s="26" t="s">
        <v>47</v>
      </c>
      <c r="H9" s="26" t="b">
        <v>0</v>
      </c>
      <c r="I9" s="26" t="s">
        <v>58</v>
      </c>
      <c r="J9" s="26"/>
      <c r="K9" s="26">
        <v>2</v>
      </c>
      <c r="L9" s="26" t="s">
        <v>34</v>
      </c>
      <c r="M9" s="26" t="s">
        <v>23</v>
      </c>
      <c r="N9" s="30" t="s">
        <v>386</v>
      </c>
      <c r="O9" s="26" t="s">
        <v>384</v>
      </c>
    </row>
    <row r="10" spans="1:15" s="12" customFormat="1" x14ac:dyDescent="0.25">
      <c r="A10" s="26" t="s">
        <v>143</v>
      </c>
      <c r="B10" s="22" t="s">
        <v>150</v>
      </c>
      <c r="C10" s="26" t="s">
        <v>107</v>
      </c>
      <c r="D10" s="26" t="s">
        <v>0</v>
      </c>
      <c r="E10" s="26" t="s">
        <v>46</v>
      </c>
      <c r="F10" s="26"/>
      <c r="G10" s="26" t="s">
        <v>47</v>
      </c>
      <c r="H10" s="26" t="b">
        <v>0</v>
      </c>
      <c r="I10" s="26" t="s">
        <v>58</v>
      </c>
      <c r="J10" s="26"/>
      <c r="K10" s="26">
        <v>2</v>
      </c>
      <c r="L10" s="26" t="s">
        <v>34</v>
      </c>
      <c r="M10" s="26" t="s">
        <v>23</v>
      </c>
      <c r="N10" s="30" t="s">
        <v>386</v>
      </c>
      <c r="O10" s="26" t="s">
        <v>384</v>
      </c>
    </row>
    <row r="11" spans="1:15" s="12" customFormat="1" x14ac:dyDescent="0.25">
      <c r="A11" s="26" t="s">
        <v>143</v>
      </c>
      <c r="B11" s="22" t="s">
        <v>151</v>
      </c>
      <c r="C11" s="26" t="s">
        <v>53</v>
      </c>
      <c r="D11" s="26" t="s">
        <v>0</v>
      </c>
      <c r="E11" s="26" t="s">
        <v>46</v>
      </c>
      <c r="F11" s="26"/>
      <c r="G11" s="26" t="s">
        <v>47</v>
      </c>
      <c r="H11" s="26" t="b">
        <v>0</v>
      </c>
      <c r="I11" s="26" t="s">
        <v>58</v>
      </c>
      <c r="J11" s="26"/>
      <c r="K11" s="26">
        <v>2</v>
      </c>
      <c r="L11" s="26" t="s">
        <v>34</v>
      </c>
      <c r="M11" s="26" t="s">
        <v>23</v>
      </c>
      <c r="N11" s="30" t="s">
        <v>386</v>
      </c>
      <c r="O11" s="26" t="s">
        <v>384</v>
      </c>
    </row>
    <row r="12" spans="1:15" s="12" customFormat="1" x14ac:dyDescent="0.25">
      <c r="A12" s="26" t="s">
        <v>143</v>
      </c>
      <c r="B12" s="22" t="s">
        <v>152</v>
      </c>
      <c r="C12" s="26" t="s">
        <v>54</v>
      </c>
      <c r="D12" s="26" t="s">
        <v>0</v>
      </c>
      <c r="E12" s="26" t="s">
        <v>46</v>
      </c>
      <c r="F12" s="26"/>
      <c r="G12" s="26" t="s">
        <v>47</v>
      </c>
      <c r="H12" s="26" t="b">
        <v>0</v>
      </c>
      <c r="I12" s="26" t="s">
        <v>58</v>
      </c>
      <c r="J12" s="26"/>
      <c r="K12" s="26">
        <v>2</v>
      </c>
      <c r="L12" s="26" t="s">
        <v>34</v>
      </c>
      <c r="M12" s="26" t="s">
        <v>23</v>
      </c>
      <c r="N12" s="30" t="s">
        <v>386</v>
      </c>
      <c r="O12" s="26" t="s">
        <v>384</v>
      </c>
    </row>
    <row r="13" spans="1:15" s="12" customFormat="1" x14ac:dyDescent="0.25">
      <c r="A13" s="26" t="s">
        <v>143</v>
      </c>
      <c r="B13" s="22" t="s">
        <v>153</v>
      </c>
      <c r="C13" s="26" t="s">
        <v>55</v>
      </c>
      <c r="D13" s="26" t="s">
        <v>0</v>
      </c>
      <c r="E13" s="26" t="s">
        <v>46</v>
      </c>
      <c r="F13" s="26"/>
      <c r="G13" s="26" t="s">
        <v>47</v>
      </c>
      <c r="H13" s="26" t="b">
        <v>0</v>
      </c>
      <c r="I13" s="26" t="s">
        <v>58</v>
      </c>
      <c r="J13" s="26"/>
      <c r="K13" s="26">
        <v>2</v>
      </c>
      <c r="L13" s="26" t="s">
        <v>34</v>
      </c>
      <c r="M13" s="26" t="s">
        <v>23</v>
      </c>
      <c r="N13" s="30" t="s">
        <v>386</v>
      </c>
      <c r="O13" s="26" t="s">
        <v>384</v>
      </c>
    </row>
    <row r="14" spans="1:15" s="12" customFormat="1" x14ac:dyDescent="0.25">
      <c r="A14" s="26" t="s">
        <v>143</v>
      </c>
      <c r="B14" s="22" t="s">
        <v>154</v>
      </c>
      <c r="C14" s="26" t="s">
        <v>56</v>
      </c>
      <c r="D14" s="26" t="s">
        <v>0</v>
      </c>
      <c r="E14" s="26" t="s">
        <v>46</v>
      </c>
      <c r="F14" s="26"/>
      <c r="G14" s="26" t="s">
        <v>47</v>
      </c>
      <c r="H14" s="26" t="b">
        <v>0</v>
      </c>
      <c r="I14" s="26" t="s">
        <v>58</v>
      </c>
      <c r="J14" s="26"/>
      <c r="K14" s="26">
        <v>2</v>
      </c>
      <c r="L14" s="26" t="s">
        <v>34</v>
      </c>
      <c r="M14" s="26" t="s">
        <v>23</v>
      </c>
      <c r="N14" s="30" t="s">
        <v>386</v>
      </c>
      <c r="O14" s="26" t="s">
        <v>384</v>
      </c>
    </row>
    <row r="15" spans="1:15" s="12" customFormat="1" x14ac:dyDescent="0.25">
      <c r="A15" s="26" t="s">
        <v>143</v>
      </c>
      <c r="B15" s="22" t="s">
        <v>155</v>
      </c>
      <c r="C15" s="26" t="s">
        <v>57</v>
      </c>
      <c r="D15" s="26" t="s">
        <v>0</v>
      </c>
      <c r="E15" s="26" t="s">
        <v>46</v>
      </c>
      <c r="F15" s="26"/>
      <c r="G15" s="26" t="s">
        <v>47</v>
      </c>
      <c r="H15" s="26" t="b">
        <v>0</v>
      </c>
      <c r="I15" s="26" t="s">
        <v>58</v>
      </c>
      <c r="J15" s="26"/>
      <c r="K15" s="26">
        <v>2</v>
      </c>
      <c r="L15" s="26" t="s">
        <v>34</v>
      </c>
      <c r="M15" s="26" t="s">
        <v>23</v>
      </c>
      <c r="N15" s="30" t="s">
        <v>386</v>
      </c>
      <c r="O15" s="26" t="s">
        <v>384</v>
      </c>
    </row>
    <row r="16" spans="1:15" s="12" customFormat="1" x14ac:dyDescent="0.25">
      <c r="A16" s="27" t="s">
        <v>389</v>
      </c>
      <c r="B16" s="28" t="s">
        <v>351</v>
      </c>
      <c r="C16" s="27" t="s">
        <v>104</v>
      </c>
      <c r="D16" s="27" t="s">
        <v>0</v>
      </c>
      <c r="E16" s="27" t="s">
        <v>46</v>
      </c>
      <c r="F16" s="27"/>
      <c r="G16" s="27" t="s">
        <v>47</v>
      </c>
      <c r="H16" s="27" t="b">
        <v>0</v>
      </c>
      <c r="I16" s="27" t="s">
        <v>58</v>
      </c>
      <c r="J16" s="27"/>
      <c r="K16" s="27">
        <v>2</v>
      </c>
      <c r="L16" s="27" t="s">
        <v>25</v>
      </c>
      <c r="M16" s="27" t="s">
        <v>25</v>
      </c>
      <c r="N16" s="27" t="s">
        <v>45</v>
      </c>
      <c r="O16" s="27" t="s">
        <v>256</v>
      </c>
    </row>
    <row r="17" spans="1:15" s="12" customFormat="1" x14ac:dyDescent="0.25">
      <c r="A17" s="27" t="s">
        <v>34</v>
      </c>
      <c r="B17" s="28" t="s">
        <v>352</v>
      </c>
      <c r="C17" s="27" t="s">
        <v>48</v>
      </c>
      <c r="D17" s="27" t="s">
        <v>0</v>
      </c>
      <c r="E17" s="27" t="s">
        <v>46</v>
      </c>
      <c r="F17" s="27"/>
      <c r="G17" s="27" t="s">
        <v>47</v>
      </c>
      <c r="H17" s="27" t="b">
        <v>0</v>
      </c>
      <c r="I17" s="27" t="s">
        <v>58</v>
      </c>
      <c r="J17" s="27"/>
      <c r="K17" s="27">
        <v>2</v>
      </c>
      <c r="L17" s="27" t="s">
        <v>25</v>
      </c>
      <c r="M17" s="27" t="s">
        <v>25</v>
      </c>
      <c r="N17" s="27" t="s">
        <v>45</v>
      </c>
      <c r="O17" s="27" t="s">
        <v>256</v>
      </c>
    </row>
    <row r="18" spans="1:15" s="12" customFormat="1" x14ac:dyDescent="0.25">
      <c r="A18" s="27" t="s">
        <v>34</v>
      </c>
      <c r="B18" s="28" t="s">
        <v>353</v>
      </c>
      <c r="C18" s="27" t="s">
        <v>49</v>
      </c>
      <c r="D18" s="27" t="s">
        <v>0</v>
      </c>
      <c r="E18" s="27" t="s">
        <v>46</v>
      </c>
      <c r="F18" s="27"/>
      <c r="G18" s="27" t="s">
        <v>47</v>
      </c>
      <c r="H18" s="27" t="b">
        <v>0</v>
      </c>
      <c r="I18" s="27" t="s">
        <v>58</v>
      </c>
      <c r="J18" s="27"/>
      <c r="K18" s="27">
        <v>2</v>
      </c>
      <c r="L18" s="27" t="s">
        <v>25</v>
      </c>
      <c r="M18" s="27" t="s">
        <v>25</v>
      </c>
      <c r="N18" s="27" t="s">
        <v>45</v>
      </c>
      <c r="O18" s="27" t="s">
        <v>256</v>
      </c>
    </row>
    <row r="19" spans="1:15" s="12" customFormat="1" x14ac:dyDescent="0.25">
      <c r="A19" s="27" t="s">
        <v>34</v>
      </c>
      <c r="B19" s="28" t="s">
        <v>364</v>
      </c>
      <c r="C19" s="27" t="s">
        <v>50</v>
      </c>
      <c r="D19" s="27" t="s">
        <v>0</v>
      </c>
      <c r="E19" s="27" t="s">
        <v>46</v>
      </c>
      <c r="F19" s="27"/>
      <c r="G19" s="27" t="s">
        <v>47</v>
      </c>
      <c r="H19" s="27" t="b">
        <v>0</v>
      </c>
      <c r="I19" s="27" t="s">
        <v>58</v>
      </c>
      <c r="J19" s="27"/>
      <c r="K19" s="27">
        <v>2</v>
      </c>
      <c r="L19" s="27" t="s">
        <v>25</v>
      </c>
      <c r="M19" s="27" t="s">
        <v>25</v>
      </c>
      <c r="N19" s="27" t="s">
        <v>45</v>
      </c>
      <c r="O19" s="27" t="s">
        <v>256</v>
      </c>
    </row>
    <row r="20" spans="1:15" s="12" customFormat="1" x14ac:dyDescent="0.25">
      <c r="A20" s="27" t="s">
        <v>34</v>
      </c>
      <c r="B20" s="28" t="s">
        <v>354</v>
      </c>
      <c r="C20" s="27" t="s">
        <v>51</v>
      </c>
      <c r="D20" s="27" t="s">
        <v>0</v>
      </c>
      <c r="E20" s="27" t="s">
        <v>46</v>
      </c>
      <c r="F20" s="27"/>
      <c r="G20" s="27" t="s">
        <v>47</v>
      </c>
      <c r="H20" s="27" t="b">
        <v>0</v>
      </c>
      <c r="I20" s="27" t="s">
        <v>58</v>
      </c>
      <c r="J20" s="27"/>
      <c r="K20" s="27">
        <v>2</v>
      </c>
      <c r="L20" s="27" t="s">
        <v>25</v>
      </c>
      <c r="M20" s="27" t="s">
        <v>25</v>
      </c>
      <c r="N20" s="27" t="s">
        <v>45</v>
      </c>
      <c r="O20" s="27" t="s">
        <v>256</v>
      </c>
    </row>
    <row r="21" spans="1:15" s="12" customFormat="1" x14ac:dyDescent="0.25">
      <c r="A21" s="27" t="s">
        <v>34</v>
      </c>
      <c r="B21" s="28" t="s">
        <v>355</v>
      </c>
      <c r="C21" s="27" t="s">
        <v>105</v>
      </c>
      <c r="D21" s="27" t="s">
        <v>0</v>
      </c>
      <c r="E21" s="27" t="s">
        <v>46</v>
      </c>
      <c r="F21" s="27"/>
      <c r="G21" s="27" t="s">
        <v>47</v>
      </c>
      <c r="H21" s="27" t="b">
        <v>0</v>
      </c>
      <c r="I21" s="27" t="s">
        <v>58</v>
      </c>
      <c r="J21" s="27"/>
      <c r="K21" s="27">
        <v>2</v>
      </c>
      <c r="L21" s="27" t="s">
        <v>25</v>
      </c>
      <c r="M21" s="27" t="s">
        <v>25</v>
      </c>
      <c r="N21" s="27" t="s">
        <v>45</v>
      </c>
      <c r="O21" s="27" t="s">
        <v>256</v>
      </c>
    </row>
    <row r="22" spans="1:15" s="12" customFormat="1" x14ac:dyDescent="0.25">
      <c r="A22" s="27" t="s">
        <v>34</v>
      </c>
      <c r="B22" s="28" t="s">
        <v>356</v>
      </c>
      <c r="C22" s="27" t="s">
        <v>52</v>
      </c>
      <c r="D22" s="27" t="s">
        <v>0</v>
      </c>
      <c r="E22" s="27" t="s">
        <v>46</v>
      </c>
      <c r="F22" s="27"/>
      <c r="G22" s="27" t="s">
        <v>47</v>
      </c>
      <c r="H22" s="27" t="b">
        <v>0</v>
      </c>
      <c r="I22" s="27" t="s">
        <v>58</v>
      </c>
      <c r="J22" s="27"/>
      <c r="K22" s="27">
        <v>2</v>
      </c>
      <c r="L22" s="27" t="s">
        <v>25</v>
      </c>
      <c r="M22" s="27" t="s">
        <v>25</v>
      </c>
      <c r="N22" s="27" t="s">
        <v>45</v>
      </c>
      <c r="O22" s="27" t="s">
        <v>256</v>
      </c>
    </row>
    <row r="23" spans="1:15" s="12" customFormat="1" x14ac:dyDescent="0.25">
      <c r="A23" s="27" t="s">
        <v>34</v>
      </c>
      <c r="B23" s="28" t="s">
        <v>357</v>
      </c>
      <c r="C23" s="27" t="s">
        <v>106</v>
      </c>
      <c r="D23" s="27" t="s">
        <v>0</v>
      </c>
      <c r="E23" s="27" t="s">
        <v>46</v>
      </c>
      <c r="F23" s="27"/>
      <c r="G23" s="27" t="s">
        <v>47</v>
      </c>
      <c r="H23" s="27" t="b">
        <v>0</v>
      </c>
      <c r="I23" s="27" t="s">
        <v>58</v>
      </c>
      <c r="J23" s="27"/>
      <c r="K23" s="27">
        <v>2</v>
      </c>
      <c r="L23" s="27" t="s">
        <v>25</v>
      </c>
      <c r="M23" s="27" t="s">
        <v>25</v>
      </c>
      <c r="N23" s="27" t="s">
        <v>45</v>
      </c>
      <c r="O23" s="27" t="s">
        <v>256</v>
      </c>
    </row>
    <row r="24" spans="1:15" s="12" customFormat="1" x14ac:dyDescent="0.25">
      <c r="A24" s="27" t="s">
        <v>34</v>
      </c>
      <c r="B24" s="28" t="s">
        <v>358</v>
      </c>
      <c r="C24" s="27" t="s">
        <v>107</v>
      </c>
      <c r="D24" s="27" t="s">
        <v>0</v>
      </c>
      <c r="E24" s="27" t="s">
        <v>46</v>
      </c>
      <c r="F24" s="27"/>
      <c r="G24" s="27" t="s">
        <v>47</v>
      </c>
      <c r="H24" s="27" t="b">
        <v>0</v>
      </c>
      <c r="I24" s="27" t="s">
        <v>58</v>
      </c>
      <c r="J24" s="27"/>
      <c r="K24" s="27">
        <v>2</v>
      </c>
      <c r="L24" s="27" t="s">
        <v>25</v>
      </c>
      <c r="M24" s="27" t="s">
        <v>25</v>
      </c>
      <c r="N24" s="27" t="s">
        <v>45</v>
      </c>
      <c r="O24" s="27" t="s">
        <v>256</v>
      </c>
    </row>
    <row r="25" spans="1:15" s="12" customFormat="1" x14ac:dyDescent="0.25">
      <c r="A25" s="27" t="s">
        <v>34</v>
      </c>
      <c r="B25" s="28" t="s">
        <v>359</v>
      </c>
      <c r="C25" s="27" t="s">
        <v>53</v>
      </c>
      <c r="D25" s="27" t="s">
        <v>0</v>
      </c>
      <c r="E25" s="27" t="s">
        <v>46</v>
      </c>
      <c r="F25" s="27"/>
      <c r="G25" s="27" t="s">
        <v>47</v>
      </c>
      <c r="H25" s="27" t="b">
        <v>0</v>
      </c>
      <c r="I25" s="27" t="s">
        <v>58</v>
      </c>
      <c r="J25" s="27"/>
      <c r="K25" s="27">
        <v>2</v>
      </c>
      <c r="L25" s="27" t="s">
        <v>25</v>
      </c>
      <c r="M25" s="27" t="s">
        <v>25</v>
      </c>
      <c r="N25" s="27" t="s">
        <v>45</v>
      </c>
      <c r="O25" s="27" t="s">
        <v>256</v>
      </c>
    </row>
    <row r="26" spans="1:15" s="12" customFormat="1" x14ac:dyDescent="0.25">
      <c r="A26" s="27" t="s">
        <v>34</v>
      </c>
      <c r="B26" s="28" t="s">
        <v>360</v>
      </c>
      <c r="C26" s="27" t="s">
        <v>54</v>
      </c>
      <c r="D26" s="27" t="s">
        <v>0</v>
      </c>
      <c r="E26" s="27" t="s">
        <v>46</v>
      </c>
      <c r="F26" s="27"/>
      <c r="G26" s="27" t="s">
        <v>47</v>
      </c>
      <c r="H26" s="27" t="b">
        <v>0</v>
      </c>
      <c r="I26" s="27" t="s">
        <v>58</v>
      </c>
      <c r="J26" s="27"/>
      <c r="K26" s="27">
        <v>2</v>
      </c>
      <c r="L26" s="27" t="s">
        <v>25</v>
      </c>
      <c r="M26" s="27" t="s">
        <v>25</v>
      </c>
      <c r="N26" s="27" t="s">
        <v>45</v>
      </c>
      <c r="O26" s="27" t="s">
        <v>256</v>
      </c>
    </row>
    <row r="27" spans="1:15" s="12" customFormat="1" x14ac:dyDescent="0.25">
      <c r="A27" s="27" t="s">
        <v>34</v>
      </c>
      <c r="B27" s="28" t="s">
        <v>361</v>
      </c>
      <c r="C27" s="27" t="s">
        <v>55</v>
      </c>
      <c r="D27" s="27" t="s">
        <v>0</v>
      </c>
      <c r="E27" s="27" t="s">
        <v>46</v>
      </c>
      <c r="F27" s="27"/>
      <c r="G27" s="27" t="s">
        <v>47</v>
      </c>
      <c r="H27" s="27" t="b">
        <v>0</v>
      </c>
      <c r="I27" s="27" t="s">
        <v>58</v>
      </c>
      <c r="J27" s="27"/>
      <c r="K27" s="27">
        <v>2</v>
      </c>
      <c r="L27" s="27" t="s">
        <v>25</v>
      </c>
      <c r="M27" s="27" t="s">
        <v>25</v>
      </c>
      <c r="N27" s="27" t="s">
        <v>45</v>
      </c>
      <c r="O27" s="27" t="s">
        <v>256</v>
      </c>
    </row>
    <row r="28" spans="1:15" s="12" customFormat="1" x14ac:dyDescent="0.25">
      <c r="A28" s="27" t="s">
        <v>34</v>
      </c>
      <c r="B28" s="28" t="s">
        <v>362</v>
      </c>
      <c r="C28" s="27" t="s">
        <v>56</v>
      </c>
      <c r="D28" s="27" t="s">
        <v>0</v>
      </c>
      <c r="E28" s="27" t="s">
        <v>46</v>
      </c>
      <c r="F28" s="27"/>
      <c r="G28" s="27" t="s">
        <v>47</v>
      </c>
      <c r="H28" s="27" t="b">
        <v>0</v>
      </c>
      <c r="I28" s="27" t="s">
        <v>58</v>
      </c>
      <c r="J28" s="27"/>
      <c r="K28" s="27">
        <v>2</v>
      </c>
      <c r="L28" s="27" t="s">
        <v>25</v>
      </c>
      <c r="M28" s="27" t="s">
        <v>25</v>
      </c>
      <c r="N28" s="27" t="s">
        <v>45</v>
      </c>
      <c r="O28" s="27" t="s">
        <v>256</v>
      </c>
    </row>
    <row r="29" spans="1:15" s="12" customFormat="1" x14ac:dyDescent="0.25">
      <c r="A29" s="27" t="s">
        <v>34</v>
      </c>
      <c r="B29" s="28" t="s">
        <v>363</v>
      </c>
      <c r="C29" s="27" t="s">
        <v>57</v>
      </c>
      <c r="D29" s="27" t="s">
        <v>0</v>
      </c>
      <c r="E29" s="27" t="s">
        <v>46</v>
      </c>
      <c r="F29" s="27"/>
      <c r="G29" s="27" t="s">
        <v>47</v>
      </c>
      <c r="H29" s="27" t="b">
        <v>0</v>
      </c>
      <c r="I29" s="27" t="s">
        <v>58</v>
      </c>
      <c r="J29" s="27"/>
      <c r="K29" s="27">
        <v>2</v>
      </c>
      <c r="L29" s="27" t="s">
        <v>25</v>
      </c>
      <c r="M29" s="27" t="s">
        <v>25</v>
      </c>
      <c r="N29" s="27" t="s">
        <v>45</v>
      </c>
      <c r="O29" s="27" t="s">
        <v>256</v>
      </c>
    </row>
    <row r="33" spans="2:2" x14ac:dyDescent="0.25">
      <c r="B33" s="28"/>
    </row>
    <row r="34" spans="2:2" x14ac:dyDescent="0.25">
      <c r="B34" s="28"/>
    </row>
    <row r="35" spans="2:2" x14ac:dyDescent="0.25">
      <c r="B35" s="28"/>
    </row>
    <row r="36" spans="2:2" x14ac:dyDescent="0.25">
      <c r="B36" s="28"/>
    </row>
    <row r="37" spans="2:2" x14ac:dyDescent="0.25">
      <c r="B37" s="28"/>
    </row>
    <row r="38" spans="2:2" x14ac:dyDescent="0.25">
      <c r="B38" s="28"/>
    </row>
    <row r="39" spans="2:2" x14ac:dyDescent="0.25">
      <c r="B39" s="28"/>
    </row>
    <row r="40" spans="2:2" x14ac:dyDescent="0.25">
      <c r="B40" s="28"/>
    </row>
    <row r="41" spans="2:2" x14ac:dyDescent="0.25">
      <c r="B41" s="28"/>
    </row>
    <row r="42" spans="2:2" x14ac:dyDescent="0.25">
      <c r="B42" s="28"/>
    </row>
    <row r="43" spans="2:2" x14ac:dyDescent="0.25">
      <c r="B43" s="28"/>
    </row>
    <row r="44" spans="2:2" x14ac:dyDescent="0.25">
      <c r="B44" s="28"/>
    </row>
    <row r="45" spans="2:2" x14ac:dyDescent="0.25">
      <c r="B45" s="28"/>
    </row>
    <row r="46" spans="2:2" x14ac:dyDescent="0.25">
      <c r="B46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CURVES</vt:lpstr>
      <vt:lpstr>DEPOSIT</vt:lpstr>
      <vt:lpstr>FXSWAP</vt:lpstr>
      <vt:lpstr>BOND</vt:lpstr>
      <vt:lpstr>OIS</vt:lpstr>
      <vt:lpstr>SWAP</vt:lpstr>
      <vt:lpstr>TENORBASIS</vt:lpstr>
      <vt:lpstr>XCCYBASIS</vt:lpstr>
      <vt:lpstr>XCCY</vt:lpstr>
      <vt:lpstr>INDEX</vt:lpstr>
      <vt:lpstr>PRICES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2022-08-07T13:15:28Z</dcterms:created>
  <dcterms:modified xsi:type="dcterms:W3CDTF">2022-09-30T14:05:46Z</dcterms:modified>
</cp:coreProperties>
</file>