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E95CB85-CDA4-479F-90F1-7DD46C76531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2" i="1" l="1"/>
  <c r="D3" i="1"/>
  <c r="D2" i="1"/>
  <c r="B4" i="1"/>
  <c r="C4" i="1"/>
  <c r="D4" i="1"/>
  <c r="B2" i="1"/>
  <c r="E4" i="1"/>
  <c r="H2" i="1"/>
  <c r="E3" i="1"/>
  <c r="E2" i="1"/>
</calcChain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<sst xmlns="http://schemas.openxmlformats.org/spreadsheetml/2006/main" count="8" uniqueCount="8">
  <si>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</si>
  <si>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</si>
  <si>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</si>
  <si>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</si>
  <si>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VDS</t>
  </si>
  <si>
    <t>VGS</t>
  </si>
  <si>
    <t>ID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</si>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</sst>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4" sqref="E4"/>
    </sheetView>
  </sheetViews>
  <sheetFormatPr defaultRowHeight="14.4" x14ac:dyDescent="0.3"/>
  <cols>
    <col min="4" max="4" width="10.8867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H1" t="s">
        <v>7</v>
      </c>
    </row>
    <row r="2" spans="1:8" x14ac:dyDescent="0.3">
      <c r="A2" t="s">
        <v>4</v>
      </c>
      <c r="B2">
        <f>11.91+2.05</f>
        <v>13.96</v>
      </c>
      <c r="C2">
        <f>9.17+2.13</f>
        <v>11.3</v>
      </c>
      <c r="D2">
        <f>0</f>
        <v>0</v>
      </c>
      <c r="E2">
        <f>11.82-7.81</f>
        <v>4.0100000000000007</v>
      </c>
      <c r="H2">
        <f>2200*680000/(2200+680000)</f>
        <v>2192.9053063617707</v>
      </c>
    </row>
    <row r="3" spans="1:8" x14ac:dyDescent="0.3">
      <c r="A3" t="s">
        <v>5</v>
      </c>
      <c r="B3">
        <v>2.0499999999999998</v>
      </c>
      <c r="C3">
        <f>2.14</f>
        <v>2.14</v>
      </c>
      <c r="D3">
        <f>2.07</f>
        <v>2.0699999999999998</v>
      </c>
      <c r="E3">
        <f>9.16-7.81</f>
        <v>1.3500000000000005</v>
      </c>
    </row>
    <row r="4" spans="1:8" x14ac:dyDescent="0.3">
      <c r="A4" t="s">
        <v>6</v>
      </c>
      <c r="B4" s="1">
        <f>D4-C4</f>
        <v>5.8364705882352913E-4</v>
      </c>
      <c r="C4" s="1">
        <f>(11.96-9.19)/6800</f>
        <v>4.0735294117647078E-4</v>
      </c>
      <c r="D4" s="2">
        <f>(-2.12+12.03)/10000</f>
        <v>9.9099999999999991E-4</v>
      </c>
      <c r="E4">
        <f>7.82/H2</f>
        <v>3.5660454545454546E-3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2018-11-17T00:08:07Z</dcterms:modified>
</cp:coreProperties>
</file>